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f4643bcc3de8d3d/Estudos/FIA/Estatística Aplicada/Aula 5 a 7/"/>
    </mc:Choice>
  </mc:AlternateContent>
  <xr:revisionPtr revIDLastSave="39" documentId="13_ncr:1_{EFF60054-7B13-4D74-B968-0B05989F5509}" xr6:coauthVersionLast="45" xr6:coauthVersionMax="45" xr10:uidLastSave="{DF209E71-3972-4CDB-A78E-AC75834FA666}"/>
  <bookViews>
    <workbookView xWindow="-28920" yWindow="330" windowWidth="29040" windowHeight="15990" activeTab="1" xr2:uid="{00000000-000D-0000-FFFF-FFFF00000000}"/>
  </bookViews>
  <sheets>
    <sheet name="Companhia_area" sheetId="5" r:id="rId1"/>
    <sheet name="Captacao_Aluno-EXCEL " sheetId="6" r:id="rId2"/>
    <sheet name="Captacao_Aluno-R" sheetId="12" r:id="rId3"/>
    <sheet name="Imobilliario" sheetId="17" r:id="rId4"/>
    <sheet name="Limite_Credito_RLM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6" l="1"/>
  <c r="A15" i="5" l="1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3" i="6"/>
</calcChain>
</file>

<file path=xl/sharedStrings.xml><?xml version="1.0" encoding="utf-8"?>
<sst xmlns="http://schemas.openxmlformats.org/spreadsheetml/2006/main" count="116" uniqueCount="87">
  <si>
    <t>Rio de Janeiro</t>
  </si>
  <si>
    <t>Linha aérea</t>
  </si>
  <si>
    <t>Percentual de Pontualidade</t>
  </si>
  <si>
    <t>Taxa de reclamação</t>
  </si>
  <si>
    <t>Diagrama de Dispersão</t>
  </si>
  <si>
    <t>Correlação=</t>
  </si>
  <si>
    <t>Alagoas</t>
  </si>
  <si>
    <t>Amapa</t>
  </si>
  <si>
    <t>Amazonas</t>
  </si>
  <si>
    <t>Bahia</t>
  </si>
  <si>
    <t>Ceara</t>
  </si>
  <si>
    <t>Distrito Federal</t>
  </si>
  <si>
    <t>Espirito Santo</t>
  </si>
  <si>
    <t>Goias</t>
  </si>
  <si>
    <t>M, G, do Sul</t>
  </si>
  <si>
    <t>Maranhao</t>
  </si>
  <si>
    <t>Mato Grosso</t>
  </si>
  <si>
    <t>Minas Gerais</t>
  </si>
  <si>
    <t>Para</t>
  </si>
  <si>
    <t>Paraiba</t>
  </si>
  <si>
    <t>Parana</t>
  </si>
  <si>
    <t>Pernambuco</t>
  </si>
  <si>
    <t>Piaui</t>
  </si>
  <si>
    <t>R, G, do Norte</t>
  </si>
  <si>
    <t>R, G, do Sul</t>
  </si>
  <si>
    <t>Rondonia</t>
  </si>
  <si>
    <t>Roraima</t>
  </si>
  <si>
    <t>Santa Catarina</t>
  </si>
  <si>
    <t>Sao Paulo</t>
  </si>
  <si>
    <t>Sergipe</t>
  </si>
  <si>
    <t xml:space="preserve">Tocantins </t>
  </si>
  <si>
    <t>Erro</t>
  </si>
  <si>
    <t>Modelo</t>
  </si>
  <si>
    <t>Estado</t>
  </si>
  <si>
    <t>#**********************************************************</t>
  </si>
  <si>
    <t>#Mapear diretório de trabalho</t>
  </si>
  <si>
    <t>getwd()</t>
  </si>
  <si>
    <t>#Atenção: Alterar Diretório</t>
  </si>
  <si>
    <t>#Leitura da Base de Dados</t>
  </si>
  <si>
    <t>#Verificar variáveis</t>
  </si>
  <si>
    <t>#Regressão Linear Múltipla</t>
  </si>
  <si>
    <t>#Matriz de Scatter Plot</t>
  </si>
  <si>
    <t>library(GGally)</t>
  </si>
  <si>
    <t>names(dados_rls)</t>
  </si>
  <si>
    <t>summary(dados_rls)</t>
  </si>
  <si>
    <t>#Modelo de Regressão Linear Simples</t>
  </si>
  <si>
    <t>summary(regressao)</t>
  </si>
  <si>
    <t>names(dados_lim_cred)</t>
  </si>
  <si>
    <t xml:space="preserve">ggpairs(dados_lim_cred, title="correlogram with ggpairs()") </t>
  </si>
  <si>
    <t>#Modelo de Regressão Linear Múltipla</t>
  </si>
  <si>
    <t>regressao &lt;- lm(data=dados_lim_cred, LimitedoChequeEspecial ~ Idade+Salario+LimitedeCreditoImediato)</t>
  </si>
  <si>
    <r>
      <t xml:space="preserve">Objetivo: </t>
    </r>
    <r>
      <rPr>
        <sz val="10"/>
        <color rgb="FF434343"/>
        <rFont val="Arial"/>
        <family val="2"/>
      </rPr>
      <t>Uma pesquisa deseja estimar a taxa de reclamação em função percentual de pontualidade das saídas dos voos.</t>
    </r>
  </si>
  <si>
    <t>dados=read.table("Companhia_area.txt", header = TRUE, sep = "\t", dec = ".")</t>
  </si>
  <si>
    <t>Codigo R</t>
  </si>
  <si>
    <t>names(dados)</t>
  </si>
  <si>
    <t>cor(dados$perc_pontualidade,dados$taxa_reclamacao)</t>
  </si>
  <si>
    <t>Correlação no Excel</t>
  </si>
  <si>
    <t>setwd("C:/Users/karin/Desktop/aula")</t>
  </si>
  <si>
    <t>dados_rls=read.table("Captacao_Alunos.txt", header = TRUE, sep = "\t", dec = ".")</t>
  </si>
  <si>
    <t>regressao &lt;- lm(data=dados_rls, Y2016 ~ X2015)</t>
  </si>
  <si>
    <t>summary(regressao_1)</t>
  </si>
  <si>
    <t>dados_lim_cred=read.table("Limite_Credito.txt", header = TRUE, sep = "\t", dec = ".")</t>
  </si>
  <si>
    <t># Matriz de Gráfico de Dispersão</t>
  </si>
  <si>
    <t>dados_lim_cred_esc=read.table("Limite_Credito_Escolaridade.txt", header = TRUE, sep = "\t", dec = ".")</t>
  </si>
  <si>
    <t>names(dados_lim_cred_esc)</t>
  </si>
  <si>
    <t>regressao_2 &lt;- lm(data=dados_lim_cred_esc, LimitedoChequeEspecial ~ Idade+Salario+LimitedeCreditoImediato+Escolaridade)</t>
  </si>
  <si>
    <t>summary(regressao_2)</t>
  </si>
  <si>
    <t>setwd("C:\\_Ayu\\0-Fia\\_2020\\Padrao_Pos\\Analytics\\Regressao_Linear")</t>
  </si>
  <si>
    <t>imobiliario &lt;- read.table("Imobiliario.txt", header = TRUE, sep = "\t", dec = ".")</t>
  </si>
  <si>
    <t>names(imobiliario)</t>
  </si>
  <si>
    <t>#Análise Exploratória</t>
  </si>
  <si>
    <t>summary(imobiliario)</t>
  </si>
  <si>
    <t>#Gráfico de dispersão</t>
  </si>
  <si>
    <t>#Correlação Linear de Pearson</t>
  </si>
  <si>
    <t>cor(imobiliario$ Distancia_metro_Km, imobiliario$Mil_reais_m2)</t>
  </si>
  <si>
    <t>#Regressão Linear Simples</t>
  </si>
  <si>
    <t>regressao &lt;- lm(data=imobiliario, Mil_reais_m2 ~ Distancia_metro_Km)</t>
  </si>
  <si>
    <t>#Modelo anterior sem Idade</t>
  </si>
  <si>
    <t>regressao_1 &lt;- lm(data=dados_lim_cred, LimitedoChequeEspecial ~ Salario+LimitedeCreditoImediato)</t>
  </si>
  <si>
    <t>regressao_3 &lt;- lm(data=dados_lim_cred_esc, LimitedoChequeEspecial ~ Salario+LimitedeCreditoImediato+Escolaridade)</t>
  </si>
  <si>
    <t>summary(regressao_3)</t>
  </si>
  <si>
    <t>plot(imobiliario$ Distancia_metro_Km, imobiliario$Mil_reais_m2)</t>
  </si>
  <si>
    <t>#plot(imobiliario$ Distancia_metro_Km, imobiliario$Mil_reais_m2, ylab="Preço (Mil R$/m2)", xlab="Distância (km)", col='darkturquoise', xlim = c(0,3), ylim = c(0,20))</t>
  </si>
  <si>
    <t>#abline(lm(data=imobiliario, Mil_reais_m2 ~ Distancia_metro_Km), col='blue')</t>
  </si>
  <si>
    <t xml:space="preserve">ggpairs(dados_lim_cred_esc, title="correlogram with ggpairs()") </t>
  </si>
  <si>
    <t>Correlação negativa forte</t>
  </si>
  <si>
    <t>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</si>
</sst>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000000_-;\-* #,##0.0000000_-;_-* &quot;-&quot;??_-;_-@_-"/>
  </numFmts>
  <fonts count="1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434343"/>
      <name val="Calibri"/>
      <family val="2"/>
      <scheme val="minor"/>
    </font>
    <font>
      <b/>
      <sz val="11"/>
      <color rgb="FF434343"/>
      <name val="Calibri"/>
      <family val="2"/>
      <scheme val="minor"/>
    </font>
    <font>
      <b/>
      <sz val="10"/>
      <color rgb="FF434343"/>
      <name val="Arial"/>
      <family val="2"/>
    </font>
    <font>
      <sz val="10"/>
      <color rgb="FF434343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  <fill>
      <patternFill patternType="solid">
        <fgColor rgb="FF6AD9DB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43" fontId="10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1"/>
    <xf numFmtId="0" fontId="4" fillId="0" borderId="0" xfId="1" applyFont="1"/>
    <xf numFmtId="0" fontId="3" fillId="0" borderId="2" xfId="1" applyBorder="1"/>
    <xf numFmtId="0" fontId="3" fillId="0" borderId="0" xfId="1" applyAlignment="1">
      <alignment horizontal="left"/>
    </xf>
    <xf numFmtId="0" fontId="2" fillId="0" borderId="0" xfId="2"/>
    <xf numFmtId="0" fontId="2" fillId="0" borderId="0" xfId="2" applyAlignment="1">
      <alignment horizontal="left"/>
    </xf>
    <xf numFmtId="164" fontId="2" fillId="0" borderId="0" xfId="2" applyNumberFormat="1" applyAlignment="1">
      <alignment horizontal="right"/>
    </xf>
    <xf numFmtId="0" fontId="5" fillId="2" borderId="0" xfId="2" applyFont="1" applyFill="1" applyAlignment="1">
      <alignment horizontal="center"/>
    </xf>
    <xf numFmtId="0" fontId="6" fillId="3" borderId="3" xfId="2" applyFont="1" applyFill="1" applyBorder="1" applyAlignment="1">
      <alignment horizontal="center"/>
    </xf>
    <xf numFmtId="0" fontId="7" fillId="2" borderId="0" xfId="1" applyFont="1" applyFill="1"/>
    <xf numFmtId="0" fontId="3" fillId="2" borderId="1" xfId="1" applyFill="1" applyBorder="1" applyAlignment="1">
      <alignment horizontal="center" wrapText="1"/>
    </xf>
    <xf numFmtId="0" fontId="9" fillId="0" borderId="0" xfId="0" applyFont="1"/>
    <xf numFmtId="0" fontId="1" fillId="0" borderId="0" xfId="0" applyFont="1"/>
    <xf numFmtId="0" fontId="3" fillId="0" borderId="0" xfId="1" applyBorder="1"/>
    <xf numFmtId="165" fontId="3" fillId="0" borderId="0" xfId="3" applyNumberFormat="1" applyFont="1" applyBorder="1"/>
    <xf numFmtId="0" fontId="6" fillId="3" borderId="0" xfId="2" applyFont="1" applyFill="1" applyBorder="1" applyAlignment="1">
      <alignment horizontal="center"/>
    </xf>
    <xf numFmtId="2" fontId="2" fillId="0" borderId="0" xfId="2" applyNumberFormat="1" applyAlignment="1">
      <alignment horizontal="right"/>
    </xf>
  </cellXfs>
  <cellStyles count="4">
    <cellStyle name="Normal" xfId="0" builtinId="0"/>
    <cellStyle name="Normal 2" xfId="1" xr:uid="{C97B371A-CFB4-4010-86E5-EC33DC617206}"/>
    <cellStyle name="Normal 3" xfId="2" xr:uid="{3AF888BB-F9DE-4725-AAEB-6B91A783B04F}"/>
    <cellStyle name="Vírgula" xfId="3" builtinId="3"/>
  </cellStyles>
  <dxfs count="0"/>
  <tableStyles count="0" defaultTableStyle="TableStyleMedium9" defaultPivotStyle="PivotStyleLight16"/>
  <colors>
    <mruColors>
      <color rgb="FF434343"/>
      <color rgb="FF6AD9DB"/>
      <color rgb="FFC0C0C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Companhia_area!$B$4:$B$12</c:f>
              <c:numCache>
                <c:formatCode>General</c:formatCode>
                <c:ptCount val="9"/>
                <c:pt idx="0">
                  <c:v>81.8</c:v>
                </c:pt>
                <c:pt idx="1">
                  <c:v>76.599999999999994</c:v>
                </c:pt>
                <c:pt idx="2">
                  <c:v>76.599999999999994</c:v>
                </c:pt>
                <c:pt idx="3">
                  <c:v>75.7</c:v>
                </c:pt>
                <c:pt idx="4">
                  <c:v>73.8</c:v>
                </c:pt>
                <c:pt idx="5">
                  <c:v>72.2</c:v>
                </c:pt>
                <c:pt idx="6">
                  <c:v>71.2</c:v>
                </c:pt>
                <c:pt idx="7">
                  <c:v>70.8</c:v>
                </c:pt>
                <c:pt idx="8">
                  <c:v>68.5</c:v>
                </c:pt>
              </c:numCache>
            </c:numRef>
          </c:xVal>
          <c:yVal>
            <c:numRef>
              <c:f>Companhia_area!$C$4:$C$12</c:f>
              <c:numCache>
                <c:formatCode>General</c:formatCode>
                <c:ptCount val="9"/>
                <c:pt idx="0">
                  <c:v>0.21</c:v>
                </c:pt>
                <c:pt idx="1">
                  <c:v>0.57999999999999996</c:v>
                </c:pt>
                <c:pt idx="2">
                  <c:v>0.85</c:v>
                </c:pt>
                <c:pt idx="3">
                  <c:v>0.68</c:v>
                </c:pt>
                <c:pt idx="4">
                  <c:v>0.74</c:v>
                </c:pt>
                <c:pt idx="5">
                  <c:v>0.93</c:v>
                </c:pt>
                <c:pt idx="6">
                  <c:v>0.72</c:v>
                </c:pt>
                <c:pt idx="7">
                  <c:v>1.22</c:v>
                </c:pt>
                <c:pt idx="8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D-43E8-8682-D18B30F5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378015"/>
        <c:axId val="1025295695"/>
      </c:scatterChart>
      <c:valAx>
        <c:axId val="10253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5295695"/>
        <c:crosses val="autoZero"/>
        <c:crossBetween val="midCat"/>
      </c:valAx>
      <c:valAx>
        <c:axId val="10252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53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564413823272095"/>
                  <c:y val="-2.3417541557305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'Captacao_Aluno-EXCEL '!$B$3:$B$28</c:f>
              <c:numCache>
                <c:formatCode>0.00</c:formatCode>
                <c:ptCount val="26"/>
                <c:pt idx="0">
                  <c:v>56.5</c:v>
                </c:pt>
                <c:pt idx="1">
                  <c:v>60.5</c:v>
                </c:pt>
                <c:pt idx="2">
                  <c:v>62.7</c:v>
                </c:pt>
                <c:pt idx="3">
                  <c:v>64.8</c:v>
                </c:pt>
                <c:pt idx="4">
                  <c:v>65.2</c:v>
                </c:pt>
                <c:pt idx="5">
                  <c:v>66.099999999999994</c:v>
                </c:pt>
                <c:pt idx="6">
                  <c:v>66.099999999999994</c:v>
                </c:pt>
                <c:pt idx="7">
                  <c:v>67.2</c:v>
                </c:pt>
                <c:pt idx="8">
                  <c:v>67.3</c:v>
                </c:pt>
                <c:pt idx="9">
                  <c:v>68</c:v>
                </c:pt>
                <c:pt idx="10">
                  <c:v>68.8</c:v>
                </c:pt>
                <c:pt idx="11">
                  <c:v>70</c:v>
                </c:pt>
                <c:pt idx="12">
                  <c:v>71</c:v>
                </c:pt>
                <c:pt idx="13">
                  <c:v>72.599999999999994</c:v>
                </c:pt>
                <c:pt idx="14">
                  <c:v>72.7</c:v>
                </c:pt>
                <c:pt idx="15">
                  <c:v>72.8</c:v>
                </c:pt>
                <c:pt idx="16">
                  <c:v>74.5</c:v>
                </c:pt>
                <c:pt idx="17">
                  <c:v>74.900000000000006</c:v>
                </c:pt>
                <c:pt idx="18">
                  <c:v>75</c:v>
                </c:pt>
                <c:pt idx="19">
                  <c:v>75.400000000000006</c:v>
                </c:pt>
                <c:pt idx="20">
                  <c:v>76.5</c:v>
                </c:pt>
                <c:pt idx="21">
                  <c:v>78.599999999999994</c:v>
                </c:pt>
                <c:pt idx="22">
                  <c:v>80.099999999999994</c:v>
                </c:pt>
                <c:pt idx="23">
                  <c:v>80.400000000000006</c:v>
                </c:pt>
                <c:pt idx="24">
                  <c:v>82.3</c:v>
                </c:pt>
                <c:pt idx="25">
                  <c:v>84.1</c:v>
                </c:pt>
              </c:numCache>
            </c:numRef>
          </c:xVal>
          <c:yVal>
            <c:numRef>
              <c:f>'Captacao_Aluno-EXCEL '!$C$3:$C$28</c:f>
              <c:numCache>
                <c:formatCode>0.00</c:formatCode>
                <c:ptCount val="26"/>
                <c:pt idx="0">
                  <c:v>57.4</c:v>
                </c:pt>
                <c:pt idx="1">
                  <c:v>62.9</c:v>
                </c:pt>
                <c:pt idx="2">
                  <c:v>74.400000000000006</c:v>
                </c:pt>
                <c:pt idx="3">
                  <c:v>70.099999999999994</c:v>
                </c:pt>
                <c:pt idx="4">
                  <c:v>59.7</c:v>
                </c:pt>
                <c:pt idx="5">
                  <c:v>68.900000000000006</c:v>
                </c:pt>
                <c:pt idx="6">
                  <c:v>66.5</c:v>
                </c:pt>
                <c:pt idx="7">
                  <c:v>66.099999999999994</c:v>
                </c:pt>
                <c:pt idx="8">
                  <c:v>77.3</c:v>
                </c:pt>
                <c:pt idx="9">
                  <c:v>70</c:v>
                </c:pt>
                <c:pt idx="10">
                  <c:v>67</c:v>
                </c:pt>
                <c:pt idx="11">
                  <c:v>71</c:v>
                </c:pt>
                <c:pt idx="12">
                  <c:v>69.2</c:v>
                </c:pt>
                <c:pt idx="13">
                  <c:v>73.7</c:v>
                </c:pt>
                <c:pt idx="14">
                  <c:v>73.8</c:v>
                </c:pt>
                <c:pt idx="15">
                  <c:v>74.099999999999994</c:v>
                </c:pt>
                <c:pt idx="16">
                  <c:v>74.400000000000006</c:v>
                </c:pt>
                <c:pt idx="17">
                  <c:v>76.099999999999994</c:v>
                </c:pt>
                <c:pt idx="18">
                  <c:v>73.7</c:v>
                </c:pt>
                <c:pt idx="19">
                  <c:v>72.8</c:v>
                </c:pt>
                <c:pt idx="20">
                  <c:v>70.2</c:v>
                </c:pt>
                <c:pt idx="21">
                  <c:v>81.2</c:v>
                </c:pt>
                <c:pt idx="22">
                  <c:v>81.2</c:v>
                </c:pt>
                <c:pt idx="23">
                  <c:v>79.3</c:v>
                </c:pt>
                <c:pt idx="24">
                  <c:v>80.900000000000006</c:v>
                </c:pt>
                <c:pt idx="25">
                  <c:v>87.4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F-4A55-BC54-A8BF1F5B9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34656"/>
        <c:axId val="880825136"/>
      </c:scatterChart>
      <c:valAx>
        <c:axId val="20890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0825136"/>
        <c:crosses val="autoZero"/>
        <c:crossBetween val="midCat"/>
      </c:valAx>
      <c:valAx>
        <c:axId val="8808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903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1339103</xdr:colOff>
      <xdr:row>4</xdr:row>
      <xdr:rowOff>1121</xdr:rowOff>
    </xdr:from>
    <xdr:to>
      <xdr:col>8</xdr:col>
      <xdr:colOff>633133</xdr:colOff>
      <xdr:row>21</xdr:row>
      <xdr:rowOff>77320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D07C07-7446-41F0-93C6-ABB933E8A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397565</xdr:colOff>
      <xdr:row>6</xdr:row>
      <xdr:rowOff>69573</xdr:rowOff>
    </xdr:from>
    <xdr:to>
      <xdr:col>15</xdr:col>
      <xdr:colOff>66260</xdr:colOff>
      <xdr:row>20</xdr:row>
      <xdr:rowOff>145773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2BB870-9D53-4DE1-9F98-96CC36DDF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EA52-EF21-476A-BA0A-BA11006EC37D}">
  <dimension ref="A1:I39"/>
  <sheetViews>
    <sheetView showGridLines="0" topLeftCell="A22" zoomScale="115" zoomScaleNormal="115" workbookViewId="0">
      <selection activeCell="A38" sqref="A38:C39"/>
    </sheetView>
  </sheetViews>
  <sheetFormatPr defaultRowHeight="12.75" x14ac:dyDescent="0.2"/>
  <cols>
    <col min="1" max="1" width="11.7109375" style="1" customWidth="1"/>
    <col min="2" max="2" width="28.28515625" style="1" bestFit="1" customWidth="1"/>
    <col min="3" max="3" width="28.7109375" style="1" customWidth="1"/>
    <col min="4" max="4" width="20.28515625" style="1" customWidth="1"/>
    <col min="5" max="5" width="12" style="1" bestFit="1" customWidth="1"/>
    <col min="6" max="6" width="15.140625" style="1" customWidth="1"/>
    <col min="7" max="7" width="18.5703125" style="1" bestFit="1" customWidth="1"/>
    <col min="8" max="8" width="13.140625" style="1" bestFit="1" customWidth="1"/>
    <col min="9" max="9" width="14.42578125" style="1" bestFit="1" customWidth="1"/>
    <col min="10" max="255" width="9.140625" style="1"/>
    <col min="256" max="256" width="11.7109375" style="1" customWidth="1"/>
    <col min="257" max="257" width="28.28515625" style="1" bestFit="1" customWidth="1"/>
    <col min="258" max="258" width="12.5703125" style="1" bestFit="1" customWidth="1"/>
    <col min="259" max="259" width="20.28515625" style="1" customWidth="1"/>
    <col min="260" max="260" width="12" style="1" bestFit="1" customWidth="1"/>
    <col min="261" max="261" width="15.140625" style="1" customWidth="1"/>
    <col min="262" max="262" width="18.5703125" style="1" bestFit="1" customWidth="1"/>
    <col min="263" max="263" width="13.140625" style="1" bestFit="1" customWidth="1"/>
    <col min="264" max="264" width="14.42578125" style="1" bestFit="1" customWidth="1"/>
    <col min="265" max="511" width="9.140625" style="1"/>
    <col min="512" max="512" width="11.7109375" style="1" customWidth="1"/>
    <col min="513" max="513" width="28.28515625" style="1" bestFit="1" customWidth="1"/>
    <col min="514" max="514" width="12.5703125" style="1" bestFit="1" customWidth="1"/>
    <col min="515" max="515" width="20.28515625" style="1" customWidth="1"/>
    <col min="516" max="516" width="12" style="1" bestFit="1" customWidth="1"/>
    <col min="517" max="517" width="15.140625" style="1" customWidth="1"/>
    <col min="518" max="518" width="18.5703125" style="1" bestFit="1" customWidth="1"/>
    <col min="519" max="519" width="13.140625" style="1" bestFit="1" customWidth="1"/>
    <col min="520" max="520" width="14.42578125" style="1" bestFit="1" customWidth="1"/>
    <col min="521" max="767" width="9.140625" style="1"/>
    <col min="768" max="768" width="11.7109375" style="1" customWidth="1"/>
    <col min="769" max="769" width="28.28515625" style="1" bestFit="1" customWidth="1"/>
    <col min="770" max="770" width="12.5703125" style="1" bestFit="1" customWidth="1"/>
    <col min="771" max="771" width="20.28515625" style="1" customWidth="1"/>
    <col min="772" max="772" width="12" style="1" bestFit="1" customWidth="1"/>
    <col min="773" max="773" width="15.140625" style="1" customWidth="1"/>
    <col min="774" max="774" width="18.5703125" style="1" bestFit="1" customWidth="1"/>
    <col min="775" max="775" width="13.140625" style="1" bestFit="1" customWidth="1"/>
    <col min="776" max="776" width="14.42578125" style="1" bestFit="1" customWidth="1"/>
    <col min="777" max="1023" width="9.140625" style="1"/>
    <col min="1024" max="1024" width="11.7109375" style="1" customWidth="1"/>
    <col min="1025" max="1025" width="28.28515625" style="1" bestFit="1" customWidth="1"/>
    <col min="1026" max="1026" width="12.5703125" style="1" bestFit="1" customWidth="1"/>
    <col min="1027" max="1027" width="20.28515625" style="1" customWidth="1"/>
    <col min="1028" max="1028" width="12" style="1" bestFit="1" customWidth="1"/>
    <col min="1029" max="1029" width="15.140625" style="1" customWidth="1"/>
    <col min="1030" max="1030" width="18.5703125" style="1" bestFit="1" customWidth="1"/>
    <col min="1031" max="1031" width="13.140625" style="1" bestFit="1" customWidth="1"/>
    <col min="1032" max="1032" width="14.42578125" style="1" bestFit="1" customWidth="1"/>
    <col min="1033" max="1279" width="9.140625" style="1"/>
    <col min="1280" max="1280" width="11.7109375" style="1" customWidth="1"/>
    <col min="1281" max="1281" width="28.28515625" style="1" bestFit="1" customWidth="1"/>
    <col min="1282" max="1282" width="12.5703125" style="1" bestFit="1" customWidth="1"/>
    <col min="1283" max="1283" width="20.28515625" style="1" customWidth="1"/>
    <col min="1284" max="1284" width="12" style="1" bestFit="1" customWidth="1"/>
    <col min="1285" max="1285" width="15.140625" style="1" customWidth="1"/>
    <col min="1286" max="1286" width="18.5703125" style="1" bestFit="1" customWidth="1"/>
    <col min="1287" max="1287" width="13.140625" style="1" bestFit="1" customWidth="1"/>
    <col min="1288" max="1288" width="14.42578125" style="1" bestFit="1" customWidth="1"/>
    <col min="1289" max="1535" width="9.140625" style="1"/>
    <col min="1536" max="1536" width="11.7109375" style="1" customWidth="1"/>
    <col min="1537" max="1537" width="28.28515625" style="1" bestFit="1" customWidth="1"/>
    <col min="1538" max="1538" width="12.5703125" style="1" bestFit="1" customWidth="1"/>
    <col min="1539" max="1539" width="20.28515625" style="1" customWidth="1"/>
    <col min="1540" max="1540" width="12" style="1" bestFit="1" customWidth="1"/>
    <col min="1541" max="1541" width="15.140625" style="1" customWidth="1"/>
    <col min="1542" max="1542" width="18.5703125" style="1" bestFit="1" customWidth="1"/>
    <col min="1543" max="1543" width="13.140625" style="1" bestFit="1" customWidth="1"/>
    <col min="1544" max="1544" width="14.42578125" style="1" bestFit="1" customWidth="1"/>
    <col min="1545" max="1791" width="9.140625" style="1"/>
    <col min="1792" max="1792" width="11.7109375" style="1" customWidth="1"/>
    <col min="1793" max="1793" width="28.28515625" style="1" bestFit="1" customWidth="1"/>
    <col min="1794" max="1794" width="12.5703125" style="1" bestFit="1" customWidth="1"/>
    <col min="1795" max="1795" width="20.28515625" style="1" customWidth="1"/>
    <col min="1796" max="1796" width="12" style="1" bestFit="1" customWidth="1"/>
    <col min="1797" max="1797" width="15.140625" style="1" customWidth="1"/>
    <col min="1798" max="1798" width="18.5703125" style="1" bestFit="1" customWidth="1"/>
    <col min="1799" max="1799" width="13.140625" style="1" bestFit="1" customWidth="1"/>
    <col min="1800" max="1800" width="14.42578125" style="1" bestFit="1" customWidth="1"/>
    <col min="1801" max="2047" width="9.140625" style="1"/>
    <col min="2048" max="2048" width="11.7109375" style="1" customWidth="1"/>
    <col min="2049" max="2049" width="28.28515625" style="1" bestFit="1" customWidth="1"/>
    <col min="2050" max="2050" width="12.5703125" style="1" bestFit="1" customWidth="1"/>
    <col min="2051" max="2051" width="20.28515625" style="1" customWidth="1"/>
    <col min="2052" max="2052" width="12" style="1" bestFit="1" customWidth="1"/>
    <col min="2053" max="2053" width="15.140625" style="1" customWidth="1"/>
    <col min="2054" max="2054" width="18.5703125" style="1" bestFit="1" customWidth="1"/>
    <col min="2055" max="2055" width="13.140625" style="1" bestFit="1" customWidth="1"/>
    <col min="2056" max="2056" width="14.42578125" style="1" bestFit="1" customWidth="1"/>
    <col min="2057" max="2303" width="9.140625" style="1"/>
    <col min="2304" max="2304" width="11.7109375" style="1" customWidth="1"/>
    <col min="2305" max="2305" width="28.28515625" style="1" bestFit="1" customWidth="1"/>
    <col min="2306" max="2306" width="12.5703125" style="1" bestFit="1" customWidth="1"/>
    <col min="2307" max="2307" width="20.28515625" style="1" customWidth="1"/>
    <col min="2308" max="2308" width="12" style="1" bestFit="1" customWidth="1"/>
    <col min="2309" max="2309" width="15.140625" style="1" customWidth="1"/>
    <col min="2310" max="2310" width="18.5703125" style="1" bestFit="1" customWidth="1"/>
    <col min="2311" max="2311" width="13.140625" style="1" bestFit="1" customWidth="1"/>
    <col min="2312" max="2312" width="14.42578125" style="1" bestFit="1" customWidth="1"/>
    <col min="2313" max="2559" width="9.140625" style="1"/>
    <col min="2560" max="2560" width="11.7109375" style="1" customWidth="1"/>
    <col min="2561" max="2561" width="28.28515625" style="1" bestFit="1" customWidth="1"/>
    <col min="2562" max="2562" width="12.5703125" style="1" bestFit="1" customWidth="1"/>
    <col min="2563" max="2563" width="20.28515625" style="1" customWidth="1"/>
    <col min="2564" max="2564" width="12" style="1" bestFit="1" customWidth="1"/>
    <col min="2565" max="2565" width="15.140625" style="1" customWidth="1"/>
    <col min="2566" max="2566" width="18.5703125" style="1" bestFit="1" customWidth="1"/>
    <col min="2567" max="2567" width="13.140625" style="1" bestFit="1" customWidth="1"/>
    <col min="2568" max="2568" width="14.42578125" style="1" bestFit="1" customWidth="1"/>
    <col min="2569" max="2815" width="9.140625" style="1"/>
    <col min="2816" max="2816" width="11.7109375" style="1" customWidth="1"/>
    <col min="2817" max="2817" width="28.28515625" style="1" bestFit="1" customWidth="1"/>
    <col min="2818" max="2818" width="12.5703125" style="1" bestFit="1" customWidth="1"/>
    <col min="2819" max="2819" width="20.28515625" style="1" customWidth="1"/>
    <col min="2820" max="2820" width="12" style="1" bestFit="1" customWidth="1"/>
    <col min="2821" max="2821" width="15.140625" style="1" customWidth="1"/>
    <col min="2822" max="2822" width="18.5703125" style="1" bestFit="1" customWidth="1"/>
    <col min="2823" max="2823" width="13.140625" style="1" bestFit="1" customWidth="1"/>
    <col min="2824" max="2824" width="14.42578125" style="1" bestFit="1" customWidth="1"/>
    <col min="2825" max="3071" width="9.140625" style="1"/>
    <col min="3072" max="3072" width="11.7109375" style="1" customWidth="1"/>
    <col min="3073" max="3073" width="28.28515625" style="1" bestFit="1" customWidth="1"/>
    <col min="3074" max="3074" width="12.5703125" style="1" bestFit="1" customWidth="1"/>
    <col min="3075" max="3075" width="20.28515625" style="1" customWidth="1"/>
    <col min="3076" max="3076" width="12" style="1" bestFit="1" customWidth="1"/>
    <col min="3077" max="3077" width="15.140625" style="1" customWidth="1"/>
    <col min="3078" max="3078" width="18.5703125" style="1" bestFit="1" customWidth="1"/>
    <col min="3079" max="3079" width="13.140625" style="1" bestFit="1" customWidth="1"/>
    <col min="3080" max="3080" width="14.42578125" style="1" bestFit="1" customWidth="1"/>
    <col min="3081" max="3327" width="9.140625" style="1"/>
    <col min="3328" max="3328" width="11.7109375" style="1" customWidth="1"/>
    <col min="3329" max="3329" width="28.28515625" style="1" bestFit="1" customWidth="1"/>
    <col min="3330" max="3330" width="12.5703125" style="1" bestFit="1" customWidth="1"/>
    <col min="3331" max="3331" width="20.28515625" style="1" customWidth="1"/>
    <col min="3332" max="3332" width="12" style="1" bestFit="1" customWidth="1"/>
    <col min="3333" max="3333" width="15.140625" style="1" customWidth="1"/>
    <col min="3334" max="3334" width="18.5703125" style="1" bestFit="1" customWidth="1"/>
    <col min="3335" max="3335" width="13.140625" style="1" bestFit="1" customWidth="1"/>
    <col min="3336" max="3336" width="14.42578125" style="1" bestFit="1" customWidth="1"/>
    <col min="3337" max="3583" width="9.140625" style="1"/>
    <col min="3584" max="3584" width="11.7109375" style="1" customWidth="1"/>
    <col min="3585" max="3585" width="28.28515625" style="1" bestFit="1" customWidth="1"/>
    <col min="3586" max="3586" width="12.5703125" style="1" bestFit="1" customWidth="1"/>
    <col min="3587" max="3587" width="20.28515625" style="1" customWidth="1"/>
    <col min="3588" max="3588" width="12" style="1" bestFit="1" customWidth="1"/>
    <col min="3589" max="3589" width="15.140625" style="1" customWidth="1"/>
    <col min="3590" max="3590" width="18.5703125" style="1" bestFit="1" customWidth="1"/>
    <col min="3591" max="3591" width="13.140625" style="1" bestFit="1" customWidth="1"/>
    <col min="3592" max="3592" width="14.42578125" style="1" bestFit="1" customWidth="1"/>
    <col min="3593" max="3839" width="9.140625" style="1"/>
    <col min="3840" max="3840" width="11.7109375" style="1" customWidth="1"/>
    <col min="3841" max="3841" width="28.28515625" style="1" bestFit="1" customWidth="1"/>
    <col min="3842" max="3842" width="12.5703125" style="1" bestFit="1" customWidth="1"/>
    <col min="3843" max="3843" width="20.28515625" style="1" customWidth="1"/>
    <col min="3844" max="3844" width="12" style="1" bestFit="1" customWidth="1"/>
    <col min="3845" max="3845" width="15.140625" style="1" customWidth="1"/>
    <col min="3846" max="3846" width="18.5703125" style="1" bestFit="1" customWidth="1"/>
    <col min="3847" max="3847" width="13.140625" style="1" bestFit="1" customWidth="1"/>
    <col min="3848" max="3848" width="14.42578125" style="1" bestFit="1" customWidth="1"/>
    <col min="3849" max="4095" width="9.140625" style="1"/>
    <col min="4096" max="4096" width="11.7109375" style="1" customWidth="1"/>
    <col min="4097" max="4097" width="28.28515625" style="1" bestFit="1" customWidth="1"/>
    <col min="4098" max="4098" width="12.5703125" style="1" bestFit="1" customWidth="1"/>
    <col min="4099" max="4099" width="20.28515625" style="1" customWidth="1"/>
    <col min="4100" max="4100" width="12" style="1" bestFit="1" customWidth="1"/>
    <col min="4101" max="4101" width="15.140625" style="1" customWidth="1"/>
    <col min="4102" max="4102" width="18.5703125" style="1" bestFit="1" customWidth="1"/>
    <col min="4103" max="4103" width="13.140625" style="1" bestFit="1" customWidth="1"/>
    <col min="4104" max="4104" width="14.42578125" style="1" bestFit="1" customWidth="1"/>
    <col min="4105" max="4351" width="9.140625" style="1"/>
    <col min="4352" max="4352" width="11.7109375" style="1" customWidth="1"/>
    <col min="4353" max="4353" width="28.28515625" style="1" bestFit="1" customWidth="1"/>
    <col min="4354" max="4354" width="12.5703125" style="1" bestFit="1" customWidth="1"/>
    <col min="4355" max="4355" width="20.28515625" style="1" customWidth="1"/>
    <col min="4356" max="4356" width="12" style="1" bestFit="1" customWidth="1"/>
    <col min="4357" max="4357" width="15.140625" style="1" customWidth="1"/>
    <col min="4358" max="4358" width="18.5703125" style="1" bestFit="1" customWidth="1"/>
    <col min="4359" max="4359" width="13.140625" style="1" bestFit="1" customWidth="1"/>
    <col min="4360" max="4360" width="14.42578125" style="1" bestFit="1" customWidth="1"/>
    <col min="4361" max="4607" width="9.140625" style="1"/>
    <col min="4608" max="4608" width="11.7109375" style="1" customWidth="1"/>
    <col min="4609" max="4609" width="28.28515625" style="1" bestFit="1" customWidth="1"/>
    <col min="4610" max="4610" width="12.5703125" style="1" bestFit="1" customWidth="1"/>
    <col min="4611" max="4611" width="20.28515625" style="1" customWidth="1"/>
    <col min="4612" max="4612" width="12" style="1" bestFit="1" customWidth="1"/>
    <col min="4613" max="4613" width="15.140625" style="1" customWidth="1"/>
    <col min="4614" max="4614" width="18.5703125" style="1" bestFit="1" customWidth="1"/>
    <col min="4615" max="4615" width="13.140625" style="1" bestFit="1" customWidth="1"/>
    <col min="4616" max="4616" width="14.42578125" style="1" bestFit="1" customWidth="1"/>
    <col min="4617" max="4863" width="9.140625" style="1"/>
    <col min="4864" max="4864" width="11.7109375" style="1" customWidth="1"/>
    <col min="4865" max="4865" width="28.28515625" style="1" bestFit="1" customWidth="1"/>
    <col min="4866" max="4866" width="12.5703125" style="1" bestFit="1" customWidth="1"/>
    <col min="4867" max="4867" width="20.28515625" style="1" customWidth="1"/>
    <col min="4868" max="4868" width="12" style="1" bestFit="1" customWidth="1"/>
    <col min="4869" max="4869" width="15.140625" style="1" customWidth="1"/>
    <col min="4870" max="4870" width="18.5703125" style="1" bestFit="1" customWidth="1"/>
    <col min="4871" max="4871" width="13.140625" style="1" bestFit="1" customWidth="1"/>
    <col min="4872" max="4872" width="14.42578125" style="1" bestFit="1" customWidth="1"/>
    <col min="4873" max="5119" width="9.140625" style="1"/>
    <col min="5120" max="5120" width="11.7109375" style="1" customWidth="1"/>
    <col min="5121" max="5121" width="28.28515625" style="1" bestFit="1" customWidth="1"/>
    <col min="5122" max="5122" width="12.5703125" style="1" bestFit="1" customWidth="1"/>
    <col min="5123" max="5123" width="20.28515625" style="1" customWidth="1"/>
    <col min="5124" max="5124" width="12" style="1" bestFit="1" customWidth="1"/>
    <col min="5125" max="5125" width="15.140625" style="1" customWidth="1"/>
    <col min="5126" max="5126" width="18.5703125" style="1" bestFit="1" customWidth="1"/>
    <col min="5127" max="5127" width="13.140625" style="1" bestFit="1" customWidth="1"/>
    <col min="5128" max="5128" width="14.42578125" style="1" bestFit="1" customWidth="1"/>
    <col min="5129" max="5375" width="9.140625" style="1"/>
    <col min="5376" max="5376" width="11.7109375" style="1" customWidth="1"/>
    <col min="5377" max="5377" width="28.28515625" style="1" bestFit="1" customWidth="1"/>
    <col min="5378" max="5378" width="12.5703125" style="1" bestFit="1" customWidth="1"/>
    <col min="5379" max="5379" width="20.28515625" style="1" customWidth="1"/>
    <col min="5380" max="5380" width="12" style="1" bestFit="1" customWidth="1"/>
    <col min="5381" max="5381" width="15.140625" style="1" customWidth="1"/>
    <col min="5382" max="5382" width="18.5703125" style="1" bestFit="1" customWidth="1"/>
    <col min="5383" max="5383" width="13.140625" style="1" bestFit="1" customWidth="1"/>
    <col min="5384" max="5384" width="14.42578125" style="1" bestFit="1" customWidth="1"/>
    <col min="5385" max="5631" width="9.140625" style="1"/>
    <col min="5632" max="5632" width="11.7109375" style="1" customWidth="1"/>
    <col min="5633" max="5633" width="28.28515625" style="1" bestFit="1" customWidth="1"/>
    <col min="5634" max="5634" width="12.5703125" style="1" bestFit="1" customWidth="1"/>
    <col min="5635" max="5635" width="20.28515625" style="1" customWidth="1"/>
    <col min="5636" max="5636" width="12" style="1" bestFit="1" customWidth="1"/>
    <col min="5637" max="5637" width="15.140625" style="1" customWidth="1"/>
    <col min="5638" max="5638" width="18.5703125" style="1" bestFit="1" customWidth="1"/>
    <col min="5639" max="5639" width="13.140625" style="1" bestFit="1" customWidth="1"/>
    <col min="5640" max="5640" width="14.42578125" style="1" bestFit="1" customWidth="1"/>
    <col min="5641" max="5887" width="9.140625" style="1"/>
    <col min="5888" max="5888" width="11.7109375" style="1" customWidth="1"/>
    <col min="5889" max="5889" width="28.28515625" style="1" bestFit="1" customWidth="1"/>
    <col min="5890" max="5890" width="12.5703125" style="1" bestFit="1" customWidth="1"/>
    <col min="5891" max="5891" width="20.28515625" style="1" customWidth="1"/>
    <col min="5892" max="5892" width="12" style="1" bestFit="1" customWidth="1"/>
    <col min="5893" max="5893" width="15.140625" style="1" customWidth="1"/>
    <col min="5894" max="5894" width="18.5703125" style="1" bestFit="1" customWidth="1"/>
    <col min="5895" max="5895" width="13.140625" style="1" bestFit="1" customWidth="1"/>
    <col min="5896" max="5896" width="14.42578125" style="1" bestFit="1" customWidth="1"/>
    <col min="5897" max="6143" width="9.140625" style="1"/>
    <col min="6144" max="6144" width="11.7109375" style="1" customWidth="1"/>
    <col min="6145" max="6145" width="28.28515625" style="1" bestFit="1" customWidth="1"/>
    <col min="6146" max="6146" width="12.5703125" style="1" bestFit="1" customWidth="1"/>
    <col min="6147" max="6147" width="20.28515625" style="1" customWidth="1"/>
    <col min="6148" max="6148" width="12" style="1" bestFit="1" customWidth="1"/>
    <col min="6149" max="6149" width="15.140625" style="1" customWidth="1"/>
    <col min="6150" max="6150" width="18.5703125" style="1" bestFit="1" customWidth="1"/>
    <col min="6151" max="6151" width="13.140625" style="1" bestFit="1" customWidth="1"/>
    <col min="6152" max="6152" width="14.42578125" style="1" bestFit="1" customWidth="1"/>
    <col min="6153" max="6399" width="9.140625" style="1"/>
    <col min="6400" max="6400" width="11.7109375" style="1" customWidth="1"/>
    <col min="6401" max="6401" width="28.28515625" style="1" bestFit="1" customWidth="1"/>
    <col min="6402" max="6402" width="12.5703125" style="1" bestFit="1" customWidth="1"/>
    <col min="6403" max="6403" width="20.28515625" style="1" customWidth="1"/>
    <col min="6404" max="6404" width="12" style="1" bestFit="1" customWidth="1"/>
    <col min="6405" max="6405" width="15.140625" style="1" customWidth="1"/>
    <col min="6406" max="6406" width="18.5703125" style="1" bestFit="1" customWidth="1"/>
    <col min="6407" max="6407" width="13.140625" style="1" bestFit="1" customWidth="1"/>
    <col min="6408" max="6408" width="14.42578125" style="1" bestFit="1" customWidth="1"/>
    <col min="6409" max="6655" width="9.140625" style="1"/>
    <col min="6656" max="6656" width="11.7109375" style="1" customWidth="1"/>
    <col min="6657" max="6657" width="28.28515625" style="1" bestFit="1" customWidth="1"/>
    <col min="6658" max="6658" width="12.5703125" style="1" bestFit="1" customWidth="1"/>
    <col min="6659" max="6659" width="20.28515625" style="1" customWidth="1"/>
    <col min="6660" max="6660" width="12" style="1" bestFit="1" customWidth="1"/>
    <col min="6661" max="6661" width="15.140625" style="1" customWidth="1"/>
    <col min="6662" max="6662" width="18.5703125" style="1" bestFit="1" customWidth="1"/>
    <col min="6663" max="6663" width="13.140625" style="1" bestFit="1" customWidth="1"/>
    <col min="6664" max="6664" width="14.42578125" style="1" bestFit="1" customWidth="1"/>
    <col min="6665" max="6911" width="9.140625" style="1"/>
    <col min="6912" max="6912" width="11.7109375" style="1" customWidth="1"/>
    <col min="6913" max="6913" width="28.28515625" style="1" bestFit="1" customWidth="1"/>
    <col min="6914" max="6914" width="12.5703125" style="1" bestFit="1" customWidth="1"/>
    <col min="6915" max="6915" width="20.28515625" style="1" customWidth="1"/>
    <col min="6916" max="6916" width="12" style="1" bestFit="1" customWidth="1"/>
    <col min="6917" max="6917" width="15.140625" style="1" customWidth="1"/>
    <col min="6918" max="6918" width="18.5703125" style="1" bestFit="1" customWidth="1"/>
    <col min="6919" max="6919" width="13.140625" style="1" bestFit="1" customWidth="1"/>
    <col min="6920" max="6920" width="14.42578125" style="1" bestFit="1" customWidth="1"/>
    <col min="6921" max="7167" width="9.140625" style="1"/>
    <col min="7168" max="7168" width="11.7109375" style="1" customWidth="1"/>
    <col min="7169" max="7169" width="28.28515625" style="1" bestFit="1" customWidth="1"/>
    <col min="7170" max="7170" width="12.5703125" style="1" bestFit="1" customWidth="1"/>
    <col min="7171" max="7171" width="20.28515625" style="1" customWidth="1"/>
    <col min="7172" max="7172" width="12" style="1" bestFit="1" customWidth="1"/>
    <col min="7173" max="7173" width="15.140625" style="1" customWidth="1"/>
    <col min="7174" max="7174" width="18.5703125" style="1" bestFit="1" customWidth="1"/>
    <col min="7175" max="7175" width="13.140625" style="1" bestFit="1" customWidth="1"/>
    <col min="7176" max="7176" width="14.42578125" style="1" bestFit="1" customWidth="1"/>
    <col min="7177" max="7423" width="9.140625" style="1"/>
    <col min="7424" max="7424" width="11.7109375" style="1" customWidth="1"/>
    <col min="7425" max="7425" width="28.28515625" style="1" bestFit="1" customWidth="1"/>
    <col min="7426" max="7426" width="12.5703125" style="1" bestFit="1" customWidth="1"/>
    <col min="7427" max="7427" width="20.28515625" style="1" customWidth="1"/>
    <col min="7428" max="7428" width="12" style="1" bestFit="1" customWidth="1"/>
    <col min="7429" max="7429" width="15.140625" style="1" customWidth="1"/>
    <col min="7430" max="7430" width="18.5703125" style="1" bestFit="1" customWidth="1"/>
    <col min="7431" max="7431" width="13.140625" style="1" bestFit="1" customWidth="1"/>
    <col min="7432" max="7432" width="14.42578125" style="1" bestFit="1" customWidth="1"/>
    <col min="7433" max="7679" width="9.140625" style="1"/>
    <col min="7680" max="7680" width="11.7109375" style="1" customWidth="1"/>
    <col min="7681" max="7681" width="28.28515625" style="1" bestFit="1" customWidth="1"/>
    <col min="7682" max="7682" width="12.5703125" style="1" bestFit="1" customWidth="1"/>
    <col min="7683" max="7683" width="20.28515625" style="1" customWidth="1"/>
    <col min="7684" max="7684" width="12" style="1" bestFit="1" customWidth="1"/>
    <col min="7685" max="7685" width="15.140625" style="1" customWidth="1"/>
    <col min="7686" max="7686" width="18.5703125" style="1" bestFit="1" customWidth="1"/>
    <col min="7687" max="7687" width="13.140625" style="1" bestFit="1" customWidth="1"/>
    <col min="7688" max="7688" width="14.42578125" style="1" bestFit="1" customWidth="1"/>
    <col min="7689" max="7935" width="9.140625" style="1"/>
    <col min="7936" max="7936" width="11.7109375" style="1" customWidth="1"/>
    <col min="7937" max="7937" width="28.28515625" style="1" bestFit="1" customWidth="1"/>
    <col min="7938" max="7938" width="12.5703125" style="1" bestFit="1" customWidth="1"/>
    <col min="7939" max="7939" width="20.28515625" style="1" customWidth="1"/>
    <col min="7940" max="7940" width="12" style="1" bestFit="1" customWidth="1"/>
    <col min="7941" max="7941" width="15.140625" style="1" customWidth="1"/>
    <col min="7942" max="7942" width="18.5703125" style="1" bestFit="1" customWidth="1"/>
    <col min="7943" max="7943" width="13.140625" style="1" bestFit="1" customWidth="1"/>
    <col min="7944" max="7944" width="14.42578125" style="1" bestFit="1" customWidth="1"/>
    <col min="7945" max="8191" width="9.140625" style="1"/>
    <col min="8192" max="8192" width="11.7109375" style="1" customWidth="1"/>
    <col min="8193" max="8193" width="28.28515625" style="1" bestFit="1" customWidth="1"/>
    <col min="8194" max="8194" width="12.5703125" style="1" bestFit="1" customWidth="1"/>
    <col min="8195" max="8195" width="20.28515625" style="1" customWidth="1"/>
    <col min="8196" max="8196" width="12" style="1" bestFit="1" customWidth="1"/>
    <col min="8197" max="8197" width="15.140625" style="1" customWidth="1"/>
    <col min="8198" max="8198" width="18.5703125" style="1" bestFit="1" customWidth="1"/>
    <col min="8199" max="8199" width="13.140625" style="1" bestFit="1" customWidth="1"/>
    <col min="8200" max="8200" width="14.42578125" style="1" bestFit="1" customWidth="1"/>
    <col min="8201" max="8447" width="9.140625" style="1"/>
    <col min="8448" max="8448" width="11.7109375" style="1" customWidth="1"/>
    <col min="8449" max="8449" width="28.28515625" style="1" bestFit="1" customWidth="1"/>
    <col min="8450" max="8450" width="12.5703125" style="1" bestFit="1" customWidth="1"/>
    <col min="8451" max="8451" width="20.28515625" style="1" customWidth="1"/>
    <col min="8452" max="8452" width="12" style="1" bestFit="1" customWidth="1"/>
    <col min="8453" max="8453" width="15.140625" style="1" customWidth="1"/>
    <col min="8454" max="8454" width="18.5703125" style="1" bestFit="1" customWidth="1"/>
    <col min="8455" max="8455" width="13.140625" style="1" bestFit="1" customWidth="1"/>
    <col min="8456" max="8456" width="14.42578125" style="1" bestFit="1" customWidth="1"/>
    <col min="8457" max="8703" width="9.140625" style="1"/>
    <col min="8704" max="8704" width="11.7109375" style="1" customWidth="1"/>
    <col min="8705" max="8705" width="28.28515625" style="1" bestFit="1" customWidth="1"/>
    <col min="8706" max="8706" width="12.5703125" style="1" bestFit="1" customWidth="1"/>
    <col min="8707" max="8707" width="20.28515625" style="1" customWidth="1"/>
    <col min="8708" max="8708" width="12" style="1" bestFit="1" customWidth="1"/>
    <col min="8709" max="8709" width="15.140625" style="1" customWidth="1"/>
    <col min="8710" max="8710" width="18.5703125" style="1" bestFit="1" customWidth="1"/>
    <col min="8711" max="8711" width="13.140625" style="1" bestFit="1" customWidth="1"/>
    <col min="8712" max="8712" width="14.42578125" style="1" bestFit="1" customWidth="1"/>
    <col min="8713" max="8959" width="9.140625" style="1"/>
    <col min="8960" max="8960" width="11.7109375" style="1" customWidth="1"/>
    <col min="8961" max="8961" width="28.28515625" style="1" bestFit="1" customWidth="1"/>
    <col min="8962" max="8962" width="12.5703125" style="1" bestFit="1" customWidth="1"/>
    <col min="8963" max="8963" width="20.28515625" style="1" customWidth="1"/>
    <col min="8964" max="8964" width="12" style="1" bestFit="1" customWidth="1"/>
    <col min="8965" max="8965" width="15.140625" style="1" customWidth="1"/>
    <col min="8966" max="8966" width="18.5703125" style="1" bestFit="1" customWidth="1"/>
    <col min="8967" max="8967" width="13.140625" style="1" bestFit="1" customWidth="1"/>
    <col min="8968" max="8968" width="14.42578125" style="1" bestFit="1" customWidth="1"/>
    <col min="8969" max="9215" width="9.140625" style="1"/>
    <col min="9216" max="9216" width="11.7109375" style="1" customWidth="1"/>
    <col min="9217" max="9217" width="28.28515625" style="1" bestFit="1" customWidth="1"/>
    <col min="9218" max="9218" width="12.5703125" style="1" bestFit="1" customWidth="1"/>
    <col min="9219" max="9219" width="20.28515625" style="1" customWidth="1"/>
    <col min="9220" max="9220" width="12" style="1" bestFit="1" customWidth="1"/>
    <col min="9221" max="9221" width="15.140625" style="1" customWidth="1"/>
    <col min="9222" max="9222" width="18.5703125" style="1" bestFit="1" customWidth="1"/>
    <col min="9223" max="9223" width="13.140625" style="1" bestFit="1" customWidth="1"/>
    <col min="9224" max="9224" width="14.42578125" style="1" bestFit="1" customWidth="1"/>
    <col min="9225" max="9471" width="9.140625" style="1"/>
    <col min="9472" max="9472" width="11.7109375" style="1" customWidth="1"/>
    <col min="9473" max="9473" width="28.28515625" style="1" bestFit="1" customWidth="1"/>
    <col min="9474" max="9474" width="12.5703125" style="1" bestFit="1" customWidth="1"/>
    <col min="9475" max="9475" width="20.28515625" style="1" customWidth="1"/>
    <col min="9476" max="9476" width="12" style="1" bestFit="1" customWidth="1"/>
    <col min="9477" max="9477" width="15.140625" style="1" customWidth="1"/>
    <col min="9478" max="9478" width="18.5703125" style="1" bestFit="1" customWidth="1"/>
    <col min="9479" max="9479" width="13.140625" style="1" bestFit="1" customWidth="1"/>
    <col min="9480" max="9480" width="14.42578125" style="1" bestFit="1" customWidth="1"/>
    <col min="9481" max="9727" width="9.140625" style="1"/>
    <col min="9728" max="9728" width="11.7109375" style="1" customWidth="1"/>
    <col min="9729" max="9729" width="28.28515625" style="1" bestFit="1" customWidth="1"/>
    <col min="9730" max="9730" width="12.5703125" style="1" bestFit="1" customWidth="1"/>
    <col min="9731" max="9731" width="20.28515625" style="1" customWidth="1"/>
    <col min="9732" max="9732" width="12" style="1" bestFit="1" customWidth="1"/>
    <col min="9733" max="9733" width="15.140625" style="1" customWidth="1"/>
    <col min="9734" max="9734" width="18.5703125" style="1" bestFit="1" customWidth="1"/>
    <col min="9735" max="9735" width="13.140625" style="1" bestFit="1" customWidth="1"/>
    <col min="9736" max="9736" width="14.42578125" style="1" bestFit="1" customWidth="1"/>
    <col min="9737" max="9983" width="9.140625" style="1"/>
    <col min="9984" max="9984" width="11.7109375" style="1" customWidth="1"/>
    <col min="9985" max="9985" width="28.28515625" style="1" bestFit="1" customWidth="1"/>
    <col min="9986" max="9986" width="12.5703125" style="1" bestFit="1" customWidth="1"/>
    <col min="9987" max="9987" width="20.28515625" style="1" customWidth="1"/>
    <col min="9988" max="9988" width="12" style="1" bestFit="1" customWidth="1"/>
    <col min="9989" max="9989" width="15.140625" style="1" customWidth="1"/>
    <col min="9990" max="9990" width="18.5703125" style="1" bestFit="1" customWidth="1"/>
    <col min="9991" max="9991" width="13.140625" style="1" bestFit="1" customWidth="1"/>
    <col min="9992" max="9992" width="14.42578125" style="1" bestFit="1" customWidth="1"/>
    <col min="9993" max="10239" width="9.140625" style="1"/>
    <col min="10240" max="10240" width="11.7109375" style="1" customWidth="1"/>
    <col min="10241" max="10241" width="28.28515625" style="1" bestFit="1" customWidth="1"/>
    <col min="10242" max="10242" width="12.5703125" style="1" bestFit="1" customWidth="1"/>
    <col min="10243" max="10243" width="20.28515625" style="1" customWidth="1"/>
    <col min="10244" max="10244" width="12" style="1" bestFit="1" customWidth="1"/>
    <col min="10245" max="10245" width="15.140625" style="1" customWidth="1"/>
    <col min="10246" max="10246" width="18.5703125" style="1" bestFit="1" customWidth="1"/>
    <col min="10247" max="10247" width="13.140625" style="1" bestFit="1" customWidth="1"/>
    <col min="10248" max="10248" width="14.42578125" style="1" bestFit="1" customWidth="1"/>
    <col min="10249" max="10495" width="9.140625" style="1"/>
    <col min="10496" max="10496" width="11.7109375" style="1" customWidth="1"/>
    <col min="10497" max="10497" width="28.28515625" style="1" bestFit="1" customWidth="1"/>
    <col min="10498" max="10498" width="12.5703125" style="1" bestFit="1" customWidth="1"/>
    <col min="10499" max="10499" width="20.28515625" style="1" customWidth="1"/>
    <col min="10500" max="10500" width="12" style="1" bestFit="1" customWidth="1"/>
    <col min="10501" max="10501" width="15.140625" style="1" customWidth="1"/>
    <col min="10502" max="10502" width="18.5703125" style="1" bestFit="1" customWidth="1"/>
    <col min="10503" max="10503" width="13.140625" style="1" bestFit="1" customWidth="1"/>
    <col min="10504" max="10504" width="14.42578125" style="1" bestFit="1" customWidth="1"/>
    <col min="10505" max="10751" width="9.140625" style="1"/>
    <col min="10752" max="10752" width="11.7109375" style="1" customWidth="1"/>
    <col min="10753" max="10753" width="28.28515625" style="1" bestFit="1" customWidth="1"/>
    <col min="10754" max="10754" width="12.5703125" style="1" bestFit="1" customWidth="1"/>
    <col min="10755" max="10755" width="20.28515625" style="1" customWidth="1"/>
    <col min="10756" max="10756" width="12" style="1" bestFit="1" customWidth="1"/>
    <col min="10757" max="10757" width="15.140625" style="1" customWidth="1"/>
    <col min="10758" max="10758" width="18.5703125" style="1" bestFit="1" customWidth="1"/>
    <col min="10759" max="10759" width="13.140625" style="1" bestFit="1" customWidth="1"/>
    <col min="10760" max="10760" width="14.42578125" style="1" bestFit="1" customWidth="1"/>
    <col min="10761" max="11007" width="9.140625" style="1"/>
    <col min="11008" max="11008" width="11.7109375" style="1" customWidth="1"/>
    <col min="11009" max="11009" width="28.28515625" style="1" bestFit="1" customWidth="1"/>
    <col min="11010" max="11010" width="12.5703125" style="1" bestFit="1" customWidth="1"/>
    <col min="11011" max="11011" width="20.28515625" style="1" customWidth="1"/>
    <col min="11012" max="11012" width="12" style="1" bestFit="1" customWidth="1"/>
    <col min="11013" max="11013" width="15.140625" style="1" customWidth="1"/>
    <col min="11014" max="11014" width="18.5703125" style="1" bestFit="1" customWidth="1"/>
    <col min="11015" max="11015" width="13.140625" style="1" bestFit="1" customWidth="1"/>
    <col min="11016" max="11016" width="14.42578125" style="1" bestFit="1" customWidth="1"/>
    <col min="11017" max="11263" width="9.140625" style="1"/>
    <col min="11264" max="11264" width="11.7109375" style="1" customWidth="1"/>
    <col min="11265" max="11265" width="28.28515625" style="1" bestFit="1" customWidth="1"/>
    <col min="11266" max="11266" width="12.5703125" style="1" bestFit="1" customWidth="1"/>
    <col min="11267" max="11267" width="20.28515625" style="1" customWidth="1"/>
    <col min="11268" max="11268" width="12" style="1" bestFit="1" customWidth="1"/>
    <col min="11269" max="11269" width="15.140625" style="1" customWidth="1"/>
    <col min="11270" max="11270" width="18.5703125" style="1" bestFit="1" customWidth="1"/>
    <col min="11271" max="11271" width="13.140625" style="1" bestFit="1" customWidth="1"/>
    <col min="11272" max="11272" width="14.42578125" style="1" bestFit="1" customWidth="1"/>
    <col min="11273" max="11519" width="9.140625" style="1"/>
    <col min="11520" max="11520" width="11.7109375" style="1" customWidth="1"/>
    <col min="11521" max="11521" width="28.28515625" style="1" bestFit="1" customWidth="1"/>
    <col min="11522" max="11522" width="12.5703125" style="1" bestFit="1" customWidth="1"/>
    <col min="11523" max="11523" width="20.28515625" style="1" customWidth="1"/>
    <col min="11524" max="11524" width="12" style="1" bestFit="1" customWidth="1"/>
    <col min="11525" max="11525" width="15.140625" style="1" customWidth="1"/>
    <col min="11526" max="11526" width="18.5703125" style="1" bestFit="1" customWidth="1"/>
    <col min="11527" max="11527" width="13.140625" style="1" bestFit="1" customWidth="1"/>
    <col min="11528" max="11528" width="14.42578125" style="1" bestFit="1" customWidth="1"/>
    <col min="11529" max="11775" width="9.140625" style="1"/>
    <col min="11776" max="11776" width="11.7109375" style="1" customWidth="1"/>
    <col min="11777" max="11777" width="28.28515625" style="1" bestFit="1" customWidth="1"/>
    <col min="11778" max="11778" width="12.5703125" style="1" bestFit="1" customWidth="1"/>
    <col min="11779" max="11779" width="20.28515625" style="1" customWidth="1"/>
    <col min="11780" max="11780" width="12" style="1" bestFit="1" customWidth="1"/>
    <col min="11781" max="11781" width="15.140625" style="1" customWidth="1"/>
    <col min="11782" max="11782" width="18.5703125" style="1" bestFit="1" customWidth="1"/>
    <col min="11783" max="11783" width="13.140625" style="1" bestFit="1" customWidth="1"/>
    <col min="11784" max="11784" width="14.42578125" style="1" bestFit="1" customWidth="1"/>
    <col min="11785" max="12031" width="9.140625" style="1"/>
    <col min="12032" max="12032" width="11.7109375" style="1" customWidth="1"/>
    <col min="12033" max="12033" width="28.28515625" style="1" bestFit="1" customWidth="1"/>
    <col min="12034" max="12034" width="12.5703125" style="1" bestFit="1" customWidth="1"/>
    <col min="12035" max="12035" width="20.28515625" style="1" customWidth="1"/>
    <col min="12036" max="12036" width="12" style="1" bestFit="1" customWidth="1"/>
    <col min="12037" max="12037" width="15.140625" style="1" customWidth="1"/>
    <col min="12038" max="12038" width="18.5703125" style="1" bestFit="1" customWidth="1"/>
    <col min="12039" max="12039" width="13.140625" style="1" bestFit="1" customWidth="1"/>
    <col min="12040" max="12040" width="14.42578125" style="1" bestFit="1" customWidth="1"/>
    <col min="12041" max="12287" width="9.140625" style="1"/>
    <col min="12288" max="12288" width="11.7109375" style="1" customWidth="1"/>
    <col min="12289" max="12289" width="28.28515625" style="1" bestFit="1" customWidth="1"/>
    <col min="12290" max="12290" width="12.5703125" style="1" bestFit="1" customWidth="1"/>
    <col min="12291" max="12291" width="20.28515625" style="1" customWidth="1"/>
    <col min="12292" max="12292" width="12" style="1" bestFit="1" customWidth="1"/>
    <col min="12293" max="12293" width="15.140625" style="1" customWidth="1"/>
    <col min="12294" max="12294" width="18.5703125" style="1" bestFit="1" customWidth="1"/>
    <col min="12295" max="12295" width="13.140625" style="1" bestFit="1" customWidth="1"/>
    <col min="12296" max="12296" width="14.42578125" style="1" bestFit="1" customWidth="1"/>
    <col min="12297" max="12543" width="9.140625" style="1"/>
    <col min="12544" max="12544" width="11.7109375" style="1" customWidth="1"/>
    <col min="12545" max="12545" width="28.28515625" style="1" bestFit="1" customWidth="1"/>
    <col min="12546" max="12546" width="12.5703125" style="1" bestFit="1" customWidth="1"/>
    <col min="12547" max="12547" width="20.28515625" style="1" customWidth="1"/>
    <col min="12548" max="12548" width="12" style="1" bestFit="1" customWidth="1"/>
    <col min="12549" max="12549" width="15.140625" style="1" customWidth="1"/>
    <col min="12550" max="12550" width="18.5703125" style="1" bestFit="1" customWidth="1"/>
    <col min="12551" max="12551" width="13.140625" style="1" bestFit="1" customWidth="1"/>
    <col min="12552" max="12552" width="14.42578125" style="1" bestFit="1" customWidth="1"/>
    <col min="12553" max="12799" width="9.140625" style="1"/>
    <col min="12800" max="12800" width="11.7109375" style="1" customWidth="1"/>
    <col min="12801" max="12801" width="28.28515625" style="1" bestFit="1" customWidth="1"/>
    <col min="12802" max="12802" width="12.5703125" style="1" bestFit="1" customWidth="1"/>
    <col min="12803" max="12803" width="20.28515625" style="1" customWidth="1"/>
    <col min="12804" max="12804" width="12" style="1" bestFit="1" customWidth="1"/>
    <col min="12805" max="12805" width="15.140625" style="1" customWidth="1"/>
    <col min="12806" max="12806" width="18.5703125" style="1" bestFit="1" customWidth="1"/>
    <col min="12807" max="12807" width="13.140625" style="1" bestFit="1" customWidth="1"/>
    <col min="12808" max="12808" width="14.42578125" style="1" bestFit="1" customWidth="1"/>
    <col min="12809" max="13055" width="9.140625" style="1"/>
    <col min="13056" max="13056" width="11.7109375" style="1" customWidth="1"/>
    <col min="13057" max="13057" width="28.28515625" style="1" bestFit="1" customWidth="1"/>
    <col min="13058" max="13058" width="12.5703125" style="1" bestFit="1" customWidth="1"/>
    <col min="13059" max="13059" width="20.28515625" style="1" customWidth="1"/>
    <col min="13060" max="13060" width="12" style="1" bestFit="1" customWidth="1"/>
    <col min="13061" max="13061" width="15.140625" style="1" customWidth="1"/>
    <col min="13062" max="13062" width="18.5703125" style="1" bestFit="1" customWidth="1"/>
    <col min="13063" max="13063" width="13.140625" style="1" bestFit="1" customWidth="1"/>
    <col min="13064" max="13064" width="14.42578125" style="1" bestFit="1" customWidth="1"/>
    <col min="13065" max="13311" width="9.140625" style="1"/>
    <col min="13312" max="13312" width="11.7109375" style="1" customWidth="1"/>
    <col min="13313" max="13313" width="28.28515625" style="1" bestFit="1" customWidth="1"/>
    <col min="13314" max="13314" width="12.5703125" style="1" bestFit="1" customWidth="1"/>
    <col min="13315" max="13315" width="20.28515625" style="1" customWidth="1"/>
    <col min="13316" max="13316" width="12" style="1" bestFit="1" customWidth="1"/>
    <col min="13317" max="13317" width="15.140625" style="1" customWidth="1"/>
    <col min="13318" max="13318" width="18.5703125" style="1" bestFit="1" customWidth="1"/>
    <col min="13319" max="13319" width="13.140625" style="1" bestFit="1" customWidth="1"/>
    <col min="13320" max="13320" width="14.42578125" style="1" bestFit="1" customWidth="1"/>
    <col min="13321" max="13567" width="9.140625" style="1"/>
    <col min="13568" max="13568" width="11.7109375" style="1" customWidth="1"/>
    <col min="13569" max="13569" width="28.28515625" style="1" bestFit="1" customWidth="1"/>
    <col min="13570" max="13570" width="12.5703125" style="1" bestFit="1" customWidth="1"/>
    <col min="13571" max="13571" width="20.28515625" style="1" customWidth="1"/>
    <col min="13572" max="13572" width="12" style="1" bestFit="1" customWidth="1"/>
    <col min="13573" max="13573" width="15.140625" style="1" customWidth="1"/>
    <col min="13574" max="13574" width="18.5703125" style="1" bestFit="1" customWidth="1"/>
    <col min="13575" max="13575" width="13.140625" style="1" bestFit="1" customWidth="1"/>
    <col min="13576" max="13576" width="14.42578125" style="1" bestFit="1" customWidth="1"/>
    <col min="13577" max="13823" width="9.140625" style="1"/>
    <col min="13824" max="13824" width="11.7109375" style="1" customWidth="1"/>
    <col min="13825" max="13825" width="28.28515625" style="1" bestFit="1" customWidth="1"/>
    <col min="13826" max="13826" width="12.5703125" style="1" bestFit="1" customWidth="1"/>
    <col min="13827" max="13827" width="20.28515625" style="1" customWidth="1"/>
    <col min="13828" max="13828" width="12" style="1" bestFit="1" customWidth="1"/>
    <col min="13829" max="13829" width="15.140625" style="1" customWidth="1"/>
    <col min="13830" max="13830" width="18.5703125" style="1" bestFit="1" customWidth="1"/>
    <col min="13831" max="13831" width="13.140625" style="1" bestFit="1" customWidth="1"/>
    <col min="13832" max="13832" width="14.42578125" style="1" bestFit="1" customWidth="1"/>
    <col min="13833" max="14079" width="9.140625" style="1"/>
    <col min="14080" max="14080" width="11.7109375" style="1" customWidth="1"/>
    <col min="14081" max="14081" width="28.28515625" style="1" bestFit="1" customWidth="1"/>
    <col min="14082" max="14082" width="12.5703125" style="1" bestFit="1" customWidth="1"/>
    <col min="14083" max="14083" width="20.28515625" style="1" customWidth="1"/>
    <col min="14084" max="14084" width="12" style="1" bestFit="1" customWidth="1"/>
    <col min="14085" max="14085" width="15.140625" style="1" customWidth="1"/>
    <col min="14086" max="14086" width="18.5703125" style="1" bestFit="1" customWidth="1"/>
    <col min="14087" max="14087" width="13.140625" style="1" bestFit="1" customWidth="1"/>
    <col min="14088" max="14088" width="14.42578125" style="1" bestFit="1" customWidth="1"/>
    <col min="14089" max="14335" width="9.140625" style="1"/>
    <col min="14336" max="14336" width="11.7109375" style="1" customWidth="1"/>
    <col min="14337" max="14337" width="28.28515625" style="1" bestFit="1" customWidth="1"/>
    <col min="14338" max="14338" width="12.5703125" style="1" bestFit="1" customWidth="1"/>
    <col min="14339" max="14339" width="20.28515625" style="1" customWidth="1"/>
    <col min="14340" max="14340" width="12" style="1" bestFit="1" customWidth="1"/>
    <col min="14341" max="14341" width="15.140625" style="1" customWidth="1"/>
    <col min="14342" max="14342" width="18.5703125" style="1" bestFit="1" customWidth="1"/>
    <col min="14343" max="14343" width="13.140625" style="1" bestFit="1" customWidth="1"/>
    <col min="14344" max="14344" width="14.42578125" style="1" bestFit="1" customWidth="1"/>
    <col min="14345" max="14591" width="9.140625" style="1"/>
    <col min="14592" max="14592" width="11.7109375" style="1" customWidth="1"/>
    <col min="14593" max="14593" width="28.28515625" style="1" bestFit="1" customWidth="1"/>
    <col min="14594" max="14594" width="12.5703125" style="1" bestFit="1" customWidth="1"/>
    <col min="14595" max="14595" width="20.28515625" style="1" customWidth="1"/>
    <col min="14596" max="14596" width="12" style="1" bestFit="1" customWidth="1"/>
    <col min="14597" max="14597" width="15.140625" style="1" customWidth="1"/>
    <col min="14598" max="14598" width="18.5703125" style="1" bestFit="1" customWidth="1"/>
    <col min="14599" max="14599" width="13.140625" style="1" bestFit="1" customWidth="1"/>
    <col min="14600" max="14600" width="14.42578125" style="1" bestFit="1" customWidth="1"/>
    <col min="14601" max="14847" width="9.140625" style="1"/>
    <col min="14848" max="14848" width="11.7109375" style="1" customWidth="1"/>
    <col min="14849" max="14849" width="28.28515625" style="1" bestFit="1" customWidth="1"/>
    <col min="14850" max="14850" width="12.5703125" style="1" bestFit="1" customWidth="1"/>
    <col min="14851" max="14851" width="20.28515625" style="1" customWidth="1"/>
    <col min="14852" max="14852" width="12" style="1" bestFit="1" customWidth="1"/>
    <col min="14853" max="14853" width="15.140625" style="1" customWidth="1"/>
    <col min="14854" max="14854" width="18.5703125" style="1" bestFit="1" customWidth="1"/>
    <col min="14855" max="14855" width="13.140625" style="1" bestFit="1" customWidth="1"/>
    <col min="14856" max="14856" width="14.42578125" style="1" bestFit="1" customWidth="1"/>
    <col min="14857" max="15103" width="9.140625" style="1"/>
    <col min="15104" max="15104" width="11.7109375" style="1" customWidth="1"/>
    <col min="15105" max="15105" width="28.28515625" style="1" bestFit="1" customWidth="1"/>
    <col min="15106" max="15106" width="12.5703125" style="1" bestFit="1" customWidth="1"/>
    <col min="15107" max="15107" width="20.28515625" style="1" customWidth="1"/>
    <col min="15108" max="15108" width="12" style="1" bestFit="1" customWidth="1"/>
    <col min="15109" max="15109" width="15.140625" style="1" customWidth="1"/>
    <col min="15110" max="15110" width="18.5703125" style="1" bestFit="1" customWidth="1"/>
    <col min="15111" max="15111" width="13.140625" style="1" bestFit="1" customWidth="1"/>
    <col min="15112" max="15112" width="14.42578125" style="1" bestFit="1" customWidth="1"/>
    <col min="15113" max="15359" width="9.140625" style="1"/>
    <col min="15360" max="15360" width="11.7109375" style="1" customWidth="1"/>
    <col min="15361" max="15361" width="28.28515625" style="1" bestFit="1" customWidth="1"/>
    <col min="15362" max="15362" width="12.5703125" style="1" bestFit="1" customWidth="1"/>
    <col min="15363" max="15363" width="20.28515625" style="1" customWidth="1"/>
    <col min="15364" max="15364" width="12" style="1" bestFit="1" customWidth="1"/>
    <col min="15365" max="15365" width="15.140625" style="1" customWidth="1"/>
    <col min="15366" max="15366" width="18.5703125" style="1" bestFit="1" customWidth="1"/>
    <col min="15367" max="15367" width="13.140625" style="1" bestFit="1" customWidth="1"/>
    <col min="15368" max="15368" width="14.42578125" style="1" bestFit="1" customWidth="1"/>
    <col min="15369" max="15615" width="9.140625" style="1"/>
    <col min="15616" max="15616" width="11.7109375" style="1" customWidth="1"/>
    <col min="15617" max="15617" width="28.28515625" style="1" bestFit="1" customWidth="1"/>
    <col min="15618" max="15618" width="12.5703125" style="1" bestFit="1" customWidth="1"/>
    <col min="15619" max="15619" width="20.28515625" style="1" customWidth="1"/>
    <col min="15620" max="15620" width="12" style="1" bestFit="1" customWidth="1"/>
    <col min="15621" max="15621" width="15.140625" style="1" customWidth="1"/>
    <col min="15622" max="15622" width="18.5703125" style="1" bestFit="1" customWidth="1"/>
    <col min="15623" max="15623" width="13.140625" style="1" bestFit="1" customWidth="1"/>
    <col min="15624" max="15624" width="14.42578125" style="1" bestFit="1" customWidth="1"/>
    <col min="15625" max="15871" width="9.140625" style="1"/>
    <col min="15872" max="15872" width="11.7109375" style="1" customWidth="1"/>
    <col min="15873" max="15873" width="28.28515625" style="1" bestFit="1" customWidth="1"/>
    <col min="15874" max="15874" width="12.5703125" style="1" bestFit="1" customWidth="1"/>
    <col min="15875" max="15875" width="20.28515625" style="1" customWidth="1"/>
    <col min="15876" max="15876" width="12" style="1" bestFit="1" customWidth="1"/>
    <col min="15877" max="15877" width="15.140625" style="1" customWidth="1"/>
    <col min="15878" max="15878" width="18.5703125" style="1" bestFit="1" customWidth="1"/>
    <col min="15879" max="15879" width="13.140625" style="1" bestFit="1" customWidth="1"/>
    <col min="15880" max="15880" width="14.42578125" style="1" bestFit="1" customWidth="1"/>
    <col min="15881" max="16127" width="9.140625" style="1"/>
    <col min="16128" max="16128" width="11.7109375" style="1" customWidth="1"/>
    <col min="16129" max="16129" width="28.28515625" style="1" bestFit="1" customWidth="1"/>
    <col min="16130" max="16130" width="12.5703125" style="1" bestFit="1" customWidth="1"/>
    <col min="16131" max="16131" width="20.28515625" style="1" customWidth="1"/>
    <col min="16132" max="16132" width="12" style="1" bestFit="1" customWidth="1"/>
    <col min="16133" max="16133" width="15.140625" style="1" customWidth="1"/>
    <col min="16134" max="16134" width="18.5703125" style="1" bestFit="1" customWidth="1"/>
    <col min="16135" max="16135" width="13.140625" style="1" bestFit="1" customWidth="1"/>
    <col min="16136" max="16136" width="14.42578125" style="1" bestFit="1" customWidth="1"/>
    <col min="16137" max="16384" width="9.140625" style="1"/>
  </cols>
  <sheetData>
    <row r="1" spans="1:9" x14ac:dyDescent="0.2">
      <c r="A1" s="10" t="s">
        <v>51</v>
      </c>
      <c r="B1" s="10"/>
      <c r="C1" s="10"/>
      <c r="D1" s="10"/>
      <c r="E1" s="10"/>
      <c r="F1" s="10"/>
      <c r="G1" s="10"/>
      <c r="H1" s="10"/>
      <c r="I1" s="10"/>
    </row>
    <row r="2" spans="1:9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13.5" thickBot="1" x14ac:dyDescent="0.25">
      <c r="A3" s="11" t="s">
        <v>1</v>
      </c>
      <c r="B3" s="11" t="s">
        <v>2</v>
      </c>
      <c r="C3" s="11" t="s">
        <v>3</v>
      </c>
      <c r="E3" s="10" t="s">
        <v>4</v>
      </c>
      <c r="F3" s="10"/>
      <c r="G3" s="10"/>
      <c r="H3" s="10"/>
      <c r="I3" s="10"/>
    </row>
    <row r="4" spans="1:9" x14ac:dyDescent="0.2">
      <c r="A4" s="1">
        <v>1</v>
      </c>
      <c r="B4" s="1">
        <v>81.8</v>
      </c>
      <c r="C4" s="1">
        <v>0.21</v>
      </c>
    </row>
    <row r="5" spans="1:9" x14ac:dyDescent="0.2">
      <c r="A5" s="1">
        <v>2</v>
      </c>
      <c r="B5" s="1">
        <v>76.599999999999994</v>
      </c>
      <c r="C5" s="1">
        <v>0.57999999999999996</v>
      </c>
    </row>
    <row r="6" spans="1:9" x14ac:dyDescent="0.2">
      <c r="A6" s="1">
        <v>3</v>
      </c>
      <c r="B6" s="1">
        <v>76.599999999999994</v>
      </c>
      <c r="C6" s="1">
        <v>0.85</v>
      </c>
    </row>
    <row r="7" spans="1:9" x14ac:dyDescent="0.2">
      <c r="A7" s="1">
        <v>4</v>
      </c>
      <c r="B7" s="1">
        <v>75.7</v>
      </c>
      <c r="C7" s="1">
        <v>0.68</v>
      </c>
    </row>
    <row r="8" spans="1:9" x14ac:dyDescent="0.2">
      <c r="A8" s="1">
        <v>5</v>
      </c>
      <c r="B8" s="1">
        <v>73.8</v>
      </c>
      <c r="C8" s="1">
        <v>0.74</v>
      </c>
    </row>
    <row r="9" spans="1:9" x14ac:dyDescent="0.2">
      <c r="A9" s="1">
        <v>6</v>
      </c>
      <c r="B9" s="1">
        <v>72.2</v>
      </c>
      <c r="C9" s="1">
        <v>0.93</v>
      </c>
    </row>
    <row r="10" spans="1:9" x14ac:dyDescent="0.2">
      <c r="A10" s="1">
        <v>7</v>
      </c>
      <c r="B10" s="1">
        <v>71.2</v>
      </c>
      <c r="C10" s="1">
        <v>0.72</v>
      </c>
    </row>
    <row r="11" spans="1:9" x14ac:dyDescent="0.2">
      <c r="A11" s="1">
        <v>8</v>
      </c>
      <c r="B11" s="1">
        <v>70.8</v>
      </c>
      <c r="C11" s="1">
        <v>1.22</v>
      </c>
    </row>
    <row r="12" spans="1:9" x14ac:dyDescent="0.2">
      <c r="A12" s="3">
        <v>9</v>
      </c>
      <c r="B12" s="3">
        <v>68.5</v>
      </c>
      <c r="C12" s="3">
        <v>1.25</v>
      </c>
    </row>
    <row r="13" spans="1:9" x14ac:dyDescent="0.2">
      <c r="A13" s="14"/>
      <c r="B13" s="14"/>
      <c r="C13" s="14"/>
    </row>
    <row r="14" spans="1:9" x14ac:dyDescent="0.2">
      <c r="A14" s="14"/>
      <c r="B14" s="14"/>
      <c r="C14" s="14"/>
    </row>
    <row r="15" spans="1:9" x14ac:dyDescent="0.2">
      <c r="A15" s="15">
        <f>CORREL(B4:B12,C4:C12)</f>
        <v>-0.88260740846355878</v>
      </c>
      <c r="B15" s="1" t="s">
        <v>85</v>
      </c>
      <c r="C15" s="14"/>
    </row>
    <row r="16" spans="1:9" x14ac:dyDescent="0.2">
      <c r="A16" s="14"/>
      <c r="B16" s="14"/>
      <c r="C16" s="14"/>
    </row>
    <row r="17" spans="1:9" x14ac:dyDescent="0.2">
      <c r="A17" s="14"/>
      <c r="B17" s="14"/>
      <c r="C17" s="14"/>
    </row>
    <row r="18" spans="1:9" x14ac:dyDescent="0.2">
      <c r="A18" s="14"/>
      <c r="B18" s="14"/>
      <c r="C18" s="14"/>
    </row>
    <row r="19" spans="1:9" x14ac:dyDescent="0.2">
      <c r="A19" s="14"/>
      <c r="B19" s="14"/>
      <c r="C19" s="14"/>
    </row>
    <row r="20" spans="1:9" x14ac:dyDescent="0.2">
      <c r="A20" s="14"/>
      <c r="B20" s="14"/>
      <c r="C20" s="14"/>
    </row>
    <row r="21" spans="1:9" x14ac:dyDescent="0.2">
      <c r="A21" s="14"/>
      <c r="B21" s="14"/>
      <c r="C21" s="14"/>
    </row>
    <row r="22" spans="1:9" x14ac:dyDescent="0.2">
      <c r="A22" s="14"/>
      <c r="B22" s="14"/>
      <c r="C22" s="14"/>
    </row>
    <row r="24" spans="1:9" x14ac:dyDescent="0.2">
      <c r="A24" s="10" t="s">
        <v>56</v>
      </c>
      <c r="B24" s="10"/>
      <c r="C24" s="10"/>
      <c r="D24" s="10"/>
      <c r="E24" s="10"/>
      <c r="F24" s="10"/>
      <c r="G24" s="10"/>
      <c r="H24" s="10"/>
      <c r="I24" s="10"/>
    </row>
    <row r="26" spans="1:9" x14ac:dyDescent="0.2">
      <c r="A26" s="1" t="s">
        <v>5</v>
      </c>
      <c r="B26" s="4"/>
    </row>
    <row r="28" spans="1:9" x14ac:dyDescent="0.2">
      <c r="A28" s="10" t="s">
        <v>53</v>
      </c>
      <c r="B28" s="10"/>
      <c r="C28" s="10"/>
      <c r="D28" s="10"/>
      <c r="E28" s="10"/>
      <c r="F28" s="10"/>
      <c r="G28" s="10"/>
      <c r="H28" s="10"/>
      <c r="I28" s="10"/>
    </row>
    <row r="29" spans="1:9" x14ac:dyDescent="0.2">
      <c r="A29" s="1" t="s">
        <v>35</v>
      </c>
    </row>
    <row r="30" spans="1:9" x14ac:dyDescent="0.2">
      <c r="A30" s="1" t="s">
        <v>36</v>
      </c>
    </row>
    <row r="31" spans="1:9" x14ac:dyDescent="0.2">
      <c r="A31" s="1" t="s">
        <v>37</v>
      </c>
    </row>
    <row r="32" spans="1:9" x14ac:dyDescent="0.2">
      <c r="A32" s="1" t="s">
        <v>57</v>
      </c>
    </row>
    <row r="33" spans="1:1" x14ac:dyDescent="0.2">
      <c r="A33" s="1" t="s">
        <v>34</v>
      </c>
    </row>
    <row r="35" spans="1:1" x14ac:dyDescent="0.2">
      <c r="A35" s="1" t="s">
        <v>34</v>
      </c>
    </row>
    <row r="36" spans="1:1" x14ac:dyDescent="0.2">
      <c r="A36" s="1" t="s">
        <v>38</v>
      </c>
    </row>
    <row r="37" spans="1:1" x14ac:dyDescent="0.2">
      <c r="A37" s="1" t="s">
        <v>52</v>
      </c>
    </row>
    <row r="38" spans="1:1" x14ac:dyDescent="0.2">
      <c r="A38" s="1" t="s">
        <v>54</v>
      </c>
    </row>
    <row r="39" spans="1:1" x14ac:dyDescent="0.2">
      <c r="A39" s="1" t="s">
        <v>55</v>
      </c>
    </row>
  </sheetData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8B0A-A971-415D-8694-1DB48C79DAE9}">
  <dimension ref="A1:F28"/>
  <sheetViews>
    <sheetView showGridLines="0" tabSelected="1" zoomScale="115" zoomScaleNormal="115" workbookViewId="0">
      <selection activeCell="E1" sqref="E1:E1048576"/>
    </sheetView>
  </sheetViews>
  <sheetFormatPr defaultRowHeight="15" x14ac:dyDescent="0.25"/>
  <cols>
    <col min="1" max="1" width="14.85546875" style="5" bestFit="1" customWidth="1"/>
    <col min="2" max="3" width="13.140625" style="5" bestFit="1" customWidth="1"/>
    <col min="4" max="4" width="13.140625" style="5" customWidth="1"/>
    <col min="5" max="16384" width="9.140625" style="5"/>
  </cols>
  <sheetData>
    <row r="1" spans="1:6" x14ac:dyDescent="0.25">
      <c r="A1" s="8" t="s">
        <v>33</v>
      </c>
      <c r="B1" s="9">
        <v>2015</v>
      </c>
      <c r="C1" s="9">
        <v>2016</v>
      </c>
      <c r="D1" s="9">
        <v>2017</v>
      </c>
      <c r="E1" s="9" t="s">
        <v>32</v>
      </c>
      <c r="F1" s="9" t="s">
        <v>31</v>
      </c>
    </row>
    <row r="2" spans="1:6" x14ac:dyDescent="0.25">
      <c r="A2" s="6" t="s">
        <v>86</v>
      </c>
      <c r="B2" s="17">
        <v>71.66</v>
      </c>
      <c r="C2" s="17">
        <v>72</v>
      </c>
      <c r="D2" s="17"/>
      <c r="E2" s="17">
        <f>C2*0.8391+12.444</f>
        <v>72.859200000000001</v>
      </c>
      <c r="F2" s="16"/>
    </row>
    <row r="3" spans="1:6" x14ac:dyDescent="0.25">
      <c r="A3" s="6" t="s">
        <v>16</v>
      </c>
      <c r="B3" s="17">
        <v>56.5</v>
      </c>
      <c r="C3" s="17">
        <v>57.4</v>
      </c>
      <c r="D3" s="17"/>
      <c r="E3" s="17">
        <f>C3*0.8391+12.444</f>
        <v>60.608339999999998</v>
      </c>
      <c r="F3" s="7"/>
    </row>
    <row r="4" spans="1:6" x14ac:dyDescent="0.25">
      <c r="A4" s="6" t="s">
        <v>29</v>
      </c>
      <c r="B4" s="17">
        <v>60.5</v>
      </c>
      <c r="C4" s="17">
        <v>62.9</v>
      </c>
      <c r="D4" s="17"/>
      <c r="E4" s="17">
        <f t="shared" ref="E4:E28" si="0">C4*0.8391+12.444</f>
        <v>65.223389999999995</v>
      </c>
      <c r="F4" s="7"/>
    </row>
    <row r="5" spans="1:6" x14ac:dyDescent="0.25">
      <c r="A5" s="6" t="s">
        <v>27</v>
      </c>
      <c r="B5" s="17">
        <v>62.7</v>
      </c>
      <c r="C5" s="17">
        <v>74.400000000000006</v>
      </c>
      <c r="D5" s="17"/>
      <c r="E5" s="17">
        <f t="shared" si="0"/>
        <v>74.873040000000003</v>
      </c>
      <c r="F5" s="7"/>
    </row>
    <row r="6" spans="1:6" x14ac:dyDescent="0.25">
      <c r="A6" s="6" t="s">
        <v>14</v>
      </c>
      <c r="B6" s="17">
        <v>64.8</v>
      </c>
      <c r="C6" s="17">
        <v>70.099999999999994</v>
      </c>
      <c r="D6" s="17"/>
      <c r="E6" s="17">
        <f t="shared" si="0"/>
        <v>71.264909999999986</v>
      </c>
      <c r="F6" s="7"/>
    </row>
    <row r="7" spans="1:6" x14ac:dyDescent="0.25">
      <c r="A7" s="6" t="s">
        <v>24</v>
      </c>
      <c r="B7" s="17">
        <v>65.2</v>
      </c>
      <c r="C7" s="17">
        <v>59.7</v>
      </c>
      <c r="D7" s="17"/>
      <c r="E7" s="17">
        <f t="shared" si="0"/>
        <v>62.538270000000004</v>
      </c>
      <c r="F7" s="7"/>
    </row>
    <row r="8" spans="1:6" x14ac:dyDescent="0.25">
      <c r="A8" s="6" t="s">
        <v>6</v>
      </c>
      <c r="B8" s="17">
        <v>66.099999999999994</v>
      </c>
      <c r="C8" s="17">
        <v>68.900000000000006</v>
      </c>
      <c r="D8" s="17"/>
      <c r="E8" s="17">
        <f t="shared" si="0"/>
        <v>70.257990000000007</v>
      </c>
      <c r="F8" s="7"/>
    </row>
    <row r="9" spans="1:6" x14ac:dyDescent="0.25">
      <c r="A9" s="6" t="s">
        <v>23</v>
      </c>
      <c r="B9" s="17">
        <v>66.099999999999994</v>
      </c>
      <c r="C9" s="17">
        <v>66.5</v>
      </c>
      <c r="D9" s="17"/>
      <c r="E9" s="17">
        <f t="shared" si="0"/>
        <v>68.244149999999991</v>
      </c>
      <c r="F9" s="7"/>
    </row>
    <row r="10" spans="1:6" x14ac:dyDescent="0.25">
      <c r="A10" s="6" t="s">
        <v>9</v>
      </c>
      <c r="B10" s="17">
        <v>67.2</v>
      </c>
      <c r="C10" s="17">
        <v>66.099999999999994</v>
      </c>
      <c r="D10" s="17"/>
      <c r="E10" s="17">
        <f t="shared" si="0"/>
        <v>67.908509999999993</v>
      </c>
      <c r="F10" s="7"/>
    </row>
    <row r="11" spans="1:6" x14ac:dyDescent="0.25">
      <c r="A11" s="6" t="s">
        <v>25</v>
      </c>
      <c r="B11" s="17">
        <v>67.3</v>
      </c>
      <c r="C11" s="17">
        <v>77.3</v>
      </c>
      <c r="D11" s="17"/>
      <c r="E11" s="17">
        <f t="shared" si="0"/>
        <v>77.306429999999992</v>
      </c>
      <c r="F11" s="7"/>
    </row>
    <row r="12" spans="1:6" x14ac:dyDescent="0.25">
      <c r="A12" s="6" t="s">
        <v>18</v>
      </c>
      <c r="B12" s="17">
        <v>68</v>
      </c>
      <c r="C12" s="17">
        <v>70</v>
      </c>
      <c r="D12" s="17"/>
      <c r="E12" s="17">
        <f t="shared" si="0"/>
        <v>71.180999999999997</v>
      </c>
      <c r="F12" s="7"/>
    </row>
    <row r="13" spans="1:6" x14ac:dyDescent="0.25">
      <c r="A13" s="6" t="s">
        <v>7</v>
      </c>
      <c r="B13" s="17">
        <v>68.8</v>
      </c>
      <c r="C13" s="17">
        <v>67</v>
      </c>
      <c r="D13" s="17"/>
      <c r="E13" s="17">
        <f t="shared" si="0"/>
        <v>68.663699999999992</v>
      </c>
      <c r="F13" s="7"/>
    </row>
    <row r="14" spans="1:6" x14ac:dyDescent="0.25">
      <c r="A14" s="6" t="s">
        <v>12</v>
      </c>
      <c r="B14" s="17">
        <v>70</v>
      </c>
      <c r="C14" s="17">
        <v>71</v>
      </c>
      <c r="D14" s="17"/>
      <c r="E14" s="17">
        <f t="shared" si="0"/>
        <v>72.020099999999999</v>
      </c>
      <c r="F14" s="7"/>
    </row>
    <row r="15" spans="1:6" x14ac:dyDescent="0.25">
      <c r="A15" s="6" t="s">
        <v>19</v>
      </c>
      <c r="B15" s="17">
        <v>71</v>
      </c>
      <c r="C15" s="17">
        <v>69.2</v>
      </c>
      <c r="D15" s="17"/>
      <c r="E15" s="17">
        <f t="shared" si="0"/>
        <v>70.509720000000002</v>
      </c>
      <c r="F15" s="7"/>
    </row>
    <row r="16" spans="1:6" x14ac:dyDescent="0.25">
      <c r="A16" s="6" t="s">
        <v>30</v>
      </c>
      <c r="B16" s="17">
        <v>72.599999999999994</v>
      </c>
      <c r="C16" s="17">
        <v>73.7</v>
      </c>
      <c r="D16" s="17"/>
      <c r="E16" s="17">
        <f t="shared" si="0"/>
        <v>74.285669999999996</v>
      </c>
      <c r="F16" s="7"/>
    </row>
    <row r="17" spans="1:6" x14ac:dyDescent="0.25">
      <c r="A17" s="6" t="s">
        <v>22</v>
      </c>
      <c r="B17" s="17">
        <v>72.7</v>
      </c>
      <c r="C17" s="17">
        <v>73.8</v>
      </c>
      <c r="D17" s="17"/>
      <c r="E17" s="17">
        <f t="shared" si="0"/>
        <v>74.369579999999999</v>
      </c>
      <c r="F17" s="7"/>
    </row>
    <row r="18" spans="1:6" x14ac:dyDescent="0.25">
      <c r="A18" s="6" t="s">
        <v>26</v>
      </c>
      <c r="B18" s="17">
        <v>72.8</v>
      </c>
      <c r="C18" s="17">
        <v>74.099999999999994</v>
      </c>
      <c r="D18" s="17"/>
      <c r="E18" s="17">
        <f t="shared" si="0"/>
        <v>74.621309999999994</v>
      </c>
      <c r="F18" s="7"/>
    </row>
    <row r="19" spans="1:6" x14ac:dyDescent="0.25">
      <c r="A19" s="6" t="s">
        <v>15</v>
      </c>
      <c r="B19" s="17">
        <v>74.5</v>
      </c>
      <c r="C19" s="17">
        <v>74.400000000000006</v>
      </c>
      <c r="D19" s="17"/>
      <c r="E19" s="17">
        <f t="shared" si="0"/>
        <v>74.873040000000003</v>
      </c>
      <c r="F19" s="7"/>
    </row>
    <row r="20" spans="1:6" x14ac:dyDescent="0.25">
      <c r="A20" s="6" t="s">
        <v>11</v>
      </c>
      <c r="B20" s="17">
        <v>74.900000000000006</v>
      </c>
      <c r="C20" s="17">
        <v>76.099999999999994</v>
      </c>
      <c r="D20" s="17"/>
      <c r="E20" s="17">
        <f t="shared" si="0"/>
        <v>76.299509999999998</v>
      </c>
      <c r="F20" s="7"/>
    </row>
    <row r="21" spans="1:6" x14ac:dyDescent="0.25">
      <c r="A21" s="6" t="s">
        <v>17</v>
      </c>
      <c r="B21" s="17">
        <v>75</v>
      </c>
      <c r="C21" s="17">
        <v>73.7</v>
      </c>
      <c r="D21" s="17"/>
      <c r="E21" s="17">
        <f t="shared" si="0"/>
        <v>74.285669999999996</v>
      </c>
      <c r="F21" s="7"/>
    </row>
    <row r="22" spans="1:6" x14ac:dyDescent="0.25">
      <c r="A22" s="6" t="s">
        <v>20</v>
      </c>
      <c r="B22" s="17">
        <v>75.400000000000006</v>
      </c>
      <c r="C22" s="17">
        <v>72.8</v>
      </c>
      <c r="D22" s="17"/>
      <c r="E22" s="17">
        <f t="shared" si="0"/>
        <v>73.530479999999997</v>
      </c>
      <c r="F22" s="7"/>
    </row>
    <row r="23" spans="1:6" x14ac:dyDescent="0.25">
      <c r="A23" s="6" t="s">
        <v>0</v>
      </c>
      <c r="B23" s="17">
        <v>76.5</v>
      </c>
      <c r="C23" s="17">
        <v>70.2</v>
      </c>
      <c r="D23" s="17"/>
      <c r="E23" s="17">
        <f t="shared" si="0"/>
        <v>71.348820000000003</v>
      </c>
      <c r="F23" s="7"/>
    </row>
    <row r="24" spans="1:6" x14ac:dyDescent="0.25">
      <c r="A24" s="6" t="s">
        <v>8</v>
      </c>
      <c r="B24" s="17">
        <v>78.599999999999994</v>
      </c>
      <c r="C24" s="17">
        <v>81.2</v>
      </c>
      <c r="D24" s="17"/>
      <c r="E24" s="17">
        <f t="shared" si="0"/>
        <v>80.578919999999997</v>
      </c>
      <c r="F24" s="7"/>
    </row>
    <row r="25" spans="1:6" x14ac:dyDescent="0.25">
      <c r="A25" s="6" t="s">
        <v>13</v>
      </c>
      <c r="B25" s="17">
        <v>80.099999999999994</v>
      </c>
      <c r="C25" s="17">
        <v>81.2</v>
      </c>
      <c r="D25" s="17"/>
      <c r="E25" s="17">
        <f t="shared" si="0"/>
        <v>80.578919999999997</v>
      </c>
      <c r="F25" s="7"/>
    </row>
    <row r="26" spans="1:6" x14ac:dyDescent="0.25">
      <c r="A26" s="6" t="s">
        <v>10</v>
      </c>
      <c r="B26" s="17">
        <v>80.400000000000006</v>
      </c>
      <c r="C26" s="17">
        <v>79.3</v>
      </c>
      <c r="D26" s="17"/>
      <c r="E26" s="17">
        <f t="shared" si="0"/>
        <v>78.984629999999996</v>
      </c>
      <c r="F26" s="7"/>
    </row>
    <row r="27" spans="1:6" x14ac:dyDescent="0.25">
      <c r="A27" s="6" t="s">
        <v>28</v>
      </c>
      <c r="B27" s="17">
        <v>82.3</v>
      </c>
      <c r="C27" s="17">
        <v>80.900000000000006</v>
      </c>
      <c r="D27" s="17"/>
      <c r="E27" s="17">
        <f t="shared" si="0"/>
        <v>80.327190000000002</v>
      </c>
      <c r="F27" s="7"/>
    </row>
    <row r="28" spans="1:6" x14ac:dyDescent="0.25">
      <c r="A28" s="6" t="s">
        <v>21</v>
      </c>
      <c r="B28" s="17">
        <v>84.1</v>
      </c>
      <c r="C28" s="17">
        <v>87.4</v>
      </c>
      <c r="D28" s="17"/>
      <c r="E28" s="17">
        <f t="shared" si="0"/>
        <v>85.78134</v>
      </c>
      <c r="F28" s="7"/>
    </row>
  </sheetData>
  <sortState xmlns:xlrd2="http://schemas.microsoft.com/office/spreadsheetml/2017/richdata2" ref="A3:F28">
    <sortCondition ref="B3:B28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E489-37D4-4C34-9CC1-99A9751E2639}">
  <dimension ref="A1:A18"/>
  <sheetViews>
    <sheetView showGridLines="0" workbookViewId="0">
      <selection activeCell="G26" sqref="G26"/>
    </sheetView>
  </sheetViews>
  <sheetFormatPr defaultRowHeight="15" x14ac:dyDescent="0.25"/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57</v>
      </c>
    </row>
    <row r="6" spans="1:1" x14ac:dyDescent="0.25">
      <c r="A6" t="s">
        <v>34</v>
      </c>
    </row>
    <row r="8" spans="1:1" x14ac:dyDescent="0.25">
      <c r="A8" t="s">
        <v>34</v>
      </c>
    </row>
    <row r="9" spans="1:1" x14ac:dyDescent="0.25">
      <c r="A9" t="s">
        <v>38</v>
      </c>
    </row>
    <row r="10" spans="1:1" x14ac:dyDescent="0.25">
      <c r="A10" t="s">
        <v>58</v>
      </c>
    </row>
    <row r="12" spans="1:1" x14ac:dyDescent="0.25">
      <c r="A12" t="s">
        <v>39</v>
      </c>
    </row>
    <row r="13" spans="1:1" x14ac:dyDescent="0.25">
      <c r="A13" t="s">
        <v>43</v>
      </c>
    </row>
    <row r="14" spans="1:1" x14ac:dyDescent="0.25">
      <c r="A14" t="s">
        <v>44</v>
      </c>
    </row>
    <row r="16" spans="1:1" x14ac:dyDescent="0.25">
      <c r="A16" t="s">
        <v>45</v>
      </c>
    </row>
    <row r="17" spans="1:1" x14ac:dyDescent="0.25">
      <c r="A17" t="s">
        <v>59</v>
      </c>
    </row>
    <row r="18" spans="1:1" x14ac:dyDescent="0.25">
      <c r="A18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964B-33FB-40AB-B3FC-DDD00695E938}">
  <dimension ref="A1:A26"/>
  <sheetViews>
    <sheetView showGridLines="0" workbookViewId="0">
      <selection sqref="A1:A26"/>
    </sheetView>
  </sheetViews>
  <sheetFormatPr defaultRowHeight="15" x14ac:dyDescent="0.25"/>
  <cols>
    <col min="1" max="1" width="9.140625" style="13"/>
  </cols>
  <sheetData>
    <row r="1" spans="1:1" x14ac:dyDescent="0.25">
      <c r="A1" s="13" t="s">
        <v>35</v>
      </c>
    </row>
    <row r="2" spans="1:1" x14ac:dyDescent="0.25">
      <c r="A2" s="13" t="s">
        <v>36</v>
      </c>
    </row>
    <row r="3" spans="1:1" x14ac:dyDescent="0.25">
      <c r="A3" s="13" t="s">
        <v>37</v>
      </c>
    </row>
    <row r="4" spans="1:1" x14ac:dyDescent="0.25">
      <c r="A4" s="13" t="s">
        <v>67</v>
      </c>
    </row>
    <row r="5" spans="1:1" x14ac:dyDescent="0.25">
      <c r="A5" s="13" t="s">
        <v>34</v>
      </c>
    </row>
    <row r="7" spans="1:1" x14ac:dyDescent="0.25">
      <c r="A7" s="13" t="s">
        <v>34</v>
      </c>
    </row>
    <row r="8" spans="1:1" x14ac:dyDescent="0.25">
      <c r="A8" s="13" t="s">
        <v>38</v>
      </c>
    </row>
    <row r="9" spans="1:1" x14ac:dyDescent="0.25">
      <c r="A9" s="13" t="s">
        <v>68</v>
      </c>
    </row>
    <row r="10" spans="1:1" x14ac:dyDescent="0.25">
      <c r="A10" s="13" t="s">
        <v>39</v>
      </c>
    </row>
    <row r="11" spans="1:1" x14ac:dyDescent="0.25">
      <c r="A11" s="13" t="s">
        <v>69</v>
      </c>
    </row>
    <row r="13" spans="1:1" x14ac:dyDescent="0.25">
      <c r="A13" s="13" t="s">
        <v>70</v>
      </c>
    </row>
    <row r="14" spans="1:1" x14ac:dyDescent="0.25">
      <c r="A14" s="13" t="s">
        <v>71</v>
      </c>
    </row>
    <row r="16" spans="1:1" x14ac:dyDescent="0.25">
      <c r="A16" s="13" t="s">
        <v>72</v>
      </c>
    </row>
    <row r="17" spans="1:1" x14ac:dyDescent="0.25">
      <c r="A17" s="13" t="s">
        <v>81</v>
      </c>
    </row>
    <row r="18" spans="1:1" x14ac:dyDescent="0.25">
      <c r="A18" s="13" t="s">
        <v>82</v>
      </c>
    </row>
    <row r="19" spans="1:1" x14ac:dyDescent="0.25">
      <c r="A19" s="13" t="s">
        <v>83</v>
      </c>
    </row>
    <row r="21" spans="1:1" x14ac:dyDescent="0.25">
      <c r="A21" s="13" t="s">
        <v>73</v>
      </c>
    </row>
    <row r="22" spans="1:1" x14ac:dyDescent="0.25">
      <c r="A22" s="13" t="s">
        <v>74</v>
      </c>
    </row>
    <row r="24" spans="1:1" x14ac:dyDescent="0.25">
      <c r="A24" s="13" t="s">
        <v>75</v>
      </c>
    </row>
    <row r="25" spans="1:1" x14ac:dyDescent="0.25">
      <c r="A25" s="13" t="s">
        <v>76</v>
      </c>
    </row>
    <row r="26" spans="1:1" x14ac:dyDescent="0.25">
      <c r="A26" s="13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DDE7-2554-4208-8DFB-0511EBD89586}">
  <dimension ref="A1:C38"/>
  <sheetViews>
    <sheetView showGridLines="0" workbookViewId="0">
      <selection sqref="A1:A38"/>
    </sheetView>
  </sheetViews>
  <sheetFormatPr defaultRowHeight="15" x14ac:dyDescent="0.25"/>
  <cols>
    <col min="1" max="1" width="9.140625" style="13"/>
  </cols>
  <sheetData>
    <row r="1" spans="1:1" x14ac:dyDescent="0.25">
      <c r="A1" s="13" t="s">
        <v>34</v>
      </c>
    </row>
    <row r="2" spans="1:1" x14ac:dyDescent="0.25">
      <c r="A2" s="13" t="s">
        <v>35</v>
      </c>
    </row>
    <row r="3" spans="1:1" x14ac:dyDescent="0.25">
      <c r="A3" s="13" t="s">
        <v>36</v>
      </c>
    </row>
    <row r="4" spans="1:1" x14ac:dyDescent="0.25">
      <c r="A4" s="13" t="s">
        <v>37</v>
      </c>
    </row>
    <row r="5" spans="1:1" x14ac:dyDescent="0.25">
      <c r="A5" s="13" t="s">
        <v>57</v>
      </c>
    </row>
    <row r="6" spans="1:1" x14ac:dyDescent="0.25">
      <c r="A6" s="13" t="s">
        <v>38</v>
      </c>
    </row>
    <row r="7" spans="1:1" x14ac:dyDescent="0.25">
      <c r="A7" s="13" t="s">
        <v>61</v>
      </c>
    </row>
    <row r="9" spans="1:1" x14ac:dyDescent="0.25">
      <c r="A9" s="13" t="s">
        <v>39</v>
      </c>
    </row>
    <row r="10" spans="1:1" x14ac:dyDescent="0.25">
      <c r="A10" s="13" t="s">
        <v>47</v>
      </c>
    </row>
    <row r="12" spans="1:1" x14ac:dyDescent="0.25">
      <c r="A12" s="13" t="s">
        <v>62</v>
      </c>
    </row>
    <row r="13" spans="1:1" x14ac:dyDescent="0.25">
      <c r="A13" s="13" t="s">
        <v>41</v>
      </c>
    </row>
    <row r="14" spans="1:1" x14ac:dyDescent="0.25">
      <c r="A14" s="13" t="s">
        <v>42</v>
      </c>
    </row>
    <row r="15" spans="1:1" x14ac:dyDescent="0.25">
      <c r="A15" s="13" t="s">
        <v>48</v>
      </c>
    </row>
    <row r="17" spans="1:3" x14ac:dyDescent="0.25">
      <c r="A17" s="13" t="s">
        <v>40</v>
      </c>
    </row>
    <row r="18" spans="1:3" x14ac:dyDescent="0.25">
      <c r="A18" s="13" t="s">
        <v>49</v>
      </c>
    </row>
    <row r="19" spans="1:3" x14ac:dyDescent="0.25">
      <c r="A19" s="13" t="s">
        <v>50</v>
      </c>
    </row>
    <row r="20" spans="1:3" x14ac:dyDescent="0.25">
      <c r="A20" s="13" t="s">
        <v>46</v>
      </c>
    </row>
    <row r="21" spans="1:3" x14ac:dyDescent="0.25">
      <c r="A21" s="13" t="s">
        <v>77</v>
      </c>
      <c r="B21" s="12"/>
      <c r="C21" s="12"/>
    </row>
    <row r="22" spans="1:3" x14ac:dyDescent="0.25">
      <c r="A22" s="13" t="s">
        <v>78</v>
      </c>
      <c r="B22" s="12"/>
      <c r="C22" s="12"/>
    </row>
    <row r="23" spans="1:3" x14ac:dyDescent="0.25">
      <c r="A23" s="13" t="s">
        <v>60</v>
      </c>
      <c r="B23" s="12"/>
      <c r="C23" s="12"/>
    </row>
    <row r="25" spans="1:3" x14ac:dyDescent="0.25">
      <c r="A25" s="13" t="s">
        <v>38</v>
      </c>
    </row>
    <row r="26" spans="1:3" x14ac:dyDescent="0.25">
      <c r="A26" s="13" t="s">
        <v>63</v>
      </c>
    </row>
    <row r="27" spans="1:3" x14ac:dyDescent="0.25">
      <c r="A27" s="13" t="s">
        <v>64</v>
      </c>
    </row>
    <row r="29" spans="1:3" x14ac:dyDescent="0.25">
      <c r="A29" s="13" t="s">
        <v>62</v>
      </c>
    </row>
    <row r="30" spans="1:3" x14ac:dyDescent="0.25">
      <c r="A30" s="13" t="s">
        <v>41</v>
      </c>
    </row>
    <row r="31" spans="1:3" x14ac:dyDescent="0.25">
      <c r="A31" s="13" t="s">
        <v>42</v>
      </c>
    </row>
    <row r="32" spans="1:3" x14ac:dyDescent="0.25">
      <c r="A32" s="13" t="s">
        <v>84</v>
      </c>
      <c r="B32" s="12"/>
      <c r="C32" s="12"/>
    </row>
    <row r="33" spans="1:3" x14ac:dyDescent="0.25">
      <c r="B33" s="12"/>
      <c r="C33" s="12"/>
    </row>
    <row r="34" spans="1:3" x14ac:dyDescent="0.25">
      <c r="A34" s="13" t="s">
        <v>65</v>
      </c>
    </row>
    <row r="35" spans="1:3" x14ac:dyDescent="0.25">
      <c r="A35" s="13" t="s">
        <v>66</v>
      </c>
    </row>
    <row r="37" spans="1:3" x14ac:dyDescent="0.25">
      <c r="A37" s="13" t="s">
        <v>79</v>
      </c>
    </row>
    <row r="38" spans="1:3" x14ac:dyDescent="0.25">
      <c r="A38" s="13" t="s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Companhia_area</vt:lpstr>
      <vt:lpstr>Captacao_Aluno-EXCEL </vt:lpstr>
      <vt:lpstr>Captacao_Aluno-R</vt:lpstr>
      <vt:lpstr>Imobilliario</vt:lpstr>
      <vt:lpstr>Limite_Credito_RLM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Wilber Linhares</cp:lastModifiedBy>
  <dcterms:created xsi:type="dcterms:W3CDTF">2020-05-16T20:18:56Z</dcterms:created>
  <dcterms:modified xsi:type="dcterms:W3CDTF">2020-09-09T23:54:28Z</dcterms:modified>
</cp:coreProperties>
</file>