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f4643bcc3de8d3d/Estudos/FIA/Estatística Aplicada/Aula 12/"/>
    </mc:Choice>
  </mc:AlternateContent>
  <xr:revisionPtr revIDLastSave="123" documentId="13_ncr:1_{A13D44FB-0811-48F5-933C-B40021FA1386}" xr6:coauthVersionLast="45" xr6:coauthVersionMax="45" xr10:uidLastSave="{B52BE70C-9D55-4969-8080-767420459478}"/>
  <bookViews>
    <workbookView xWindow="-120" yWindow="330" windowWidth="29040" windowHeight="15990" activeTab="3" xr2:uid="{820351A7-F01B-44CE-B61A-0BC3E7991EB0}"/>
  </bookViews>
  <sheets>
    <sheet name="Churn_Telecom" sheetId="6" r:id="rId1"/>
    <sheet name="Codigo_R" sheetId="4" r:id="rId2"/>
    <sheet name="Análises_Casa" sheetId="7" r:id="rId3"/>
    <sheet name="Cerveja" sheetId="9" r:id="rId4"/>
    <sheet name="Ex_Casa" sheetId="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7" i="9" l="1"/>
  <c r="M5" i="9"/>
  <c r="M7" i="9"/>
  <c r="E8" i="9"/>
  <c r="D8" i="9"/>
  <c r="C8" i="9"/>
  <c r="I7" i="9"/>
  <c r="I6" i="9"/>
  <c r="M6" i="9" s="1"/>
  <c r="I5" i="9"/>
  <c r="H22" i="1" l="1"/>
  <c r="H23" i="1"/>
  <c r="I22" i="1" l="1"/>
  <c r="H7" i="9" l="1"/>
  <c r="L7" i="9" s="1"/>
  <c r="H6" i="9"/>
  <c r="L6" i="9" s="1"/>
  <c r="H5" i="9"/>
  <c r="L5" i="9" s="1"/>
  <c r="D15" i="9" l="1"/>
</calcChain>
</file>

<file path=xl/sharedStrings.xml><?xml version="1.0" encoding="utf-8"?>
<sst xmlns="http://schemas.openxmlformats.org/spreadsheetml/2006/main" count="227" uniqueCount="171">
  <si>
    <t>1.71</t>
  </si>
  <si>
    <t>3.64</t>
  </si>
  <si>
    <t>1.00</t>
  </si>
  <si>
    <t>0.23</t>
  </si>
  <si>
    <t>0.76</t>
  </si>
  <si>
    <t>0.52</t>
  </si>
  <si>
    <t>0.13</t>
  </si>
  <si>
    <t>3.60</t>
  </si>
  <si>
    <t>0.99</t>
  </si>
  <si>
    <t>0.55</t>
  </si>
  <si>
    <t>0.83</t>
  </si>
  <si>
    <t>2.29</t>
  </si>
  <si>
    <t>0.54</t>
  </si>
  <si>
    <t>0.39</t>
  </si>
  <si>
    <t>0.09</t>
  </si>
  <si>
    <t>0.64</t>
  </si>
  <si>
    <t>2.69</t>
  </si>
  <si>
    <t>0.16</t>
  </si>
  <si>
    <t>0.56</t>
  </si>
  <si>
    <t>19.9</t>
  </si>
  <si>
    <t>3.4</t>
  </si>
  <si>
    <t>0.3</t>
  </si>
  <si>
    <t>2.7</t>
  </si>
  <si>
    <t>13.0</t>
  </si>
  <si>
    <t>7.0</t>
  </si>
  <si>
    <t>2.2</t>
  </si>
  <si>
    <t>0.9</t>
  </si>
  <si>
    <t>1.5</t>
  </si>
  <si>
    <t>4.9</t>
  </si>
  <si>
    <t>0.6</t>
  </si>
  <si>
    <t>7.6</t>
  </si>
  <si>
    <t>6.5</t>
  </si>
  <si>
    <t>3.7</t>
  </si>
  <si>
    <t>4.7</t>
  </si>
  <si>
    <t>0.4</t>
  </si>
  <si>
    <t>17.5</t>
  </si>
  <si>
    <t>#</t>
  </si>
  <si>
    <t>%</t>
  </si>
  <si>
    <t>% resp</t>
  </si>
  <si>
    <t>Nó</t>
  </si>
  <si>
    <t>Ordem Propensão</t>
  </si>
  <si>
    <t>Model formula:</t>
  </si>
  <si>
    <t>resposta ~ Minutos_realizados_T0_q + Tempo_casa_q + Qtd_retencao_6meses_q + Qtd_prod_q</t>
  </si>
  <si>
    <t>Fitted party:</t>
  </si>
  <si>
    <t>[1] root</t>
  </si>
  <si>
    <t>|   [2] Tempo_casa_q in [3,72]</t>
  </si>
  <si>
    <t>|   |   [3] Qtd_prod_q in 0, 1</t>
  </si>
  <si>
    <t>|   |   |   [4] Qtd_retencao_6meses_q in 0: 0 (n = 63287, err = 1.7%)</t>
  </si>
  <si>
    <t>|   |   |   [5] Qtd_retencao_6meses_q in (0,45]: 0 (n = 10866, err = 3.6%)</t>
  </si>
  <si>
    <t>|   |   [6] Qtd_prod_q in (1,30]</t>
  </si>
  <si>
    <t>|   |   |   [7] Minutos_realizados_T0_q in [0,16.1]: 0 (n = 797, err = 1.0%)</t>
  </si>
  <si>
    <t>|   |   |   [8] Minutos_realizados_T0_q in (16.1,49.7], (49.7,127], (127,1.47e+03]: 0 (n = 8722, err = 0.2%)</t>
  </si>
  <si>
    <t>|   [9] Tempo_casa_q in (72,101]</t>
  </si>
  <si>
    <t>|   |   [10] Qtd_retencao_6meses_q in 0</t>
  </si>
  <si>
    <t>|   |   |   [11] Qtd_prod_q in 0: 0 (n = 41414, err = 0.8%)</t>
  </si>
  <si>
    <t>|   |   |   [12] Qtd_prod_q in 1: 0 (n = 22253, err = 0.5%)</t>
  </si>
  <si>
    <t>|   |   |   [13] Qtd_prod_q in (1,30]: 0 (n = 6847, err = 0.1%)</t>
  </si>
  <si>
    <t>|   |   [14] Qtd_retencao_6meses_q in (0,45]</t>
  </si>
  <si>
    <t>|   |   |   [15] Minutos_realizados_T0_q in [0,16.1]: 0 (n = 2836, err = 3.6%)</t>
  </si>
  <si>
    <t>|   |   |   [16] Minutos_realizados_T0_q in (16.1,49.7], (49.7,127]: 0 (n = 4867, err = 1.0%)</t>
  </si>
  <si>
    <t>|   |   |   [17] Minutos_realizados_T0_q in (127,1.47e+03]: 0 (n = 2892, err = 0.6%)</t>
  </si>
  <si>
    <t>|   [18] Tempo_casa_q in (101,149]</t>
  </si>
  <si>
    <t>|   |   [19] Minutos_realizados_T0_q in [0,16.1]</t>
  </si>
  <si>
    <t>|   |   |   [20] Qtd_retencao_6meses_q in 0: 0 (n = 15720, err = 0.8%)</t>
  </si>
  <si>
    <t>|   |   |   [21] Qtd_retencao_6meses_q in (0,45]: 0 (n = 2010, err = 2.3%)</t>
  </si>
  <si>
    <t>|   |   [22] Minutos_realizados_T0_q in (16.1,49.7], (49.7,127], (127,1.47e+03]</t>
  </si>
  <si>
    <t>|   |   |   [23] Qtd_prod_q in 0: 0 (n = 24225, err = 0.5%)</t>
  </si>
  <si>
    <t>|   |   |   [24] Qtd_prod_q in 1: 0 (n = 20653, err = 0.4%)</t>
  </si>
  <si>
    <t>|   |   |   [25] Qtd_prod_q in (1,30]: 0 (n = 11886, err = 0.1%)</t>
  </si>
  <si>
    <t>|   [26] Tempo_casa_q in (149,230]</t>
  </si>
  <si>
    <t>|   |   [27] Minutos_realizados_T0_q in [0,16.1]</t>
  </si>
  <si>
    <t>|   |   |   [28] Qtd_retencao_6meses_q in 0: 0 (n = 14935, err = 0.6%)</t>
  </si>
  <si>
    <t>|   |   |   [29] Qtd_retencao_6meses_q in (0,45]: 0 (n = 1378, err = 2.7%)</t>
  </si>
  <si>
    <t>|   |   [30] Minutos_realizados_T0_q in (16.1,49.7], (49.7,127], (127,1.47e+03]</t>
  </si>
  <si>
    <t>|   |   |   [31] Qtd_retencao_6meses_q in 0: 0 (n = 55766, err = 0.2%)</t>
  </si>
  <si>
    <t>|   |   |   [32] Qtd_retencao_6meses_q in (0,45]: 0 (n = 7109, err = 0.6%)</t>
  </si>
  <si>
    <t>Number of inner nodes:    13</t>
  </si>
  <si>
    <t>Number of terminal nodes: 19</t>
  </si>
  <si>
    <t>#**********************************************************</t>
  </si>
  <si>
    <t>#ÁRVORE DE DECISÃO - TELEFONIA FIXA</t>
  </si>
  <si>
    <t>#Mapear diretório de trabalho</t>
  </si>
  <si>
    <t>getwd()</t>
  </si>
  <si>
    <t>#Atenção: Alterar Diretório</t>
  </si>
  <si>
    <t>setwd("C:/_Ayu/0-Fia/_2020/_Disciplinas/Arvore_Decisão")</t>
  </si>
  <si>
    <t>#(a) Utilize o banco de dados 'base_telefonia_reduzida.sav'.</t>
  </si>
  <si>
    <t>telefonia &lt;- read.table("Telefonia_AD.txt", header = TRUE, sep = "\t", dec = ".")</t>
  </si>
  <si>
    <t>#(b) Faça a análise exploratória  univariada das variáveis 'Idade' até 'Resposta'.</t>
  </si>
  <si>
    <t>#Use as medidas resumo básicas e tabela de freqüências.</t>
  </si>
  <si>
    <t>#Medidas resumo principais de todas as variávei, exceto a primeira, que é o código do Cliente</t>
  </si>
  <si>
    <t>summary(telefonia[,-1]) #Medidas resumo das variável, menos a primeira coluna</t>
  </si>
  <si>
    <t>#Tabela de frequência para a variável 'resposta'</t>
  </si>
  <si>
    <t>(resposta_a&lt;-table(telefonia$resposta))</t>
  </si>
  <si>
    <t>(resposta_p&lt;-prop.table(resposta_a)*100) #0,8% de cancelamento voluntário</t>
  </si>
  <si>
    <t>#Tratamento da variável 'Minutos realizados'</t>
  </si>
  <si>
    <t>telefonia$Minutos_realizados_T0 &lt;- ifelse(is.na(telefonia$Minutos_realizados_T0),0,telefonia$Minutos_realizados_T0)</t>
  </si>
  <si>
    <t>#Para rodar a árvore pelo método CHAID, a variável resposta deve estar no formato fator (variável qualitativa)</t>
  </si>
  <si>
    <t>telefonia$resposta &lt;- as.factor(telefonia$resposta)</t>
  </si>
  <si>
    <t>#Como a variável explicativa também deve ser categórica, vamos segmentar a Idade em quartil</t>
  </si>
  <si>
    <t>library(gtools) #pacote com a função 'quantcut'</t>
  </si>
  <si>
    <t>telefonia$Minutos_realizados_T0_q &lt;- quantcut(telefonia$Minutos_realizados_T0,4)</t>
  </si>
  <si>
    <t>telefonia$Tempo_casa_q &lt;- quantcut(telefonia$Tempo_casa,4)</t>
  </si>
  <si>
    <t>telefonia$Qtd_retencao_6meses_q &lt;- quantcut(telefonia$Qtd_retencao_6meses,4)</t>
  </si>
  <si>
    <t>telefonia$Qtd_prod_q &lt;- quantcut(telefonia$Qtd_prod,4)</t>
  </si>
  <si>
    <t>#Tabela Bidimensional: covariável x resposta</t>
  </si>
  <si>
    <t>Minutos_table&lt;-table(telefonia$Minutos_realizados_T0_q,telefonia$resposta)</t>
  </si>
  <si>
    <t>Tempo_table&lt;-table(telefonia$Tempo_casa_q,telefonia$resposta)</t>
  </si>
  <si>
    <t>Qtd_retencao_table&lt;-table(telefonia$Qtd_retencao_6meses_q,telefonia$resposta)</t>
  </si>
  <si>
    <t>Qtd_prod_table&lt;-table(telefonia$Qtd_prod_q,telefonia$resposta)</t>
  </si>
  <si>
    <t>#Multiplicando por 100 para virar porcentagem e arredondamento para 2 casas decimais</t>
  </si>
  <si>
    <t>round(prop.table(Minutos_table,1)*100,2) #parâmetro 1 dentro de prop.table indica que é a proporção da linha</t>
  </si>
  <si>
    <t>round(prop.table(Tempo_table,1)*100,2)</t>
  </si>
  <si>
    <t>round(prop.table(Qtd_retencao_table,1)*100,2)</t>
  </si>
  <si>
    <t>round(prop.table(Qtd_prod_table,1)*100,2)</t>
  </si>
  <si>
    <t>#Teste Qui-quadrado</t>
  </si>
  <si>
    <t>chisq.test(Minutos_table)</t>
  </si>
  <si>
    <t>chisq.test(Tempo_table)</t>
  </si>
  <si>
    <t>chisq.test(Qtd_retencao_table)</t>
  </si>
  <si>
    <t>chisq.test(Qtd_prod_table)</t>
  </si>
  <si>
    <t>#Função 'chaid' nos permite criar uma árvore de decisão de acordo com o algoritmo CHAID</t>
  </si>
  <si>
    <t>library(partykit)#pacote precisa ser instalado previamente para usar o CHAID</t>
  </si>
  <si>
    <t>#install.packages("CHAID", repos="http://R-Forge.R-project.org")</t>
  </si>
  <si>
    <t>library(CHAID) #pacote com a função 'chaid'</t>
  </si>
  <si>
    <t>#Para a árvore não ficar muito grande, a dois níveis</t>
  </si>
  <si>
    <t>controle &lt;- chaid_control(maxheight = 2)</t>
  </si>
  <si>
    <t xml:space="preserve">(arvore &lt;- chaid(resposta ~ </t>
  </si>
  <si>
    <t xml:space="preserve">                   Minutos_realizados_T0_q +</t>
  </si>
  <si>
    <t xml:space="preserve">                   Tempo_casa_q +</t>
  </si>
  <si>
    <t xml:space="preserve">                   Qtd_retencao_6meses_q +</t>
  </si>
  <si>
    <t xml:space="preserve">                   Qtd_prod_q, data = telefonia, control=controle)) #indicando em qual base o modelo deve ser estimado</t>
  </si>
  <si>
    <t>plot(arvore,gp = gpar(col = "darkturquoise",cex=0.6),type='simple')</t>
  </si>
  <si>
    <t>#Vamos avaliar a propensão dos nós finais</t>
  </si>
  <si>
    <t>telefonia$node &lt;- predict(arvore, type = "node") #atribui o número do nó para uma variável nova a cada indivíduo</t>
  </si>
  <si>
    <t>#Frequência Absoluta dos nós</t>
  </si>
  <si>
    <t>table(telefonia$node)</t>
  </si>
  <si>
    <t>#Percentual de representatividade de cada nó</t>
  </si>
  <si>
    <t>round(prop.table(table(telefonia$node)),3)*100</t>
  </si>
  <si>
    <t>#Cruza os nós finais com a variável resposta</t>
  </si>
  <si>
    <t>pred_resp&lt;-table(telefonia$node,telefonia$resposta) #cruza os nós com a resposta</t>
  </si>
  <si>
    <t>#Percetual de evento não resposta (0) e evento resposta (1)</t>
  </si>
  <si>
    <t>round(prop.table(pred_resp,1)*100,2) #faz a tabela cruzada com 2 casa decimais</t>
  </si>
  <si>
    <t>#Incluir na base de dados a probabilidade predita pela Árvore de Decisão</t>
  </si>
  <si>
    <t>probs&lt;- as.data.frame(predict(arvore, newdata = telefonia, type = "p")) #"p" salva o valor predito da probabilidade</t>
  </si>
  <si>
    <t>summary(probs) #mostra o que ele criou no comando acima</t>
  </si>
  <si>
    <t>names(probs) &lt;- c("P_0","P_1")</t>
  </si>
  <si>
    <t>telefonia &lt;- cbind(telefonia,probs)#insere 2 colunas na base com as probabilidade preditas de 0 e 1</t>
  </si>
  <si>
    <t>#Cria variável resposta predita com base na probabilidade predita pela Árvore de Decisão</t>
  </si>
  <si>
    <t>telefonia$predict &lt;- as.factor(ifelse(telefonia$P_1 &gt;= 0.008685467,1,0)) #transforma a probabilidade em variável binária</t>
  </si>
  <si>
    <t>#Mostra a tabela de desempenho: Predito x Resposta observada</t>
  </si>
  <si>
    <t>(tabela_desempenho&lt;-table(telefonia$resposta,telefonia$predict))</t>
  </si>
  <si>
    <t>#Calcula as medidas de desempenho: Sensibilidade, Especificidade e Acurácia</t>
  </si>
  <si>
    <t>(sensibilidade&lt;-tabela_desempenho[2,2]/sum(tabela_desempenho[2,]))</t>
  </si>
  <si>
    <t>(especificidade&lt;-tabela_desempenho[1,1]/sum(tabela_desempenho[1,]))</t>
  </si>
  <si>
    <t>(n&lt;-nrow(telefonia))</t>
  </si>
  <si>
    <t>(accuracia&lt;- sum(tabela_desempenho[1,1]+tabela_desempenho[2,2])/n)</t>
  </si>
  <si>
    <t>(a) Identifique a quantidade de nós finais e nós intermediários.</t>
  </si>
  <si>
    <t>(b) Calcule a frequência relativa de cada nó final e a proporção de variável resposta por nó final.</t>
  </si>
  <si>
    <t>Observada</t>
  </si>
  <si>
    <t>Masculino</t>
  </si>
  <si>
    <t>Feminino</t>
  </si>
  <si>
    <t>Total</t>
  </si>
  <si>
    <t>Light</t>
  </si>
  <si>
    <t>Comum</t>
  </si>
  <si>
    <t>Escura</t>
  </si>
  <si>
    <t>Esperada</t>
  </si>
  <si>
    <t>(O-E)^2/E</t>
  </si>
  <si>
    <t>Qui-Quadrado</t>
  </si>
  <si>
    <t>Graus de liberdade</t>
  </si>
  <si>
    <t>Sob a hipótese de Independência</t>
  </si>
  <si>
    <t>Valor a ser buscado na tabela</t>
  </si>
  <si>
    <t>Valor que representa a linha (d.f.) da tabela abaixo</t>
  </si>
  <si>
    <r>
      <rPr>
        <b/>
        <u/>
        <sz val="11"/>
        <color rgb="FFFF0000"/>
        <rFont val="Lucida Sans"/>
        <family val="2"/>
      </rPr>
      <t>Rejeitamos</t>
    </r>
    <r>
      <rPr>
        <sz val="11"/>
        <color theme="1"/>
        <rFont val="Lucida Sans"/>
        <family val="2"/>
      </rPr>
      <t xml:space="preserve"> a hipótese nula, pois o valor 6,12 está entre 0,05 e 0,025, que é </t>
    </r>
    <r>
      <rPr>
        <b/>
        <sz val="11"/>
        <color rgb="FFFF0000"/>
        <rFont val="Lucida Sans"/>
        <family val="2"/>
      </rPr>
      <t>menor</t>
    </r>
    <r>
      <rPr>
        <sz val="11"/>
        <color theme="1"/>
        <rFont val="Lucida Sans"/>
        <family val="2"/>
      </rPr>
      <t xml:space="preserve"> que o nível de significância de 10% pedido pelo exercício, ou 0,1 da tabela abaixo.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</si>
</sst>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5" formatCode="_-* #,##0_-;\-* #,##0_-;_-* &quot;-&quot;??_-;_-@_-"/>
  </numFmts>
  <fonts count="14" x14ac:knownFonts="1">
    <font>
      <sz val="11"/>
      <color theme="1"/>
      <name val="Calibri"/>
      <family val="2"/>
      <scheme val="minor"/>
    </font>
    <font>
      <sz val="12"/>
      <color rgb="FF000000"/>
      <name val="Courier New"/>
      <family val="3"/>
    </font>
    <font>
      <sz val="12"/>
      <color theme="1"/>
      <name val="Courier New"/>
      <family val="3"/>
    </font>
    <font>
      <b/>
      <sz val="11"/>
      <color rgb="FF434343"/>
      <name val="Calibri"/>
      <family val="2"/>
      <scheme val="minor"/>
    </font>
    <font>
      <sz val="10"/>
      <color theme="1"/>
      <name val="Open Sans"/>
      <family val="2"/>
    </font>
    <font>
      <sz val="10"/>
      <color rgb="FF434343"/>
      <name val="Courier New"/>
      <family val="3"/>
    </font>
    <font>
      <sz val="11"/>
      <color rgb="FF434343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Lucida Sans"/>
      <family val="2"/>
    </font>
    <font>
      <sz val="11"/>
      <color rgb="FF434343"/>
      <name val="Lucida Sans"/>
      <family val="2"/>
    </font>
    <font>
      <b/>
      <sz val="11"/>
      <color rgb="FF434343"/>
      <name val="Lucida Sans"/>
      <family val="2"/>
    </font>
    <font>
      <sz val="11"/>
      <color rgb="FF02BAB1"/>
      <name val="Lucida Sans"/>
      <family val="2"/>
    </font>
    <font>
      <b/>
      <u/>
      <sz val="11"/>
      <color rgb="FFFF0000"/>
      <name val="Lucida Sans"/>
      <family val="2"/>
    </font>
    <font>
      <b/>
      <sz val="11"/>
      <color rgb="FFFF0000"/>
      <name val="Lucida Sans"/>
      <family val="2"/>
    </font>
  </fonts>
  <fills count="7">
    <fill>
      <patternFill patternType="none"/>
    </fill>
    <fill>
      <patternFill patternType="gray125"/>
    </fill>
    <fill>
      <patternFill patternType="solid">
        <fgColor rgb="FF6AD9DB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02BAB1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34">
    <xf numFmtId="0" fontId="0" fillId="0" borderId="0" xfId="0"/>
    <xf numFmtId="0" fontId="1" fillId="0" borderId="0" xfId="0" applyFont="1" applyAlignment="1">
      <alignment horizontal="left" vertical="center" readingOrder="1"/>
    </xf>
    <xf numFmtId="0" fontId="1" fillId="0" borderId="0" xfId="0" applyFont="1"/>
    <xf numFmtId="0" fontId="2" fillId="0" borderId="0" xfId="0" applyFont="1"/>
    <xf numFmtId="0" fontId="3" fillId="2" borderId="0" xfId="0" applyFont="1" applyFill="1" applyAlignment="1">
      <alignment horizontal="right"/>
    </xf>
    <xf numFmtId="0" fontId="4" fillId="0" borderId="0" xfId="0" applyFont="1" applyAlignment="1">
      <alignment horizontal="right"/>
    </xf>
    <xf numFmtId="0" fontId="4" fillId="3" borderId="0" xfId="0" applyFont="1" applyFill="1" applyAlignment="1">
      <alignment horizontal="right"/>
    </xf>
    <xf numFmtId="0" fontId="0" fillId="3" borderId="0" xfId="0" applyFill="1"/>
    <xf numFmtId="0" fontId="4" fillId="4" borderId="0" xfId="0" applyFont="1" applyFill="1" applyAlignment="1">
      <alignment horizontal="right"/>
    </xf>
    <xf numFmtId="0" fontId="0" fillId="4" borderId="0" xfId="0" applyFill="1"/>
    <xf numFmtId="0" fontId="5" fillId="0" borderId="0" xfId="0" applyFont="1" applyAlignment="1">
      <alignment horizontal="left" vertical="center" readingOrder="1"/>
    </xf>
    <xf numFmtId="0" fontId="6" fillId="2" borderId="0" xfId="0" applyFont="1" applyFill="1"/>
    <xf numFmtId="0" fontId="8" fillId="0" borderId="0" xfId="0" applyFont="1"/>
    <xf numFmtId="0" fontId="9" fillId="5" borderId="1" xfId="0" applyFont="1" applyFill="1" applyBorder="1" applyAlignment="1">
      <alignment horizontal="left" vertical="center" wrapText="1" readingOrder="1"/>
    </xf>
    <xf numFmtId="0" fontId="9" fillId="5" borderId="1" xfId="0" applyFont="1" applyFill="1" applyBorder="1" applyAlignment="1">
      <alignment horizontal="right" vertical="center" wrapText="1" indent="1" readingOrder="1"/>
    </xf>
    <xf numFmtId="0" fontId="10" fillId="5" borderId="1" xfId="0" applyFont="1" applyFill="1" applyBorder="1" applyAlignment="1">
      <alignment horizontal="right" vertical="center" wrapText="1" indent="1" readingOrder="1"/>
    </xf>
    <xf numFmtId="0" fontId="9" fillId="0" borderId="2" xfId="0" applyFont="1" applyBorder="1" applyAlignment="1">
      <alignment horizontal="left" vertical="center" wrapText="1" readingOrder="1"/>
    </xf>
    <xf numFmtId="0" fontId="9" fillId="0" borderId="2" xfId="0" applyFont="1" applyBorder="1" applyAlignment="1">
      <alignment horizontal="right" vertical="center" wrapText="1" indent="1" readingOrder="1"/>
    </xf>
    <xf numFmtId="0" fontId="10" fillId="0" borderId="2" xfId="0" applyFont="1" applyBorder="1" applyAlignment="1">
      <alignment horizontal="right" vertical="center" wrapText="1" indent="1" readingOrder="1"/>
    </xf>
    <xf numFmtId="165" fontId="9" fillId="6" borderId="2" xfId="1" applyNumberFormat="1" applyFont="1" applyFill="1" applyBorder="1" applyAlignment="1">
      <alignment horizontal="right" vertical="center" wrapText="1" indent="1" readingOrder="1"/>
    </xf>
    <xf numFmtId="165" fontId="10" fillId="6" borderId="2" xfId="1" applyNumberFormat="1" applyFont="1" applyFill="1" applyBorder="1" applyAlignment="1">
      <alignment horizontal="right" vertical="center" wrapText="1" indent="1" readingOrder="1"/>
    </xf>
    <xf numFmtId="43" fontId="8" fillId="3" borderId="0" xfId="0" applyNumberFormat="1" applyFont="1" applyFill="1"/>
    <xf numFmtId="0" fontId="9" fillId="0" borderId="3" xfId="0" applyFont="1" applyBorder="1" applyAlignment="1">
      <alignment horizontal="left" vertical="center" wrapText="1" readingOrder="1"/>
    </xf>
    <xf numFmtId="0" fontId="9" fillId="0" borderId="3" xfId="0" applyFont="1" applyBorder="1" applyAlignment="1">
      <alignment horizontal="right" vertical="center" wrapText="1" indent="1" readingOrder="1"/>
    </xf>
    <xf numFmtId="0" fontId="10" fillId="0" borderId="3" xfId="0" applyFont="1" applyBorder="1" applyAlignment="1">
      <alignment horizontal="right" vertical="center" wrapText="1" indent="1" readingOrder="1"/>
    </xf>
    <xf numFmtId="165" fontId="10" fillId="6" borderId="3" xfId="1" applyNumberFormat="1" applyFont="1" applyFill="1" applyBorder="1" applyAlignment="1">
      <alignment horizontal="right" vertical="center" wrapText="1" indent="1" readingOrder="1"/>
    </xf>
    <xf numFmtId="0" fontId="11" fillId="0" borderId="3" xfId="0" applyFont="1" applyBorder="1" applyAlignment="1">
      <alignment horizontal="right" vertical="center" wrapText="1" indent="1" readingOrder="1"/>
    </xf>
    <xf numFmtId="0" fontId="10" fillId="0" borderId="3" xfId="0" applyFont="1" applyBorder="1" applyAlignment="1">
      <alignment horizontal="left" vertical="center" wrapText="1" readingOrder="1"/>
    </xf>
    <xf numFmtId="165" fontId="10" fillId="0" borderId="3" xfId="1" applyNumberFormat="1" applyFont="1" applyBorder="1" applyAlignment="1">
      <alignment horizontal="right" vertical="center" wrapText="1" indent="1" readingOrder="1"/>
    </xf>
    <xf numFmtId="43" fontId="8" fillId="0" borderId="0" xfId="0" applyNumberFormat="1" applyFont="1"/>
    <xf numFmtId="43" fontId="8" fillId="3" borderId="0" xfId="1" applyFont="1" applyFill="1" applyAlignment="1">
      <alignment horizontal="center" vertical="center"/>
    </xf>
    <xf numFmtId="165" fontId="8" fillId="0" borderId="0" xfId="1" applyNumberFormat="1" applyFont="1" applyAlignment="1">
      <alignment horizontal="center" vertical="center"/>
    </xf>
    <xf numFmtId="0" fontId="8" fillId="0" borderId="0" xfId="0" applyFont="1" applyAlignment="1">
      <alignment horizontal="left" vertical="top" wrapText="1"/>
    </xf>
    <xf numFmtId="0" fontId="8" fillId="0" borderId="0" xfId="0" applyFont="1" applyAlignment="1">
      <alignment vertical="top" wrapText="1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colors>
    <mruColors>
      <color rgb="FF434343"/>
      <color rgb="FF6AD9DB"/>
      <color rgb="FFFF9999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278296</xdr:colOff>
      <xdr:row>0</xdr:row>
      <xdr:rowOff>0</xdr:rowOff>
    </xdr:from>
    <xdr:to>
      <xdr:col>11</xdr:col>
      <xdr:colOff>197432</xdr:colOff>
      <xdr:row>3</xdr:row>
      <xdr:rowOff>141734</xdr:rowOff>
    </xdr:to>
    <xdr:sp macro="" textlink="">
      <xdr:nvSpPr>
        <xdr:cNvPr id="2" name="Title Placeholder 1">
          <a:extLst>
            <a:ext uri="{FF2B5EF4-FFF2-40B4-BE49-F238E27FC236}">
              <a16:creationId xmlns:a16="http://schemas.microsoft.com/office/drawing/2014/main" id="{85090B1D-ED67-4C3B-9212-B5738B3C3747}"/>
            </a:ext>
          </a:extLst>
        </xdr:cNvPr>
        <xdr:cNvSpPr txBox="1">
          <a:spLocks/>
        </xdr:cNvSpPr>
      </xdr:nvSpPr>
      <xdr:spPr>
        <a:xfrm>
          <a:off x="278296" y="0"/>
          <a:ext cx="6624736" cy="713234"/>
        </a:xfrm>
        <a:prstGeom prst="rect">
          <a:avLst/>
        </a:prstGeom>
      </xdr:spPr>
      <xdr:txBody>
        <a:bodyPr vert="horz" wrap="square" lIns="91440" tIns="45720" rIns="91440" bIns="45720" rtlCol="0" anchor="ctr">
          <a:norm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>
              <a:solidFill>
                <a:srgbClr val="434343"/>
              </a:solidFill>
              <a:latin typeface="Open Sans" panose="020B0604020202020204" charset="0"/>
              <a:ea typeface="Open Sans" panose="020B0604020202020204" charset="0"/>
              <a:cs typeface="Open Sans" panose="020B0604020202020204" charset="0"/>
            </a:rPr>
            <a:t>Case: Churn em Telecom</a:t>
          </a:r>
        </a:p>
        <a:p>
          <a:r>
            <a:rPr lang="en-US" sz="1100">
              <a:solidFill>
                <a:srgbClr val="6ADBD9"/>
              </a:solidFill>
              <a:latin typeface="Open Sans" panose="020B0604020202020204" charset="0"/>
              <a:ea typeface="Open Sans" panose="020B0604020202020204" charset="0"/>
              <a:cs typeface="Open Sans" panose="020B0604020202020204" charset="0"/>
            </a:rPr>
            <a:t> BANCO DE DADOS EM .TXT | </a:t>
          </a:r>
          <a:r>
            <a:rPr lang="en-US" sz="1100">
              <a:solidFill>
                <a:srgbClr val="434343"/>
              </a:solidFill>
              <a:latin typeface="Open Sans" panose="020B0604020202020204" charset="0"/>
              <a:ea typeface="Open Sans" panose="020B0604020202020204" charset="0"/>
              <a:cs typeface="Open Sans" panose="020B0604020202020204" charset="0"/>
            </a:rPr>
            <a:t>UTILIZAR CÓDIGO EM R REALIZADO EM SALA DE CASA</a:t>
          </a:r>
        </a:p>
      </xdr:txBody>
    </xdr:sp>
    <xdr:clientData/>
  </xdr:twoCellAnchor>
  <xdr:twoCellAnchor>
    <xdr:from>
      <xdr:col>18</xdr:col>
      <xdr:colOff>450574</xdr:colOff>
      <xdr:row>1</xdr:row>
      <xdr:rowOff>106320</xdr:rowOff>
    </xdr:from>
    <xdr:to>
      <xdr:col>19</xdr:col>
      <xdr:colOff>261730</xdr:colOff>
      <xdr:row>3</xdr:row>
      <xdr:rowOff>90445</xdr:rowOff>
    </xdr:to>
    <xdr:sp macro="" textlink="">
      <xdr:nvSpPr>
        <xdr:cNvPr id="3" name="Espaço Reservado para Número de Slide 4">
          <a:extLst>
            <a:ext uri="{FF2B5EF4-FFF2-40B4-BE49-F238E27FC236}">
              <a16:creationId xmlns:a16="http://schemas.microsoft.com/office/drawing/2014/main" id="{6B3E76A6-2396-4D17-949D-0C4EE1323E3A}"/>
            </a:ext>
          </a:extLst>
        </xdr:cNvPr>
        <xdr:cNvSpPr txBox="1">
          <a:spLocks/>
        </xdr:cNvSpPr>
      </xdr:nvSpPr>
      <xdr:spPr>
        <a:xfrm>
          <a:off x="11423374" y="296820"/>
          <a:ext cx="420756" cy="365125"/>
        </a:xfrm>
        <a:prstGeom prst="rect">
          <a:avLst/>
        </a:prstGeom>
        <a:ln>
          <a:noFill/>
        </a:ln>
      </xdr:spPr>
      <xdr:txBody>
        <a:bodyPr vert="horz" wrap="square" lIns="91440" tIns="45720" rIns="91440" bIns="45720" rtlCol="0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BR" sz="1200" b="0" i="0" u="none" strike="noStrike" kern="1200" cap="none" spc="0" normalizeH="0" baseline="0">
              <a:ln>
                <a:noFill/>
              </a:ln>
              <a:solidFill>
                <a:srgbClr val="6ADBD9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52</a:t>
          </a:r>
        </a:p>
      </xdr:txBody>
    </xdr:sp>
    <xdr:clientData/>
  </xdr:twoCellAnchor>
  <xdr:twoCellAnchor>
    <xdr:from>
      <xdr:col>18</xdr:col>
      <xdr:colOff>556591</xdr:colOff>
      <xdr:row>1</xdr:row>
      <xdr:rowOff>146077</xdr:rowOff>
    </xdr:from>
    <xdr:to>
      <xdr:col>19</xdr:col>
      <xdr:colOff>221974</xdr:colOff>
      <xdr:row>3</xdr:row>
      <xdr:rowOff>16868</xdr:rowOff>
    </xdr:to>
    <xdr:sp macro="" textlink="">
      <xdr:nvSpPr>
        <xdr:cNvPr id="4" name="Pentágono 3">
          <a:extLst>
            <a:ext uri="{FF2B5EF4-FFF2-40B4-BE49-F238E27FC236}">
              <a16:creationId xmlns:a16="http://schemas.microsoft.com/office/drawing/2014/main" id="{68FFA467-6EB4-4B64-BD8F-B57FA8CAB36A}"/>
            </a:ext>
          </a:extLst>
        </xdr:cNvPr>
        <xdr:cNvSpPr/>
      </xdr:nvSpPr>
      <xdr:spPr>
        <a:xfrm>
          <a:off x="11529391" y="336577"/>
          <a:ext cx="274983" cy="251791"/>
        </a:xfrm>
        <a:prstGeom prst="pentagon">
          <a:avLst/>
        </a:prstGeom>
        <a:noFill/>
        <a:ln>
          <a:solidFill>
            <a:srgbClr val="6ADBD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pt-BR" sz="1800" b="0" i="0" u="none" strike="noStrike" kern="1200" cap="none" spc="0" normalizeH="0" baseline="0">
            <a:ln>
              <a:noFill/>
            </a:ln>
            <a:solidFill>
              <a:srgbClr val="6ADBD9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275595</xdr:colOff>
      <xdr:row>17</xdr:row>
      <xdr:rowOff>185691</xdr:rowOff>
    </xdr:from>
    <xdr:to>
      <xdr:col>16</xdr:col>
      <xdr:colOff>299885</xdr:colOff>
      <xdr:row>31</xdr:row>
      <xdr:rowOff>81786</xdr:rowOff>
    </xdr:to>
    <xdr:sp macro="" textlink="">
      <xdr:nvSpPr>
        <xdr:cNvPr id="5" name="Text Box 5">
          <a:extLst>
            <a:ext uri="{FF2B5EF4-FFF2-40B4-BE49-F238E27FC236}">
              <a16:creationId xmlns:a16="http://schemas.microsoft.com/office/drawing/2014/main" id="{274061FD-62DC-4825-93AF-3026133C4081}"/>
            </a:ext>
          </a:extLst>
        </xdr:cNvPr>
        <xdr:cNvSpPr txBox="1">
          <a:spLocks noChangeArrowheads="1"/>
        </xdr:cNvSpPr>
      </xdr:nvSpPr>
      <xdr:spPr bwMode="auto">
        <a:xfrm>
          <a:off x="275595" y="3424191"/>
          <a:ext cx="9777890" cy="25630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square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>
            <a:lnSpc>
              <a:spcPts val="1700"/>
            </a:lnSpc>
            <a:defRPr/>
          </a:pPr>
          <a:r>
            <a:rPr lang="pt-BR" sz="1400" kern="1200">
              <a:solidFill>
                <a:srgbClr val="434343"/>
              </a:solidFill>
              <a:latin typeface="Open Sans" panose="020B0604020202020204"/>
              <a:ea typeface="+mn-ea"/>
              <a:cs typeface="Arial" charset="0"/>
            </a:rPr>
            <a:t>Dando continuidade ao exercício realizado em sala de aula, considere</a:t>
          </a:r>
          <a:r>
            <a:rPr lang="pt-BR" sz="1400" kern="1200">
              <a:solidFill>
                <a:srgbClr val="434343"/>
              </a:solidFill>
              <a:latin typeface="Open Sans" panose="020B0604020202020204"/>
              <a:cs typeface="Arial" charset="0"/>
            </a:rPr>
            <a:t> agora 3 níveis da árvore. Utilizar o mesmo código disponibilizado e </a:t>
          </a:r>
          <a:r>
            <a:rPr lang="pt-BR" sz="1400">
              <a:solidFill>
                <a:srgbClr val="434343"/>
              </a:solidFill>
              <a:latin typeface="Open Sans" panose="020B0604020202020204"/>
              <a:cs typeface="Arial" charset="0"/>
            </a:rPr>
            <a:t>mudar apenas: </a:t>
          </a:r>
          <a:r>
            <a:rPr lang="pt-BR" sz="1400" i="1">
              <a:solidFill>
                <a:srgbClr val="434343"/>
              </a:solidFill>
              <a:latin typeface="Open Sans" panose="020B0604020202020204"/>
              <a:cs typeface="Arial" charset="0"/>
            </a:rPr>
            <a:t>controle &lt;- chaid_control(maxheight = 3). </a:t>
          </a:r>
          <a:r>
            <a:rPr lang="pt-BR" sz="1400">
              <a:solidFill>
                <a:srgbClr val="434343"/>
              </a:solidFill>
              <a:latin typeface="Open Sans" panose="020B0604020202020204"/>
              <a:cs typeface="Arial" charset="0"/>
            </a:rPr>
            <a:t>Responda as seguintes perguntas.</a:t>
          </a:r>
          <a:endParaRPr lang="pt-BR" sz="1400" i="1">
            <a:solidFill>
              <a:srgbClr val="434343"/>
            </a:solidFill>
            <a:latin typeface="Open Sans" panose="020B0604020202020204"/>
            <a:cs typeface="Arial" charset="0"/>
          </a:endParaRPr>
        </a:p>
        <a:p>
          <a:pPr marL="342900" indent="-342900">
            <a:lnSpc>
              <a:spcPts val="1700"/>
            </a:lnSpc>
            <a:buFontTx/>
            <a:buAutoNum type="alphaLcParenBoth"/>
            <a:defRPr/>
          </a:pPr>
          <a:r>
            <a:rPr lang="pt-BR" sz="1400">
              <a:solidFill>
                <a:srgbClr val="434343"/>
              </a:solidFill>
              <a:latin typeface="Open Sans" panose="020B0604020202020204"/>
              <a:cs typeface="Arial" charset="0"/>
            </a:rPr>
            <a:t>Identifique a quantidade de nós finais e nós intermediários.</a:t>
          </a:r>
        </a:p>
        <a:p>
          <a:pPr marL="342900" indent="-342900">
            <a:lnSpc>
              <a:spcPts val="1700"/>
            </a:lnSpc>
            <a:buFontTx/>
            <a:buAutoNum type="alphaLcParenBoth"/>
            <a:defRPr/>
          </a:pPr>
          <a:r>
            <a:rPr lang="pt-BR" sz="1400">
              <a:solidFill>
                <a:srgbClr val="434343"/>
              </a:solidFill>
              <a:latin typeface="Open Sans" panose="020B0604020202020204"/>
              <a:cs typeface="Arial" charset="0"/>
            </a:rPr>
            <a:t>Calcule a frequência relativa de cada nó final e a proporção de variável resposta por nó final.</a:t>
          </a:r>
        </a:p>
        <a:p>
          <a:pPr marL="342900" indent="-342900">
            <a:lnSpc>
              <a:spcPts val="1700"/>
            </a:lnSpc>
            <a:buFontTx/>
            <a:buAutoNum type="alphaLcParenBoth"/>
            <a:defRPr/>
          </a:pPr>
          <a:r>
            <a:rPr lang="pt-BR" sz="1400">
              <a:solidFill>
                <a:srgbClr val="434343"/>
              </a:solidFill>
              <a:latin typeface="Open Sans" panose="020B0604020202020204"/>
              <a:cs typeface="Arial" charset="0"/>
            </a:rPr>
            <a:t>Identifique quantos nós finais são propensos ao evento de interesse e qual a representatividade do grupo propenso.</a:t>
          </a:r>
        </a:p>
        <a:p>
          <a:pPr marL="342900" indent="-342900">
            <a:lnSpc>
              <a:spcPts val="1700"/>
            </a:lnSpc>
            <a:buFontTx/>
            <a:buAutoNum type="alphaLcParenBoth"/>
            <a:defRPr/>
          </a:pPr>
          <a:r>
            <a:rPr lang="pt-BR" sz="1400">
              <a:solidFill>
                <a:srgbClr val="434343"/>
              </a:solidFill>
              <a:latin typeface="Open Sans" panose="020B0604020202020204"/>
              <a:cs typeface="Arial" charset="0"/>
            </a:rPr>
            <a:t>Interprete os todos os perfis de clientes propensos ao cancelamento, por ordem de maior propensão para menor.</a:t>
          </a:r>
        </a:p>
        <a:p>
          <a:pPr marL="342900" indent="-342900">
            <a:lnSpc>
              <a:spcPts val="1700"/>
            </a:lnSpc>
            <a:buFontTx/>
            <a:buAutoNum type="alphaLcParenBoth"/>
            <a:defRPr/>
          </a:pPr>
          <a:r>
            <a:rPr lang="pt-BR" sz="1400">
              <a:solidFill>
                <a:srgbClr val="434343"/>
              </a:solidFill>
              <a:latin typeface="Open Sans" panose="020B0604020202020204"/>
              <a:cs typeface="Arial" charset="0"/>
            </a:rPr>
            <a:t>Avalie o desempenho do modelo pelos índices sensibilidade, especificidade e acurácia.</a:t>
          </a:r>
        </a:p>
        <a:p>
          <a:pPr marL="342900" indent="-342900">
            <a:lnSpc>
              <a:spcPts val="1700"/>
            </a:lnSpc>
            <a:buFontTx/>
            <a:buAutoNum type="alphaLcParenBoth"/>
            <a:defRPr/>
          </a:pPr>
          <a:r>
            <a:rPr lang="pt-BR" sz="1400">
              <a:solidFill>
                <a:srgbClr val="434343"/>
              </a:solidFill>
              <a:latin typeface="Open Sans" panose="020B0604020202020204"/>
              <a:cs typeface="Arial" charset="0"/>
            </a:rPr>
            <a:t>Comparado com o modelo rodado em sala de aula (slide 44), qual modelo você recomendaria para área de negócios? Apoie sua decisão de acordo com o desempenho do modelo e interpretação do negócio.</a:t>
          </a:r>
        </a:p>
        <a:p>
          <a:pPr marL="342900" indent="-342900">
            <a:lnSpc>
              <a:spcPts val="1700"/>
            </a:lnSpc>
            <a:buFontTx/>
            <a:buAutoNum type="alphaLcParenBoth"/>
            <a:defRPr/>
          </a:pPr>
          <a:r>
            <a:rPr lang="pt-BR" sz="1400">
              <a:solidFill>
                <a:srgbClr val="434343"/>
              </a:solidFill>
              <a:latin typeface="Open Sans" panose="020B0604020202020204"/>
              <a:cs typeface="Arial" charset="0"/>
            </a:rPr>
            <a:t>Qual é o perfil de clientes que a empresa de telecom não precisa se preocupar, pois o cancelamento é muito baixo? Quanto ele representa da base e qual seu percentual de cancelamento?</a:t>
          </a:r>
        </a:p>
        <a:p>
          <a:pPr>
            <a:lnSpc>
              <a:spcPts val="1700"/>
            </a:lnSpc>
            <a:defRPr/>
          </a:pPr>
          <a:endParaRPr lang="pt-BR" sz="1400">
            <a:solidFill>
              <a:srgbClr val="434343"/>
            </a:solidFill>
            <a:latin typeface="Open Sans" panose="020B0604020202020204"/>
            <a:cs typeface="Arial" charset="0"/>
          </a:endParaRPr>
        </a:p>
        <a:p>
          <a:pPr>
            <a:lnSpc>
              <a:spcPts val="1700"/>
            </a:lnSpc>
            <a:defRPr/>
          </a:pPr>
          <a:r>
            <a:rPr lang="pt-BR" sz="1400">
              <a:solidFill>
                <a:srgbClr val="434343"/>
              </a:solidFill>
              <a:latin typeface="Open Sans" panose="020B0604020202020204"/>
              <a:cs typeface="Arial" charset="0"/>
            </a:rPr>
            <a:t>Nos dois próximos slides são fornecidos os outputs para interpretação dos principais resultados.</a:t>
          </a:r>
        </a:p>
      </xdr:txBody>
    </xdr:sp>
    <xdr:clientData/>
  </xdr:twoCellAnchor>
  <xdr:twoCellAnchor>
    <xdr:from>
      <xdr:col>0</xdr:col>
      <xdr:colOff>0</xdr:colOff>
      <xdr:row>5</xdr:row>
      <xdr:rowOff>56079</xdr:rowOff>
    </xdr:from>
    <xdr:to>
      <xdr:col>16</xdr:col>
      <xdr:colOff>299885</xdr:colOff>
      <xdr:row>16</xdr:row>
      <xdr:rowOff>99093</xdr:rowOff>
    </xdr:to>
    <xdr:sp macro="" textlink="">
      <xdr:nvSpPr>
        <xdr:cNvPr id="6" name="Retângulo 5">
          <a:extLst>
            <a:ext uri="{FF2B5EF4-FFF2-40B4-BE49-F238E27FC236}">
              <a16:creationId xmlns:a16="http://schemas.microsoft.com/office/drawing/2014/main" id="{34466ED5-C2C3-4C0E-B822-708B14FA9673}"/>
            </a:ext>
          </a:extLst>
        </xdr:cNvPr>
        <xdr:cNvSpPr/>
      </xdr:nvSpPr>
      <xdr:spPr>
        <a:xfrm>
          <a:off x="0" y="1008579"/>
          <a:ext cx="10053485" cy="2138514"/>
        </a:xfrm>
        <a:prstGeom prst="rect">
          <a:avLst/>
        </a:prstGeom>
        <a:gradFill>
          <a:gsLst>
            <a:gs pos="0">
              <a:srgbClr val="6ADBD9"/>
            </a:gs>
            <a:gs pos="50000">
              <a:srgbClr val="6ADBD9"/>
            </a:gs>
            <a:gs pos="100000">
              <a:srgbClr val="66CCFF"/>
            </a:gs>
          </a:gsLst>
          <a:path path="circle">
            <a:fillToRect l="100000" t="100000"/>
          </a:path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pt-BR" sz="1800" b="0" i="0" u="none" strike="noStrike" kern="1200" cap="none" spc="0" normalizeH="0" baseline="0">
            <a:ln>
              <a:noFill/>
            </a:ln>
            <a:solidFill>
              <a:prstClr val="white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275595</xdr:colOff>
      <xdr:row>5</xdr:row>
      <xdr:rowOff>129819</xdr:rowOff>
    </xdr:from>
    <xdr:to>
      <xdr:col>16</xdr:col>
      <xdr:colOff>299885</xdr:colOff>
      <xdr:row>16</xdr:row>
      <xdr:rowOff>65644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BB322011-4E1C-45CD-B8AD-1B3191A0709D}"/>
            </a:ext>
          </a:extLst>
        </xdr:cNvPr>
        <xdr:cNvSpPr/>
      </xdr:nvSpPr>
      <xdr:spPr>
        <a:xfrm>
          <a:off x="275595" y="1082319"/>
          <a:ext cx="9777890" cy="2031325"/>
        </a:xfrm>
        <a:prstGeom prst="rect">
          <a:avLst/>
        </a:prstGeom>
      </xdr:spPr>
      <xdr:txBody>
        <a:bodyPr wrap="square">
          <a:sp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fontAlgn="base"/>
          <a:r>
            <a:rPr lang="pt-BR" sz="1400">
              <a:solidFill>
                <a:srgbClr val="434343"/>
              </a:solidFill>
              <a:latin typeface="Open sas"/>
            </a:rPr>
            <a:t>Uma empresa de Telecom com aproximadamente 318.463 mil clientes está preocupada com o aumento do cancelamento voluntário suas assinaturas de telefonia fixa. No período de 1 mês existem 2.766 cancelamentos voluntários (0,87% dos clientes cancelaram voluntariamente), apesar deste número parecer se pequeno, em uma ano se nada for feito, 10% da base de clientes deixarão a companhia. Por meio do estudo da base de dados, o objetivo da empresa é identificar os clientes com maior probabilidade de cancelar voluntariamente suas linhas telefônicas e fazer ações segmentadas de marketing de acordo com seu perfil. Serão estudadas as características transacionais dos clientes para explicar o evento de cancelamento voluntário. O gestor da área de CRM, gostaria de saber qual o perfil dos cientes que mais cancelam, quais suas características e se essa regra é eficaz para predizer o comportamento daqueles clientes que cancelam no próximo mês.</a:t>
          </a:r>
        </a:p>
        <a:p>
          <a:pPr fontAlgn="base"/>
          <a:r>
            <a:rPr lang="pt-BR" sz="1400">
              <a:solidFill>
                <a:schemeClr val="bg1"/>
              </a:solidFill>
              <a:latin typeface="Open sas"/>
            </a:rPr>
            <a:t>Fonte: base simulada, inspirada em problemas reais de consultoria da Profª Karin Ayumi Tamura</a:t>
          </a:r>
        </a:p>
      </xdr:txBody>
    </xdr:sp>
    <xdr:clientData/>
  </xdr:twoCellAnchor>
  <xdr:twoCellAnchor editAs="oneCell">
    <xdr:from>
      <xdr:col>16</xdr:col>
      <xdr:colOff>299885</xdr:colOff>
      <xdr:row>5</xdr:row>
      <xdr:rowOff>56079</xdr:rowOff>
    </xdr:from>
    <xdr:to>
      <xdr:col>20</xdr:col>
      <xdr:colOff>0</xdr:colOff>
      <xdr:row>16</xdr:row>
      <xdr:rowOff>99094</xdr:rowOff>
    </xdr:to>
    <xdr:pic>
      <xdr:nvPicPr>
        <xdr:cNvPr id="8" name="Picture 2" descr="Man Wearing Brown Suit Jacket Mocking on White Telephone">
          <a:extLst>
            <a:ext uri="{FF2B5EF4-FFF2-40B4-BE49-F238E27FC236}">
              <a16:creationId xmlns:a16="http://schemas.microsoft.com/office/drawing/2014/main" id="{AF7F472F-DAB6-4A9E-8803-4C322E0A40E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00" r="16700"/>
        <a:stretch/>
      </xdr:blipFill>
      <xdr:spPr bwMode="auto">
        <a:xfrm>
          <a:off x="10053485" y="1008579"/>
          <a:ext cx="2138515" cy="21385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542925</xdr:colOff>
      <xdr:row>22</xdr:row>
      <xdr:rowOff>47624</xdr:rowOff>
    </xdr:from>
    <xdr:to>
      <xdr:col>8</xdr:col>
      <xdr:colOff>501778</xdr:colOff>
      <xdr:row>36</xdr:row>
      <xdr:rowOff>19049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6D3B0081-5E65-4F40-97DF-A8AC150619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2925" y="4743449"/>
          <a:ext cx="5911978" cy="25050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B3455-58F2-4821-B0FA-E0E18A0AA593}">
  <dimension ref="A1"/>
  <sheetViews>
    <sheetView showGridLines="0" zoomScale="70" zoomScaleNormal="70" workbookViewId="0">
      <selection activeCell="Y15" sqref="Y15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26DB6-285D-421A-9406-BB46D4DD7655}">
  <dimension ref="A1:A92"/>
  <sheetViews>
    <sheetView showGridLines="0" topLeftCell="A55" workbookViewId="0">
      <selection sqref="A1:A92"/>
    </sheetView>
  </sheetViews>
  <sheetFormatPr defaultRowHeight="15" x14ac:dyDescent="0.25"/>
  <sheetData>
    <row r="1" spans="1:1" x14ac:dyDescent="0.25">
      <c r="A1" t="s">
        <v>78</v>
      </c>
    </row>
    <row r="2" spans="1:1" x14ac:dyDescent="0.25">
      <c r="A2" t="s">
        <v>79</v>
      </c>
    </row>
    <row r="3" spans="1:1" x14ac:dyDescent="0.25">
      <c r="A3" t="s">
        <v>78</v>
      </c>
    </row>
    <row r="5" spans="1:1" x14ac:dyDescent="0.25">
      <c r="A5" t="s">
        <v>80</v>
      </c>
    </row>
    <row r="6" spans="1:1" x14ac:dyDescent="0.25">
      <c r="A6" t="s">
        <v>81</v>
      </c>
    </row>
    <row r="7" spans="1:1" x14ac:dyDescent="0.25">
      <c r="A7" t="s">
        <v>82</v>
      </c>
    </row>
    <row r="8" spans="1:1" x14ac:dyDescent="0.25">
      <c r="A8" t="s">
        <v>83</v>
      </c>
    </row>
    <row r="10" spans="1:1" x14ac:dyDescent="0.25">
      <c r="A10" t="s">
        <v>84</v>
      </c>
    </row>
    <row r="11" spans="1:1" x14ac:dyDescent="0.25">
      <c r="A11" t="s">
        <v>85</v>
      </c>
    </row>
    <row r="13" spans="1:1" x14ac:dyDescent="0.25">
      <c r="A13" t="s">
        <v>86</v>
      </c>
    </row>
    <row r="14" spans="1:1" x14ac:dyDescent="0.25">
      <c r="A14" t="s">
        <v>87</v>
      </c>
    </row>
    <row r="15" spans="1:1" x14ac:dyDescent="0.25">
      <c r="A15" t="s">
        <v>88</v>
      </c>
    </row>
    <row r="16" spans="1:1" x14ac:dyDescent="0.25">
      <c r="A16" t="s">
        <v>89</v>
      </c>
    </row>
    <row r="17" spans="1:1" x14ac:dyDescent="0.25">
      <c r="A17" t="s">
        <v>90</v>
      </c>
    </row>
    <row r="18" spans="1:1" x14ac:dyDescent="0.25">
      <c r="A18" t="s">
        <v>91</v>
      </c>
    </row>
    <row r="19" spans="1:1" x14ac:dyDescent="0.25">
      <c r="A19" t="s">
        <v>92</v>
      </c>
    </row>
    <row r="21" spans="1:1" x14ac:dyDescent="0.25">
      <c r="A21" t="s">
        <v>93</v>
      </c>
    </row>
    <row r="22" spans="1:1" x14ac:dyDescent="0.25">
      <c r="A22" t="s">
        <v>94</v>
      </c>
    </row>
    <row r="24" spans="1:1" x14ac:dyDescent="0.25">
      <c r="A24" t="s">
        <v>95</v>
      </c>
    </row>
    <row r="25" spans="1:1" x14ac:dyDescent="0.25">
      <c r="A25" t="s">
        <v>96</v>
      </c>
    </row>
    <row r="27" spans="1:1" x14ac:dyDescent="0.25">
      <c r="A27" t="s">
        <v>97</v>
      </c>
    </row>
    <row r="28" spans="1:1" x14ac:dyDescent="0.25">
      <c r="A28" t="s">
        <v>98</v>
      </c>
    </row>
    <row r="29" spans="1:1" x14ac:dyDescent="0.25">
      <c r="A29" t="s">
        <v>99</v>
      </c>
    </row>
    <row r="30" spans="1:1" x14ac:dyDescent="0.25">
      <c r="A30" t="s">
        <v>100</v>
      </c>
    </row>
    <row r="31" spans="1:1" x14ac:dyDescent="0.25">
      <c r="A31" t="s">
        <v>101</v>
      </c>
    </row>
    <row r="32" spans="1:1" x14ac:dyDescent="0.25">
      <c r="A32" t="s">
        <v>102</v>
      </c>
    </row>
    <row r="34" spans="1:1" x14ac:dyDescent="0.25">
      <c r="A34" t="s">
        <v>103</v>
      </c>
    </row>
    <row r="35" spans="1:1" x14ac:dyDescent="0.25">
      <c r="A35" t="s">
        <v>104</v>
      </c>
    </row>
    <row r="36" spans="1:1" x14ac:dyDescent="0.25">
      <c r="A36" t="s">
        <v>105</v>
      </c>
    </row>
    <row r="37" spans="1:1" x14ac:dyDescent="0.25">
      <c r="A37" t="s">
        <v>106</v>
      </c>
    </row>
    <row r="38" spans="1:1" x14ac:dyDescent="0.25">
      <c r="A38" t="s">
        <v>107</v>
      </c>
    </row>
    <row r="39" spans="1:1" x14ac:dyDescent="0.25">
      <c r="A39" t="s">
        <v>108</v>
      </c>
    </row>
    <row r="40" spans="1:1" x14ac:dyDescent="0.25">
      <c r="A40" t="s">
        <v>109</v>
      </c>
    </row>
    <row r="41" spans="1:1" x14ac:dyDescent="0.25">
      <c r="A41" t="s">
        <v>110</v>
      </c>
    </row>
    <row r="42" spans="1:1" x14ac:dyDescent="0.25">
      <c r="A42" t="s">
        <v>111</v>
      </c>
    </row>
    <row r="43" spans="1:1" x14ac:dyDescent="0.25">
      <c r="A43" t="s">
        <v>112</v>
      </c>
    </row>
    <row r="45" spans="1:1" x14ac:dyDescent="0.25">
      <c r="A45" t="s">
        <v>113</v>
      </c>
    </row>
    <row r="46" spans="1:1" x14ac:dyDescent="0.25">
      <c r="A46" t="s">
        <v>114</v>
      </c>
    </row>
    <row r="47" spans="1:1" x14ac:dyDescent="0.25">
      <c r="A47" t="s">
        <v>115</v>
      </c>
    </row>
    <row r="48" spans="1:1" x14ac:dyDescent="0.25">
      <c r="A48" t="s">
        <v>116</v>
      </c>
    </row>
    <row r="49" spans="1:1" x14ac:dyDescent="0.25">
      <c r="A49" t="s">
        <v>117</v>
      </c>
    </row>
    <row r="51" spans="1:1" x14ac:dyDescent="0.25">
      <c r="A51" t="s">
        <v>118</v>
      </c>
    </row>
    <row r="52" spans="1:1" x14ac:dyDescent="0.25">
      <c r="A52" t="s">
        <v>119</v>
      </c>
    </row>
    <row r="53" spans="1:1" x14ac:dyDescent="0.25">
      <c r="A53" t="s">
        <v>120</v>
      </c>
    </row>
    <row r="54" spans="1:1" x14ac:dyDescent="0.25">
      <c r="A54" t="s">
        <v>121</v>
      </c>
    </row>
    <row r="56" spans="1:1" x14ac:dyDescent="0.25">
      <c r="A56" t="s">
        <v>122</v>
      </c>
    </row>
    <row r="57" spans="1:1" x14ac:dyDescent="0.25">
      <c r="A57" t="s">
        <v>123</v>
      </c>
    </row>
    <row r="59" spans="1:1" x14ac:dyDescent="0.25">
      <c r="A59" t="s">
        <v>118</v>
      </c>
    </row>
    <row r="60" spans="1:1" x14ac:dyDescent="0.25">
      <c r="A60" t="s">
        <v>124</v>
      </c>
    </row>
    <row r="61" spans="1:1" x14ac:dyDescent="0.25">
      <c r="A61" t="s">
        <v>125</v>
      </c>
    </row>
    <row r="62" spans="1:1" x14ac:dyDescent="0.25">
      <c r="A62" t="s">
        <v>126</v>
      </c>
    </row>
    <row r="63" spans="1:1" x14ac:dyDescent="0.25">
      <c r="A63" t="s">
        <v>127</v>
      </c>
    </row>
    <row r="64" spans="1:1" x14ac:dyDescent="0.25">
      <c r="A64" t="s">
        <v>128</v>
      </c>
    </row>
    <row r="65" spans="1:1" x14ac:dyDescent="0.25">
      <c r="A65" t="s">
        <v>129</v>
      </c>
    </row>
    <row r="67" spans="1:1" x14ac:dyDescent="0.25">
      <c r="A67" t="s">
        <v>130</v>
      </c>
    </row>
    <row r="68" spans="1:1" x14ac:dyDescent="0.25">
      <c r="A68" t="s">
        <v>131</v>
      </c>
    </row>
    <row r="69" spans="1:1" x14ac:dyDescent="0.25">
      <c r="A69" t="s">
        <v>132</v>
      </c>
    </row>
    <row r="70" spans="1:1" x14ac:dyDescent="0.25">
      <c r="A70" t="s">
        <v>133</v>
      </c>
    </row>
    <row r="71" spans="1:1" x14ac:dyDescent="0.25">
      <c r="A71" t="s">
        <v>134</v>
      </c>
    </row>
    <row r="72" spans="1:1" x14ac:dyDescent="0.25">
      <c r="A72" t="s">
        <v>135</v>
      </c>
    </row>
    <row r="73" spans="1:1" x14ac:dyDescent="0.25">
      <c r="A73" t="s">
        <v>136</v>
      </c>
    </row>
    <row r="74" spans="1:1" x14ac:dyDescent="0.25">
      <c r="A74" t="s">
        <v>137</v>
      </c>
    </row>
    <row r="75" spans="1:1" x14ac:dyDescent="0.25">
      <c r="A75" t="s">
        <v>138</v>
      </c>
    </row>
    <row r="76" spans="1:1" x14ac:dyDescent="0.25">
      <c r="A76" t="s">
        <v>139</v>
      </c>
    </row>
    <row r="78" spans="1:1" x14ac:dyDescent="0.25">
      <c r="A78" t="s">
        <v>140</v>
      </c>
    </row>
    <row r="79" spans="1:1" x14ac:dyDescent="0.25">
      <c r="A79" t="s">
        <v>141</v>
      </c>
    </row>
    <row r="80" spans="1:1" x14ac:dyDescent="0.25">
      <c r="A80" t="s">
        <v>142</v>
      </c>
    </row>
    <row r="81" spans="1:1" x14ac:dyDescent="0.25">
      <c r="A81" t="s">
        <v>143</v>
      </c>
    </row>
    <row r="82" spans="1:1" x14ac:dyDescent="0.25">
      <c r="A82" t="s">
        <v>144</v>
      </c>
    </row>
    <row r="83" spans="1:1" x14ac:dyDescent="0.25">
      <c r="A83" t="s">
        <v>145</v>
      </c>
    </row>
    <row r="84" spans="1:1" x14ac:dyDescent="0.25">
      <c r="A84" t="s">
        <v>146</v>
      </c>
    </row>
    <row r="86" spans="1:1" x14ac:dyDescent="0.25">
      <c r="A86" t="s">
        <v>147</v>
      </c>
    </row>
    <row r="87" spans="1:1" x14ac:dyDescent="0.25">
      <c r="A87" t="s">
        <v>148</v>
      </c>
    </row>
    <row r="88" spans="1:1" x14ac:dyDescent="0.25">
      <c r="A88" t="s">
        <v>149</v>
      </c>
    </row>
    <row r="89" spans="1:1" x14ac:dyDescent="0.25">
      <c r="A89" t="s">
        <v>150</v>
      </c>
    </row>
    <row r="90" spans="1:1" x14ac:dyDescent="0.25">
      <c r="A90" t="s">
        <v>151</v>
      </c>
    </row>
    <row r="91" spans="1:1" x14ac:dyDescent="0.25">
      <c r="A91" t="s">
        <v>152</v>
      </c>
    </row>
    <row r="92" spans="1:1" x14ac:dyDescent="0.25">
      <c r="A92" t="s">
        <v>153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4F779-6E97-4F96-B1E8-7BF6BBC51E14}">
  <dimension ref="A1:Q4"/>
  <sheetViews>
    <sheetView showGridLines="0" workbookViewId="0">
      <selection activeCell="H21" sqref="H21:I21"/>
    </sheetView>
  </sheetViews>
  <sheetFormatPr defaultRowHeight="15" x14ac:dyDescent="0.25"/>
  <sheetData>
    <row r="1" spans="1:17" x14ac:dyDescent="0.25">
      <c r="A1" s="11" t="s">
        <v>154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</row>
    <row r="4" spans="1:17" x14ac:dyDescent="0.25">
      <c r="A4" s="11" t="s">
        <v>155</v>
      </c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5C464-866E-4574-B58F-6B0D08C32857}">
  <dimension ref="B3:M26"/>
  <sheetViews>
    <sheetView showGridLines="0" tabSelected="1" zoomScaleNormal="100" workbookViewId="0">
      <selection activeCell="L13" sqref="L13"/>
    </sheetView>
  </sheetViews>
  <sheetFormatPr defaultRowHeight="14.25" x14ac:dyDescent="0.2"/>
  <cols>
    <col min="1" max="1" width="9.140625" style="12"/>
    <col min="2" max="2" width="15.140625" style="12" customWidth="1"/>
    <col min="3" max="3" width="13.140625" style="12" bestFit="1" customWidth="1"/>
    <col min="4" max="4" width="12.42578125" style="12" bestFit="1" customWidth="1"/>
    <col min="5" max="5" width="9.140625" style="12" bestFit="1" customWidth="1"/>
    <col min="6" max="6" width="5" style="12" customWidth="1"/>
    <col min="7" max="7" width="12.140625" style="12" customWidth="1"/>
    <col min="8" max="8" width="13.140625" style="12" bestFit="1" customWidth="1"/>
    <col min="9" max="9" width="12.42578125" style="12" bestFit="1" customWidth="1"/>
    <col min="10" max="10" width="9.140625" style="12" bestFit="1" customWidth="1"/>
    <col min="11" max="11" width="9.140625" style="12"/>
    <col min="12" max="12" width="13.140625" style="12" bestFit="1" customWidth="1"/>
    <col min="13" max="13" width="12.42578125" style="12" bestFit="1" customWidth="1"/>
    <col min="14" max="16384" width="9.140625" style="12"/>
  </cols>
  <sheetData>
    <row r="3" spans="2:13" ht="15" thickBot="1" x14ac:dyDescent="0.25">
      <c r="G3" s="12" t="s">
        <v>167</v>
      </c>
    </row>
    <row r="4" spans="2:13" ht="15" thickBot="1" x14ac:dyDescent="0.25">
      <c r="B4" s="13" t="s">
        <v>156</v>
      </c>
      <c r="C4" s="14" t="s">
        <v>157</v>
      </c>
      <c r="D4" s="14" t="s">
        <v>158</v>
      </c>
      <c r="E4" s="15" t="s">
        <v>159</v>
      </c>
      <c r="G4" s="13" t="s">
        <v>163</v>
      </c>
      <c r="H4" s="14" t="s">
        <v>157</v>
      </c>
      <c r="I4" s="14" t="s">
        <v>158</v>
      </c>
      <c r="J4" s="15" t="s">
        <v>159</v>
      </c>
      <c r="L4" s="14" t="s">
        <v>157</v>
      </c>
      <c r="M4" s="14" t="s">
        <v>158</v>
      </c>
    </row>
    <row r="5" spans="2:13" ht="15.75" thickTop="1" thickBot="1" x14ac:dyDescent="0.25">
      <c r="B5" s="16" t="s">
        <v>160</v>
      </c>
      <c r="C5" s="17">
        <v>20</v>
      </c>
      <c r="D5" s="17">
        <v>30</v>
      </c>
      <c r="E5" s="18">
        <v>50</v>
      </c>
      <c r="G5" s="16" t="s">
        <v>160</v>
      </c>
      <c r="H5" s="19">
        <f>(H$8*$J5)/$J$8</f>
        <v>26.666666666666668</v>
      </c>
      <c r="I5" s="19">
        <f t="shared" ref="I5:I7" si="0">(I$8*$J5)/$J$8</f>
        <v>23.333333333333332</v>
      </c>
      <c r="J5" s="20">
        <v>50</v>
      </c>
      <c r="L5" s="21">
        <f>((C5-H5)^2)/H5</f>
        <v>1.666666666666667</v>
      </c>
      <c r="M5" s="21">
        <f>((D5-I5)^2)/I5</f>
        <v>1.9047619047619053</v>
      </c>
    </row>
    <row r="6" spans="2:13" ht="15.75" thickTop="1" thickBot="1" x14ac:dyDescent="0.25">
      <c r="B6" s="22" t="s">
        <v>161</v>
      </c>
      <c r="C6" s="23">
        <v>40</v>
      </c>
      <c r="D6" s="23">
        <v>30</v>
      </c>
      <c r="E6" s="24">
        <v>70</v>
      </c>
      <c r="G6" s="22" t="s">
        <v>161</v>
      </c>
      <c r="H6" s="19">
        <f t="shared" ref="H6:I7" si="1">(H$8*$J6)/$J$8</f>
        <v>37.333333333333336</v>
      </c>
      <c r="I6" s="19">
        <f t="shared" si="0"/>
        <v>32.666666666666664</v>
      </c>
      <c r="J6" s="25">
        <v>70</v>
      </c>
      <c r="L6" s="21">
        <f t="shared" ref="L6:M7" si="2">((C6-H6)^2)/H6</f>
        <v>0.19047619047619013</v>
      </c>
      <c r="M6" s="21">
        <f t="shared" si="2"/>
        <v>0.2176870748299316</v>
      </c>
    </row>
    <row r="7" spans="2:13" ht="15.75" thickTop="1" thickBot="1" x14ac:dyDescent="0.25">
      <c r="B7" s="22" t="s">
        <v>162</v>
      </c>
      <c r="C7" s="26">
        <v>20</v>
      </c>
      <c r="D7" s="26">
        <v>10</v>
      </c>
      <c r="E7" s="24">
        <v>30</v>
      </c>
      <c r="G7" s="22" t="s">
        <v>162</v>
      </c>
      <c r="H7" s="19">
        <f t="shared" si="1"/>
        <v>16</v>
      </c>
      <c r="I7" s="19">
        <f t="shared" si="0"/>
        <v>14</v>
      </c>
      <c r="J7" s="25">
        <v>30</v>
      </c>
      <c r="L7" s="21">
        <f t="shared" si="2"/>
        <v>1</v>
      </c>
      <c r="M7" s="21">
        <f t="shared" si="2"/>
        <v>1.1428571428571428</v>
      </c>
    </row>
    <row r="8" spans="2:13" ht="15" thickBot="1" x14ac:dyDescent="0.25">
      <c r="B8" s="27" t="s">
        <v>159</v>
      </c>
      <c r="C8" s="24">
        <f>SUM(C5:C7)</f>
        <v>80</v>
      </c>
      <c r="D8" s="24">
        <f>SUM(D5:D7)</f>
        <v>70</v>
      </c>
      <c r="E8" s="24">
        <f>SUM(E5:E7)</f>
        <v>150</v>
      </c>
      <c r="G8" s="27" t="s">
        <v>159</v>
      </c>
      <c r="H8" s="28">
        <v>80</v>
      </c>
      <c r="I8" s="28">
        <v>70</v>
      </c>
      <c r="J8" s="28">
        <v>150</v>
      </c>
      <c r="L8" s="29"/>
      <c r="M8" s="29"/>
    </row>
    <row r="11" spans="2:13" x14ac:dyDescent="0.2">
      <c r="B11" s="12" t="s">
        <v>164</v>
      </c>
    </row>
    <row r="15" spans="2:13" x14ac:dyDescent="0.2">
      <c r="B15" s="12" t="s">
        <v>165</v>
      </c>
      <c r="D15" s="30">
        <f>SUM(L5:M7)</f>
        <v>6.1224489795918373</v>
      </c>
      <c r="E15" s="12" t="s">
        <v>168</v>
      </c>
    </row>
    <row r="17" spans="2:8" x14ac:dyDescent="0.2">
      <c r="B17" s="12" t="s">
        <v>166</v>
      </c>
      <c r="D17" s="31">
        <f>(3-1)*(2-1)</f>
        <v>2</v>
      </c>
      <c r="E17" s="12" t="s">
        <v>169</v>
      </c>
    </row>
    <row r="20" spans="2:8" ht="16.5" customHeight="1" x14ac:dyDescent="0.2">
      <c r="B20" s="32" t="s">
        <v>170</v>
      </c>
      <c r="C20" s="32"/>
      <c r="D20" s="32"/>
      <c r="E20" s="32"/>
      <c r="F20" s="32"/>
      <c r="G20" s="32"/>
      <c r="H20" s="32"/>
    </row>
    <row r="21" spans="2:8" x14ac:dyDescent="0.2">
      <c r="B21" s="32"/>
      <c r="C21" s="32"/>
      <c r="D21" s="32"/>
      <c r="E21" s="32"/>
      <c r="F21" s="32"/>
      <c r="G21" s="32"/>
      <c r="H21" s="32"/>
    </row>
    <row r="22" spans="2:8" x14ac:dyDescent="0.2">
      <c r="B22" s="32"/>
      <c r="C22" s="32"/>
      <c r="D22" s="32"/>
      <c r="E22" s="32"/>
      <c r="F22" s="32"/>
      <c r="G22" s="32"/>
      <c r="H22" s="32"/>
    </row>
    <row r="23" spans="2:8" x14ac:dyDescent="0.2">
      <c r="B23" s="33"/>
      <c r="C23" s="33"/>
      <c r="D23" s="33"/>
      <c r="E23" s="33"/>
      <c r="F23" s="33"/>
      <c r="G23" s="33"/>
      <c r="H23" s="33"/>
    </row>
    <row r="24" spans="2:8" x14ac:dyDescent="0.2">
      <c r="B24" s="33"/>
      <c r="C24" s="33"/>
      <c r="D24" s="33"/>
      <c r="E24" s="33"/>
      <c r="F24" s="33"/>
      <c r="G24" s="33"/>
      <c r="H24" s="33"/>
    </row>
    <row r="25" spans="2:8" x14ac:dyDescent="0.2">
      <c r="B25" s="33"/>
      <c r="C25" s="33"/>
      <c r="D25" s="33"/>
      <c r="E25" s="33"/>
      <c r="F25" s="33"/>
      <c r="G25" s="33"/>
      <c r="H25" s="33"/>
    </row>
    <row r="26" spans="2:8" x14ac:dyDescent="0.2">
      <c r="B26" s="33"/>
      <c r="C26" s="33"/>
      <c r="D26" s="33"/>
      <c r="E26" s="33"/>
      <c r="F26" s="33"/>
      <c r="G26" s="33"/>
      <c r="H26" s="33"/>
    </row>
  </sheetData>
  <mergeCells count="1">
    <mergeCell ref="B20:H22"/>
  </mergeCells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97DE2-F9F0-4153-A25B-26BE301ADA89}">
  <dimension ref="A1:M37"/>
  <sheetViews>
    <sheetView showGridLines="0" zoomScale="85" zoomScaleNormal="85" workbookViewId="0">
      <selection activeCell="M1" sqref="M1"/>
    </sheetView>
  </sheetViews>
  <sheetFormatPr defaultRowHeight="15" x14ac:dyDescent="0.25"/>
  <cols>
    <col min="2" max="2" width="3.5703125" bestFit="1" customWidth="1"/>
    <col min="3" max="3" width="6" bestFit="1" customWidth="1"/>
    <col min="4" max="4" width="4.5703125" bestFit="1" customWidth="1"/>
    <col min="5" max="5" width="6.85546875" bestFit="1" customWidth="1"/>
    <col min="11" max="11" width="17.28515625" bestFit="1" customWidth="1"/>
  </cols>
  <sheetData>
    <row r="1" spans="1:13" ht="15.75" x14ac:dyDescent="0.25">
      <c r="A1" s="1"/>
      <c r="M1" s="10" t="s">
        <v>41</v>
      </c>
    </row>
    <row r="2" spans="1:13" ht="15.75" x14ac:dyDescent="0.25">
      <c r="A2" s="1"/>
      <c r="B2" s="4" t="s">
        <v>39</v>
      </c>
      <c r="C2" s="4" t="s">
        <v>36</v>
      </c>
      <c r="D2" s="4" t="s">
        <v>37</v>
      </c>
      <c r="E2" s="4" t="s">
        <v>38</v>
      </c>
      <c r="G2" s="4" t="s">
        <v>39</v>
      </c>
      <c r="H2" s="4" t="s">
        <v>36</v>
      </c>
      <c r="I2" s="4" t="s">
        <v>37</v>
      </c>
      <c r="J2" s="4" t="s">
        <v>38</v>
      </c>
      <c r="K2" s="4" t="s">
        <v>40</v>
      </c>
      <c r="M2" s="10" t="s">
        <v>42</v>
      </c>
    </row>
    <row r="3" spans="1:13" ht="16.5" x14ac:dyDescent="0.3">
      <c r="A3" s="1"/>
      <c r="B3" s="6">
        <v>4</v>
      </c>
      <c r="C3" s="6">
        <v>63287</v>
      </c>
      <c r="D3" s="6" t="s">
        <v>19</v>
      </c>
      <c r="E3" s="6" t="s">
        <v>0</v>
      </c>
      <c r="F3" s="3"/>
      <c r="G3" s="8">
        <v>25</v>
      </c>
      <c r="H3" s="8">
        <v>11886</v>
      </c>
      <c r="I3" s="8" t="s">
        <v>32</v>
      </c>
      <c r="J3" s="8" t="s">
        <v>14</v>
      </c>
      <c r="K3" s="9">
        <v>19</v>
      </c>
      <c r="M3" s="10" t="s">
        <v>43</v>
      </c>
    </row>
    <row r="4" spans="1:13" ht="15.75" x14ac:dyDescent="0.3">
      <c r="A4" s="1"/>
      <c r="B4" s="6">
        <v>5</v>
      </c>
      <c r="C4" s="6">
        <v>10866</v>
      </c>
      <c r="D4" s="6" t="s">
        <v>20</v>
      </c>
      <c r="E4" s="6" t="s">
        <v>1</v>
      </c>
      <c r="G4" s="8">
        <v>13</v>
      </c>
      <c r="H4" s="8">
        <v>6847</v>
      </c>
      <c r="I4" s="8" t="s">
        <v>25</v>
      </c>
      <c r="J4" s="8" t="s">
        <v>6</v>
      </c>
      <c r="K4" s="9">
        <v>18</v>
      </c>
      <c r="M4" s="10" t="s">
        <v>44</v>
      </c>
    </row>
    <row r="5" spans="1:13" ht="15.75" x14ac:dyDescent="0.3">
      <c r="A5" s="1"/>
      <c r="B5" s="6">
        <v>7</v>
      </c>
      <c r="C5" s="6">
        <v>797</v>
      </c>
      <c r="D5" s="6" t="s">
        <v>21</v>
      </c>
      <c r="E5" s="6" t="s">
        <v>2</v>
      </c>
      <c r="G5" s="8">
        <v>31</v>
      </c>
      <c r="H5" s="8">
        <v>55766</v>
      </c>
      <c r="I5" s="8" t="s">
        <v>35</v>
      </c>
      <c r="J5" s="8" t="s">
        <v>17</v>
      </c>
      <c r="K5" s="9">
        <v>17</v>
      </c>
      <c r="M5" s="10" t="s">
        <v>45</v>
      </c>
    </row>
    <row r="6" spans="1:13" ht="15.75" x14ac:dyDescent="0.3">
      <c r="A6" s="1"/>
      <c r="B6" s="5">
        <v>8</v>
      </c>
      <c r="C6" s="5">
        <v>8722</v>
      </c>
      <c r="D6" s="5" t="s">
        <v>22</v>
      </c>
      <c r="E6" s="5" t="s">
        <v>3</v>
      </c>
      <c r="G6" s="8">
        <v>8</v>
      </c>
      <c r="H6" s="8">
        <v>8722</v>
      </c>
      <c r="I6" s="8" t="s">
        <v>22</v>
      </c>
      <c r="J6" s="8" t="s">
        <v>3</v>
      </c>
      <c r="K6" s="9">
        <v>16</v>
      </c>
      <c r="M6" s="10" t="s">
        <v>46</v>
      </c>
    </row>
    <row r="7" spans="1:13" ht="15.75" x14ac:dyDescent="0.3">
      <c r="A7" s="1"/>
      <c r="B7" s="5">
        <v>11</v>
      </c>
      <c r="C7" s="5">
        <v>41414</v>
      </c>
      <c r="D7" s="5" t="s">
        <v>23</v>
      </c>
      <c r="E7" s="5" t="s">
        <v>4</v>
      </c>
      <c r="G7" s="8">
        <v>24</v>
      </c>
      <c r="H7" s="8">
        <v>20653</v>
      </c>
      <c r="I7" s="8" t="s">
        <v>31</v>
      </c>
      <c r="J7" s="8" t="s">
        <v>13</v>
      </c>
      <c r="K7" s="9">
        <v>15</v>
      </c>
      <c r="M7" s="10" t="s">
        <v>47</v>
      </c>
    </row>
    <row r="8" spans="1:13" ht="15.75" x14ac:dyDescent="0.3">
      <c r="A8" s="1"/>
      <c r="B8" s="5">
        <v>12</v>
      </c>
      <c r="C8" s="5">
        <v>22253</v>
      </c>
      <c r="D8" s="5" t="s">
        <v>24</v>
      </c>
      <c r="E8" s="5" t="s">
        <v>5</v>
      </c>
      <c r="G8" s="8">
        <v>12</v>
      </c>
      <c r="H8" s="8">
        <v>22253</v>
      </c>
      <c r="I8" s="8" t="s">
        <v>24</v>
      </c>
      <c r="J8" s="8" t="s">
        <v>5</v>
      </c>
      <c r="K8" s="9">
        <v>14</v>
      </c>
      <c r="M8" s="10" t="s">
        <v>48</v>
      </c>
    </row>
    <row r="9" spans="1:13" ht="15.75" x14ac:dyDescent="0.3">
      <c r="A9" s="1"/>
      <c r="B9" s="5">
        <v>13</v>
      </c>
      <c r="C9" s="5">
        <v>6847</v>
      </c>
      <c r="D9" s="5" t="s">
        <v>25</v>
      </c>
      <c r="E9" s="5" t="s">
        <v>6</v>
      </c>
      <c r="G9" s="8">
        <v>23</v>
      </c>
      <c r="H9" s="8">
        <v>24225</v>
      </c>
      <c r="I9" s="8" t="s">
        <v>30</v>
      </c>
      <c r="J9" s="8" t="s">
        <v>12</v>
      </c>
      <c r="K9" s="9">
        <v>13</v>
      </c>
      <c r="M9" s="10" t="s">
        <v>49</v>
      </c>
    </row>
    <row r="10" spans="1:13" ht="15.75" x14ac:dyDescent="0.3">
      <c r="A10" s="1"/>
      <c r="B10" s="6">
        <v>15</v>
      </c>
      <c r="C10" s="6">
        <v>2836</v>
      </c>
      <c r="D10" s="6" t="s">
        <v>26</v>
      </c>
      <c r="E10" s="6" t="s">
        <v>7</v>
      </c>
      <c r="G10" s="8">
        <v>17</v>
      </c>
      <c r="H10" s="8">
        <v>2892</v>
      </c>
      <c r="I10" s="8" t="s">
        <v>26</v>
      </c>
      <c r="J10" s="8" t="s">
        <v>9</v>
      </c>
      <c r="K10" s="9">
        <v>12</v>
      </c>
      <c r="M10" s="10" t="s">
        <v>50</v>
      </c>
    </row>
    <row r="11" spans="1:13" ht="15.75" x14ac:dyDescent="0.3">
      <c r="A11" s="1"/>
      <c r="B11" s="5">
        <v>16</v>
      </c>
      <c r="C11" s="5">
        <v>4867</v>
      </c>
      <c r="D11" s="5" t="s">
        <v>27</v>
      </c>
      <c r="E11" s="5" t="s">
        <v>8</v>
      </c>
      <c r="G11" s="8">
        <v>32</v>
      </c>
      <c r="H11" s="8">
        <v>7109</v>
      </c>
      <c r="I11" s="8" t="s">
        <v>25</v>
      </c>
      <c r="J11" s="8" t="s">
        <v>18</v>
      </c>
      <c r="K11" s="9">
        <v>11</v>
      </c>
      <c r="M11" s="10" t="s">
        <v>51</v>
      </c>
    </row>
    <row r="12" spans="1:13" ht="15.75" x14ac:dyDescent="0.3">
      <c r="A12" s="1"/>
      <c r="B12" s="5">
        <v>17</v>
      </c>
      <c r="C12" s="5">
        <v>2892</v>
      </c>
      <c r="D12" s="5" t="s">
        <v>26</v>
      </c>
      <c r="E12" s="5" t="s">
        <v>9</v>
      </c>
      <c r="G12" s="8">
        <v>28</v>
      </c>
      <c r="H12" s="8">
        <v>14935</v>
      </c>
      <c r="I12" s="8" t="s">
        <v>33</v>
      </c>
      <c r="J12" s="8" t="s">
        <v>15</v>
      </c>
      <c r="K12" s="9">
        <v>10</v>
      </c>
      <c r="M12" s="10" t="s">
        <v>52</v>
      </c>
    </row>
    <row r="13" spans="1:13" ht="15.75" x14ac:dyDescent="0.3">
      <c r="A13" s="1"/>
      <c r="B13" s="5">
        <v>20</v>
      </c>
      <c r="C13" s="5">
        <v>15720</v>
      </c>
      <c r="D13" s="5" t="s">
        <v>28</v>
      </c>
      <c r="E13" s="5" t="s">
        <v>10</v>
      </c>
      <c r="G13" s="8">
        <v>11</v>
      </c>
      <c r="H13" s="8">
        <v>41414</v>
      </c>
      <c r="I13" s="8" t="s">
        <v>23</v>
      </c>
      <c r="J13" s="8" t="s">
        <v>4</v>
      </c>
      <c r="K13" s="9">
        <v>9</v>
      </c>
      <c r="M13" s="10" t="s">
        <v>53</v>
      </c>
    </row>
    <row r="14" spans="1:13" ht="15.75" x14ac:dyDescent="0.3">
      <c r="A14" s="1"/>
      <c r="B14" s="6">
        <v>21</v>
      </c>
      <c r="C14" s="6">
        <v>2010</v>
      </c>
      <c r="D14" s="6" t="s">
        <v>29</v>
      </c>
      <c r="E14" s="6" t="s">
        <v>11</v>
      </c>
      <c r="G14" s="8">
        <v>20</v>
      </c>
      <c r="H14" s="8">
        <v>15720</v>
      </c>
      <c r="I14" s="8" t="s">
        <v>28</v>
      </c>
      <c r="J14" s="8" t="s">
        <v>10</v>
      </c>
      <c r="K14" s="9">
        <v>8</v>
      </c>
      <c r="M14" s="10" t="s">
        <v>54</v>
      </c>
    </row>
    <row r="15" spans="1:13" ht="15.75" x14ac:dyDescent="0.3">
      <c r="A15" s="1"/>
      <c r="B15" s="5">
        <v>23</v>
      </c>
      <c r="C15" s="5">
        <v>24225</v>
      </c>
      <c r="D15" s="5" t="s">
        <v>30</v>
      </c>
      <c r="E15" s="5" t="s">
        <v>12</v>
      </c>
      <c r="G15" s="6">
        <v>16</v>
      </c>
      <c r="H15" s="6">
        <v>4867</v>
      </c>
      <c r="I15" s="6" t="s">
        <v>27</v>
      </c>
      <c r="J15" s="6" t="s">
        <v>8</v>
      </c>
      <c r="K15" s="7">
        <v>7</v>
      </c>
      <c r="M15" s="10" t="s">
        <v>55</v>
      </c>
    </row>
    <row r="16" spans="1:13" ht="15.75" x14ac:dyDescent="0.3">
      <c r="A16" s="1"/>
      <c r="B16" s="5">
        <v>24</v>
      </c>
      <c r="C16" s="5">
        <v>20653</v>
      </c>
      <c r="D16" s="5" t="s">
        <v>31</v>
      </c>
      <c r="E16" s="5" t="s">
        <v>13</v>
      </c>
      <c r="G16" s="6">
        <v>7</v>
      </c>
      <c r="H16" s="6">
        <v>797</v>
      </c>
      <c r="I16" s="6" t="s">
        <v>21</v>
      </c>
      <c r="J16" s="6" t="s">
        <v>2</v>
      </c>
      <c r="K16" s="7">
        <v>6</v>
      </c>
      <c r="M16" s="10" t="s">
        <v>56</v>
      </c>
    </row>
    <row r="17" spans="1:13" ht="15.75" x14ac:dyDescent="0.3">
      <c r="A17" s="1"/>
      <c r="B17" s="5">
        <v>25</v>
      </c>
      <c r="C17" s="5">
        <v>11886</v>
      </c>
      <c r="D17" s="5" t="s">
        <v>32</v>
      </c>
      <c r="E17" s="5" t="s">
        <v>14</v>
      </c>
      <c r="G17" s="6">
        <v>4</v>
      </c>
      <c r="H17" s="6">
        <v>63287</v>
      </c>
      <c r="I17" s="6" t="s">
        <v>19</v>
      </c>
      <c r="J17" s="6" t="s">
        <v>0</v>
      </c>
      <c r="K17" s="7">
        <v>5</v>
      </c>
      <c r="M17" s="10" t="s">
        <v>57</v>
      </c>
    </row>
    <row r="18" spans="1:13" ht="15.75" x14ac:dyDescent="0.3">
      <c r="A18" s="1"/>
      <c r="B18" s="5">
        <v>28</v>
      </c>
      <c r="C18" s="5">
        <v>14935</v>
      </c>
      <c r="D18" s="5" t="s">
        <v>33</v>
      </c>
      <c r="E18" s="5" t="s">
        <v>15</v>
      </c>
      <c r="G18" s="6">
        <v>21</v>
      </c>
      <c r="H18" s="6">
        <v>2010</v>
      </c>
      <c r="I18" s="6" t="s">
        <v>29</v>
      </c>
      <c r="J18" s="6" t="s">
        <v>11</v>
      </c>
      <c r="K18" s="7">
        <v>4</v>
      </c>
      <c r="M18" s="10" t="s">
        <v>58</v>
      </c>
    </row>
    <row r="19" spans="1:13" ht="15.75" x14ac:dyDescent="0.3">
      <c r="A19" s="1"/>
      <c r="B19" s="6">
        <v>29</v>
      </c>
      <c r="C19" s="6">
        <v>1378</v>
      </c>
      <c r="D19" s="6" t="s">
        <v>34</v>
      </c>
      <c r="E19" s="6" t="s">
        <v>16</v>
      </c>
      <c r="G19" s="6">
        <v>29</v>
      </c>
      <c r="H19" s="6">
        <v>1378</v>
      </c>
      <c r="I19" s="6" t="s">
        <v>34</v>
      </c>
      <c r="J19" s="6" t="s">
        <v>16</v>
      </c>
      <c r="K19" s="7">
        <v>3</v>
      </c>
      <c r="M19" s="10" t="s">
        <v>59</v>
      </c>
    </row>
    <row r="20" spans="1:13" ht="15.75" x14ac:dyDescent="0.3">
      <c r="A20" s="1"/>
      <c r="B20" s="5">
        <v>31</v>
      </c>
      <c r="C20" s="5">
        <v>55766</v>
      </c>
      <c r="D20" s="5" t="s">
        <v>35</v>
      </c>
      <c r="E20" s="5" t="s">
        <v>17</v>
      </c>
      <c r="G20" s="6">
        <v>15</v>
      </c>
      <c r="H20" s="6">
        <v>2836</v>
      </c>
      <c r="I20" s="6" t="s">
        <v>26</v>
      </c>
      <c r="J20" s="6" t="s">
        <v>7</v>
      </c>
      <c r="K20" s="7">
        <v>2</v>
      </c>
      <c r="M20" s="10" t="s">
        <v>60</v>
      </c>
    </row>
    <row r="21" spans="1:13" ht="16.5" x14ac:dyDescent="0.3">
      <c r="A21" s="2"/>
      <c r="B21" s="5">
        <v>32</v>
      </c>
      <c r="C21" s="5">
        <v>7109</v>
      </c>
      <c r="D21" s="5" t="s">
        <v>25</v>
      </c>
      <c r="E21" s="5" t="s">
        <v>18</v>
      </c>
      <c r="G21" s="6">
        <v>5</v>
      </c>
      <c r="H21" s="6">
        <v>10866</v>
      </c>
      <c r="I21" s="6" t="s">
        <v>20</v>
      </c>
      <c r="J21" s="6" t="s">
        <v>1</v>
      </c>
      <c r="K21" s="7">
        <v>1</v>
      </c>
      <c r="M21" s="10" t="s">
        <v>61</v>
      </c>
    </row>
    <row r="22" spans="1:13" x14ac:dyDescent="0.25">
      <c r="H22">
        <f>SUM(H15:H21)</f>
        <v>86041</v>
      </c>
      <c r="I22">
        <f>H22/H23</f>
        <v>0.27017581320278966</v>
      </c>
      <c r="M22" s="10" t="s">
        <v>62</v>
      </c>
    </row>
    <row r="23" spans="1:13" x14ac:dyDescent="0.25">
      <c r="H23">
        <f>SUM(H3:H21)</f>
        <v>318463</v>
      </c>
      <c r="M23" s="10" t="s">
        <v>63</v>
      </c>
    </row>
    <row r="24" spans="1:13" x14ac:dyDescent="0.25">
      <c r="M24" s="10" t="s">
        <v>64</v>
      </c>
    </row>
    <row r="25" spans="1:13" x14ac:dyDescent="0.25">
      <c r="M25" s="10" t="s">
        <v>65</v>
      </c>
    </row>
    <row r="26" spans="1:13" x14ac:dyDescent="0.25">
      <c r="M26" s="10" t="s">
        <v>66</v>
      </c>
    </row>
    <row r="27" spans="1:13" x14ac:dyDescent="0.25">
      <c r="M27" s="10" t="s">
        <v>67</v>
      </c>
    </row>
    <row r="28" spans="1:13" x14ac:dyDescent="0.25">
      <c r="M28" s="10" t="s">
        <v>68</v>
      </c>
    </row>
    <row r="29" spans="1:13" x14ac:dyDescent="0.25">
      <c r="M29" s="10" t="s">
        <v>69</v>
      </c>
    </row>
    <row r="30" spans="1:13" x14ac:dyDescent="0.25">
      <c r="M30" s="10" t="s">
        <v>70</v>
      </c>
    </row>
    <row r="31" spans="1:13" x14ac:dyDescent="0.25">
      <c r="M31" s="10" t="s">
        <v>71</v>
      </c>
    </row>
    <row r="32" spans="1:13" x14ac:dyDescent="0.25">
      <c r="M32" s="10" t="s">
        <v>72</v>
      </c>
    </row>
    <row r="33" spans="13:13" x14ac:dyDescent="0.25">
      <c r="M33" s="10" t="s">
        <v>73</v>
      </c>
    </row>
    <row r="34" spans="13:13" x14ac:dyDescent="0.25">
      <c r="M34" s="10" t="s">
        <v>74</v>
      </c>
    </row>
    <row r="35" spans="13:13" x14ac:dyDescent="0.25">
      <c r="M35" s="10" t="s">
        <v>75</v>
      </c>
    </row>
    <row r="36" spans="13:13" x14ac:dyDescent="0.25">
      <c r="M36" s="10" t="s">
        <v>76</v>
      </c>
    </row>
    <row r="37" spans="13:13" x14ac:dyDescent="0.25">
      <c r="M37" s="10" t="s">
        <v>77</v>
      </c>
    </row>
  </sheetData>
  <sortState xmlns:xlrd2="http://schemas.microsoft.com/office/spreadsheetml/2017/richdata2" ref="G3:J21">
    <sortCondition ref="J3:J21"/>
  </sortState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Churn_Telecom</vt:lpstr>
      <vt:lpstr>Codigo_R</vt:lpstr>
      <vt:lpstr>Análises_Casa</vt:lpstr>
      <vt:lpstr>Cerveja</vt:lpstr>
      <vt:lpstr>Ex_Casa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karin</dc:creator>
  <cp:lastModifiedBy>Wilber Linhares</cp:lastModifiedBy>
  <dcterms:created xsi:type="dcterms:W3CDTF">2020-06-20T17:33:30Z</dcterms:created>
  <dcterms:modified xsi:type="dcterms:W3CDTF">2020-10-29T01:01:59Z</dcterms:modified>
</cp:coreProperties>
</file>