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5f4643bcc3de8d3d/Estudos/FIA/Estatística Aplicada/Aula 16 - Exercícios/"/>
    </mc:Choice>
  </mc:AlternateContent>
  <xr:revisionPtr revIDLastSave="1638" documentId="13_ncr:1_{9A833D0D-5E43-432A-8A8F-FF3641FFBDB1}" xr6:coauthVersionLast="45" xr6:coauthVersionMax="45" xr10:uidLastSave="{453D2622-C452-493A-A1CD-82C105E870CC}"/>
  <bookViews>
    <workbookView xWindow="-120" yWindow="330" windowWidth="29040" windowHeight="15990" activeTab="1" xr2:uid="{00000000-000D-0000-FFFF-FFFF00000000}"/>
  </bookViews>
  <sheets>
    <sheet name="Capa" sheetId="20" r:id="rId1"/>
    <sheet name="Credit_Score" sheetId="2" r:id="rId2"/>
    <sheet name="Analises - Parte 1" sheetId="18" r:id="rId3"/>
    <sheet name="Analises - Parte 2" sheetId="22" r:id="rId4"/>
    <sheet name="Codigo_R (opicional)" sheetId="4" r:id="rId5"/>
    <sheet name="Base de Dados" sheetId="2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3" i="2" l="1"/>
  <c r="Z863" i="23"/>
  <c r="Q863" i="23"/>
  <c r="Q866" i="23" s="1"/>
  <c r="B263" i="2" l="1"/>
  <c r="H51" i="22"/>
  <c r="H50" i="22"/>
  <c r="H49" i="22"/>
  <c r="H48" i="22"/>
  <c r="C87" i="22"/>
  <c r="C294" i="2"/>
  <c r="E863" i="23"/>
  <c r="H863" i="23"/>
  <c r="L243" i="2"/>
  <c r="L242" i="2"/>
  <c r="L241" i="2"/>
  <c r="L240" i="2"/>
  <c r="L239" i="2"/>
  <c r="B61" i="2" l="1"/>
</calcChain>
</file>

<file path=xl/sharedStrings.xml><?xml version="1.0" encoding="utf-8"?>
<sst xmlns="http://schemas.openxmlformats.org/spreadsheetml/2006/main" count="8779" uniqueCount="315">
  <si>
    <r>
      <t xml:space="preserve">(a) </t>
    </r>
    <r>
      <rPr>
        <b/>
        <sz val="12"/>
        <color rgb="FF434343"/>
        <rFont val="Lucida Sans"/>
        <family val="2"/>
      </rPr>
      <t>Faça a análise exploratória univariada e interprete todas as variáveis do banco de dados na visão do negócio.</t>
    </r>
  </si>
  <si>
    <t>Total Rows</t>
  </si>
  <si>
    <t>Missing Values</t>
  </si>
  <si>
    <t>% Missing Values</t>
  </si>
  <si>
    <t>A base possui 11% de missing Values</t>
  </si>
  <si>
    <t>12,7% das pessoas apresentaram Defaut, ou seja (1), não pagaram a dívida.</t>
  </si>
  <si>
    <r>
      <rPr>
        <b/>
        <sz val="12"/>
        <color rgb="FF434343"/>
        <rFont val="Open Sans"/>
        <family val="2"/>
      </rPr>
      <t xml:space="preserve">(b) Faça uma análise do % de </t>
    </r>
    <r>
      <rPr>
        <b/>
        <i/>
        <sz val="12"/>
        <color rgb="FF434343"/>
        <rFont val="Open Sans"/>
        <family val="2"/>
      </rPr>
      <t>default</t>
    </r>
    <r>
      <rPr>
        <b/>
        <sz val="12"/>
        <color rgb="FF434343"/>
        <rFont val="Open Sans"/>
        <family val="2"/>
      </rPr>
      <t xml:space="preserve">. </t>
    </r>
  </si>
  <si>
    <t>(c) Faça a análise bivariada das variáveis explicativas (covariáveis) vs. a variável resposta. Quais variáveis discriminam o evento resposta? Como você poderia tratar as categorias com missings value na análise bivariada?</t>
  </si>
  <si>
    <t>RESPOSTAS</t>
  </si>
  <si>
    <t xml:space="preserve">  (1) &lt;=24       0.81 0.19</t>
  </si>
  <si>
    <t xml:space="preserve">  (2) 25 a 34    0.88 0.12</t>
  </si>
  <si>
    <t xml:space="preserve">  (3) 35 a 39    0.90 0.10</t>
  </si>
  <si>
    <t xml:space="preserve">  (4) 40 a 45    0.90 0.10</t>
  </si>
  <si>
    <t xml:space="preserve">  (5) &gt;=46       0.92 0.08</t>
  </si>
  <si>
    <t xml:space="preserve">  sem informacao 0.77 0.23</t>
  </si>
  <si>
    <t xml:space="preserve">                    0    1</t>
  </si>
  <si>
    <t>FAIXA DE IDADE</t>
  </si>
  <si>
    <t xml:space="preserve">GRUPO CEP </t>
  </si>
  <si>
    <t xml:space="preserve">  (1) baissiximo 0.95 0.05</t>
  </si>
  <si>
    <t xml:space="preserve">  (2) baixo      0.91 0.09</t>
  </si>
  <si>
    <t xml:space="preserve">  (3) medio      0.88 0.12</t>
  </si>
  <si>
    <t xml:space="preserve">  (4) alto       0.87 0.13</t>
  </si>
  <si>
    <t xml:space="preserve">  (5) altissimo  0.80 0.20</t>
  </si>
  <si>
    <t xml:space="preserve">               0    1</t>
  </si>
  <si>
    <t>- Percebemos que os CEPs, já identificados com graus de risco, realmente apresentam em seus números um maior percentual de inadimplênciam, quanto maior for sua classificação.</t>
  </si>
  <si>
    <t xml:space="preserve">  (1) nao informado  0.77 0.23</t>
  </si>
  <si>
    <t xml:space="preserve">  (2) &lt;1500          0.85 0.15</t>
  </si>
  <si>
    <t xml:space="preserve">  (3) De 1500 a 2500 0.86 0.14</t>
  </si>
  <si>
    <t xml:space="preserve">  (4) De 2501 a 5000 0.89 0.11</t>
  </si>
  <si>
    <t xml:space="preserve">  (5) 5001 a 7000    0.93 0.07</t>
  </si>
  <si>
    <t xml:space="preserve">  (6) &gt;7000          0.95 0.05</t>
  </si>
  <si>
    <t xml:space="preserve">                        0    1</t>
  </si>
  <si>
    <t>FAIXA DE RENDA</t>
  </si>
  <si>
    <t>- Os números mostram que, quanto maior a renda do cliente, menor a sua inadimplência.</t>
  </si>
  <si>
    <t>RESTRITIVO</t>
  </si>
  <si>
    <t xml:space="preserve">  0 0.88 0.12</t>
  </si>
  <si>
    <t xml:space="preserve">  1 0.85 0.15</t>
  </si>
  <si>
    <t xml:space="preserve">       0    1</t>
  </si>
  <si>
    <t>QUANTIDADE DE CONSULTAS DE CRÉDITO</t>
  </si>
  <si>
    <t xml:space="preserve">  0         0.89 0.11</t>
  </si>
  <si>
    <t xml:space="preserve">  1         0.89 0.11</t>
  </si>
  <si>
    <t xml:space="preserve">  2         0.85 0.15</t>
  </si>
  <si>
    <t xml:space="preserve">  3 ou mais 0.78 0.22</t>
  </si>
  <si>
    <t>- Segundo a tabela à esquerda, quando um cliente possui um restritivo no mercado (1), há uma ligeira chance maior de inadimplência</t>
  </si>
  <si>
    <t>- Os números apontam que, quanto mais consultas de crédito os clientes recebem, maior o % de inadimplência.</t>
  </si>
  <si>
    <t>Call:</t>
  </si>
  <si>
    <t xml:space="preserve">glm(formula = RESPOSTA ~ FX_IDADE + CEP_GRUPO_RISCO + FX_RENDA + </t>
  </si>
  <si>
    <t xml:space="preserve">    INDICADOR_RESTRITIVO + QTDE_CONSULTAS_CREDITO, family = binomial(link = "logit"), </t>
  </si>
  <si>
    <t xml:space="preserve">    data = credit)</t>
  </si>
  <si>
    <t xml:space="preserve">Deviance Residuals: </t>
  </si>
  <si>
    <t xml:space="preserve">    Min       1Q   Median       3Q      Max  </t>
  </si>
  <si>
    <t xml:space="preserve">-1.4533  -0.5399  -0.4330  -0.3305   2.7307  </t>
  </si>
  <si>
    <t>Coefficients:</t>
  </si>
  <si>
    <t xml:space="preserve">                                Estimate Std. Error z value Pr(&gt;|z|)    </t>
  </si>
  <si>
    <t>(Intercept)                     -2.49603    0.11498 -21.709  &lt; 2e-16 ***</t>
  </si>
  <si>
    <t>FX_IDADE(2) 25 a 34             -0.54122    0.04539 -11.925  &lt; 2e-16 ***</t>
  </si>
  <si>
    <t>FX_IDADE(3) 35 a 39             -0.68764    0.06226 -11.046  &lt; 2e-16 ***</t>
  </si>
  <si>
    <t>FX_IDADE(4) 40 a 45             -0.72516    0.06463 -11.219  &lt; 2e-16 ***</t>
  </si>
  <si>
    <t>FX_IDADE(5) &gt;=46                -0.89433    0.04746 -18.843  &lt; 2e-16 ***</t>
  </si>
  <si>
    <t>FX_IDADEsem informacao           0.24865    0.07050   3.527  0.00042 ***</t>
  </si>
  <si>
    <t>CEP_GRUPO_RISCO(2) baixo         0.33977    0.08008   4.243 2.21e-05 ***</t>
  </si>
  <si>
    <t>CEP_GRUPO_RISCO(3) medio         0.57981    0.08009   7.239 4.51e-13 ***</t>
  </si>
  <si>
    <t>CEP_GRUPO_RISCO(4) alto          0.69835    0.08353   8.361  &lt; 2e-16 ***</t>
  </si>
  <si>
    <t>CEP_GRUPO_RISCO(5) altissimo     0.97472    0.08504  11.461  &lt; 2e-16 ***</t>
  </si>
  <si>
    <t>FX_RENDA(2) &lt;1500                0.39437    0.09308   4.237 2.27e-05 ***</t>
  </si>
  <si>
    <t>FX_RENDA(3) De 1500 a 2500       0.37754    0.07735   4.881 1.06e-06 ***</t>
  </si>
  <si>
    <t xml:space="preserve">FX_RENDA(4) De 2501 a 5000       0.17037    0.08074   2.110  0.03485 *  </t>
  </si>
  <si>
    <t xml:space="preserve">FX_RENDA(5) 5001 a 7000         -0.14448    0.09085  -1.590  0.11175    </t>
  </si>
  <si>
    <t xml:space="preserve">FX_RENDA(6) &gt;7000               -0.31380    0.12022  -2.610  0.00905 ** </t>
  </si>
  <si>
    <t>INDICADOR_RESTRITIVO             0.50085    0.09158   5.469 4.53e-08 ***</t>
  </si>
  <si>
    <t>QTDE_CONSULTAS_CREDITO1          0.20270    0.03447   5.881 4.08e-09 ***</t>
  </si>
  <si>
    <t>QTDE_CONSULTAS_CREDITO2          0.51581    0.04645  11.104  &lt; 2e-16 ***</t>
  </si>
  <si>
    <t>QTDE_CONSULTAS_CREDITO3 ou mais  1.02277    0.04728  21.632  &lt; 2e-16 ***</t>
  </si>
  <si>
    <t>(Intercept)                     -2.53823    0.08050 -31.532  &lt; 2e-16 ***</t>
  </si>
  <si>
    <t>FX_IDADE(2) 25 a 34             -0.55341    0.04523 -12.235  &lt; 2e-16 ***</t>
  </si>
  <si>
    <t>FX_IDADE(3) 35 a 39             -0.70554    0.06206 -11.369  &lt; 2e-16 ***</t>
  </si>
  <si>
    <t>FX_IDADE(4) 40 a 45             -0.74688    0.06445 -11.589  &lt; 2e-16 ***</t>
  </si>
  <si>
    <t>FX_IDADE(5) &gt;=46                -0.94092    0.04721 -19.929  &lt; 2e-16 ***</t>
  </si>
  <si>
    <t xml:space="preserve">FX_IDADEsem informacao           0.05073    0.05424   0.935     0.35    </t>
  </si>
  <si>
    <t>CEP_GRUPO_RISCO(2) baixo         0.57438    0.07655   7.504 6.20e-14 ***</t>
  </si>
  <si>
    <t>CEP_GRUPO_RISCO(3) medio         0.88713    0.07483  11.856  &lt; 2e-16 ***</t>
  </si>
  <si>
    <t>CEP_GRUPO_RISCO(4) alto          1.03685    0.07796  13.299  &lt; 2e-16 ***</t>
  </si>
  <si>
    <t>CEP_GRUPO_RISCO(5) altissimo     1.27567    0.07746  16.470  &lt; 2e-16 ***</t>
  </si>
  <si>
    <t>INDICADOR_RESTRITIVO             0.46471    0.09103   5.105 3.31e-07 ***</t>
  </si>
  <si>
    <t>QTDE_CONSULTAS_CREDITO1          0.20002    0.03440   5.814 6.09e-09 ***</t>
  </si>
  <si>
    <t>QTDE_CONSULTAS_CREDITO2          0.50299    0.04631  10.861  &lt; 2e-16 ***</t>
  </si>
  <si>
    <t>QTDE_CONSULTAS_CREDITO3 ou mais  1.00651    0.04704  21.395  &lt; 2e-16 ***</t>
  </si>
  <si>
    <t>---</t>
  </si>
  <si>
    <t>Signif. codes:  0 ‘***’ 0.001 ‘**’ 0.01 ‘*’ 0.05 ‘.’ 0.1 ‘ ’ 1</t>
  </si>
  <si>
    <t>(Intercept)                     -2.33059    0.09240 -25.222  &lt; 2e-16 ***</t>
  </si>
  <si>
    <t>FX_RENDA(2) &lt;1500               -0.33069    0.07343  -4.504 6.68e-06 ***</t>
  </si>
  <si>
    <t>FX_RENDA(3) De 1500 a 2500      -0.37249    0.05274  -7.063 1.63e-12 ***</t>
  </si>
  <si>
    <t>FX_RENDA(4) De 2501 a 5000      -0.60588    0.05722 -10.589  &lt; 2e-16 ***</t>
  </si>
  <si>
    <t>FX_RENDA(5) 5001 a 7000         -0.95975    0.07018 -13.676  &lt; 2e-16 ***</t>
  </si>
  <si>
    <t>FX_RENDA(6) &gt;7000               -1.19231    0.10463 -11.396  &lt; 2e-16 ***</t>
  </si>
  <si>
    <t>CEP_GRUPO_RISCO(2) baixo         0.37302    0.07978   4.676 2.93e-06 ***</t>
  </si>
  <si>
    <t>CEP_GRUPO_RISCO(3) medio         0.62660    0.07980   7.852 4.09e-15 ***</t>
  </si>
  <si>
    <t>CEP_GRUPO_RISCO(4) alto          0.75224    0.08319   9.042  &lt; 2e-16 ***</t>
  </si>
  <si>
    <t>CEP_GRUPO_RISCO(5) altissimo     1.02790    0.08471  12.135  &lt; 2e-16 ***</t>
  </si>
  <si>
    <t>INDICADOR_RESTRITIVO             0.42594    0.09095   4.683 2.83e-06 ***</t>
  </si>
  <si>
    <t>QTDE_CONSULTAS_CREDITO1          0.18042    0.03424   5.270 1.37e-07 ***</t>
  </si>
  <si>
    <t>QTDE_CONSULTAS_CREDITO2          0.49439    0.04610  10.723  &lt; 2e-16 ***</t>
  </si>
  <si>
    <t>QTDE_CONSULTAS_CREDITO3 ou mais  1.01044    0.04686  21.565  &lt; 2e-16 ***</t>
  </si>
  <si>
    <r>
      <rPr>
        <b/>
        <sz val="12"/>
        <color rgb="FF434343"/>
        <rFont val="Open Sans"/>
        <family val="2"/>
      </rPr>
      <t>(d) Rode o modelo de Regressão Logística. Selecione um modelo final no qual a interpretação dos parâmetros esteja de acordo com a análise bivariada</t>
    </r>
  </si>
  <si>
    <t>(e) Faça a análise de multicolinearidade entre as covariáveis. Reajuste o modelo caso seja necessário, garantindo que as estimativas dos parâmetros fiquem condizentes com a análise exploratória bivariada.</t>
  </si>
  <si>
    <t>Sensibilidade</t>
  </si>
  <si>
    <t>Especificidade</t>
  </si>
  <si>
    <t xml:space="preserve">  0 29570 14235</t>
  </si>
  <si>
    <t xml:space="preserve">  1  2556  3457</t>
  </si>
  <si>
    <t xml:space="preserve">        0     1</t>
  </si>
  <si>
    <t>Acurácia</t>
  </si>
  <si>
    <t>RESPOSTA</t>
  </si>
  <si>
    <t>FX_IDADE</t>
  </si>
  <si>
    <t>CEP_GRUPO_RISCO</t>
  </si>
  <si>
    <t>INDICADOR_RESTRITIVO</t>
  </si>
  <si>
    <t>QTDE_CONSULTAS_CREDITO</t>
  </si>
  <si>
    <t>p1</t>
  </si>
  <si>
    <t>resp_bin1</t>
  </si>
  <si>
    <t>n</t>
  </si>
  <si>
    <t>(1) &lt;=24</t>
  </si>
  <si>
    <t>(1) baissiximo</t>
  </si>
  <si>
    <t>3 ou mais</t>
  </si>
  <si>
    <t>(2) baixo</t>
  </si>
  <si>
    <t>(3) medio</t>
  </si>
  <si>
    <t>(4) alto</t>
  </si>
  <si>
    <t>(5) altissimo</t>
  </si>
  <si>
    <t>(2) 25 a 34</t>
  </si>
  <si>
    <t>(3) 35 a 39</t>
  </si>
  <si>
    <t>(4) 40 a 45</t>
  </si>
  <si>
    <t>(5) &gt;=46</t>
  </si>
  <si>
    <t>sem informacao</t>
  </si>
  <si>
    <t>0.6629531</t>
  </si>
  <si>
    <t>(Intercept)                     -3.20522    0.07138 -44.901  &lt; 2e-16 ***</t>
  </si>
  <si>
    <t>CEP_GRUPO_RISCO(2) baixo         0.64914    0.07619   8.520  &lt; 2e-16 ***</t>
  </si>
  <si>
    <t>CEP_GRUPO_RISCO(3) medio         0.98640    0.07441  13.256  &lt; 2e-16 ***</t>
  </si>
  <si>
    <t>CEP_GRUPO_RISCO(4) alto          1.14995    0.07746  14.845  &lt; 2e-16 ***</t>
  </si>
  <si>
    <t>CEP_GRUPO_RISCO(5) altissimo     1.67331    0.07423  22.542  &lt; 2e-16 ***</t>
  </si>
  <si>
    <t>INDICADOR_RESTRITIVO             0.34513    0.09058   3.810 0.000139 ***</t>
  </si>
  <si>
    <t>QTDE_CONSULTAS_CREDITO1          0.14196    0.03396   4.181 2.91e-05 ***</t>
  </si>
  <si>
    <t>QTDE_CONSULTAS_CREDITO2          0.44367    0.04578   9.692  &lt; 2e-16 ***</t>
  </si>
  <si>
    <t>QTDE_CONSULTAS_CREDITO3 ou mais  0.94652    0.04642  20.392  &lt; 2e-16 ***</t>
  </si>
  <si>
    <t>0.5253617</t>
  </si>
  <si>
    <t>0.6841913</t>
  </si>
  <si>
    <t>0.6650207</t>
  </si>
  <si>
    <t xml:space="preserve">FX_IDADE           CEP_GRUPO_RISCO                FX_RENDA     INDICADOR_RESTRITIVO QTDE_CONSULTAS_CREDITO    RESPOSTA     </t>
  </si>
  <si>
    <t xml:space="preserve"> (1) &lt;=24      : 4941   (1) baissiximo: 4595   (1) nao informado : 4401   Min.   :0.00000      0        :28648        Min.   :0.0000  </t>
  </si>
  <si>
    <t xml:space="preserve"> (2) 25 a 34   :14279   (2) baixo     :13387   (2) &lt;1500         : 2606   1st Qu.:0.00000      1        :12991        1st Qu.:0.0000  </t>
  </si>
  <si>
    <t xml:space="preserve"> (3) 35 a 39   : 4450   (3) medio     :14330   (3) De 1500 a 2500:17359   Median :0.00000      2        : 4790        Median :0.0000  </t>
  </si>
  <si>
    <t xml:space="preserve"> (4) 40 a 45   : 4162   (4) alto      : 7544   (4) De 2501 a 5000:13913   Mean   :0.02082      3 ou mais: 3389        Mean   :0.1207  </t>
  </si>
  <si>
    <t xml:space="preserve"> (5) &gt;=46      :16575   (5) altissimo : 9962   (5) 5001 a 7000   : 8615   3rd Qu.:0.00000                             3rd Qu.:0.0000  </t>
  </si>
  <si>
    <t xml:space="preserve"> sem informacao: 5411</t>
  </si>
  <si>
    <t>2% possuem restrição de  crédito.</t>
  </si>
  <si>
    <t>0.8793 0.1207</t>
  </si>
  <si>
    <t xml:space="preserve">     0      1 </t>
  </si>
  <si>
    <t>- Verificamos que Quanto mais nova a pessoa, maior a probabilidade de inadimplêncoa. Inclusive quando não há a informação sobre a idade, a probabilidade chega a ser até maisor que a da faixa de idade menor.
- Com relação aos grupos de risco, podemos confirmar que, quanto maior o grau, maior a probabilidade de inadimplência.
- Na faixa de renda percebemos uma incongruência nos valores de Beta, levantando a questão sobre problema de multicolinearidade, nos levando a verificar a relação entre as variáveis</t>
  </si>
  <si>
    <t>- A depender do tipo de negócio (neste casoi foi dada a informação do cliente) o missing significa que o cliente já não tem intenção de pagar. Com base nisso vamos manter esta informação no BD e vamos levar para a modelagem. Outra informação importante é que foi identificado que 12,7 das pessoas que pegaram dinheiro empresatado, não pagaram e 2% das pessoas tem restrição de crédito. 
- Quanto mais consultas de crédito, mais propensão de inadimplência teremos
- De todos os clientes (49.818) em que o banco emprestou dinheiro, 12% não pagaram a dívida (Dafault)
- 2% de pessoas já possuem um restritivo de mercado.</t>
  </si>
  <si>
    <t>- Notamos que, quanto mais jovens é o cliente, maior o percentual de positivo, ou seja, maior o % de inadimplência.
- Notamos que os clientes que não fornecem suas informações de cadastro, tem um índice maior de inadimplência.</t>
  </si>
  <si>
    <t>&gt; cramersV(table(credit$FX_IDADE,credit$CEP_GRUPO_RISCO))</t>
  </si>
  <si>
    <t>[1] 0.2656272</t>
  </si>
  <si>
    <t>&gt; cramersV(table(credit$FX_IDADE,credit$FX_RENDA))</t>
  </si>
  <si>
    <t>[1] 0.3737505</t>
  </si>
  <si>
    <t>&gt; cramersV(table(credit$FX_IDADE,credit$INDICADOR_RESTRITIVO))</t>
  </si>
  <si>
    <t>[1] 0.05818821</t>
  </si>
  <si>
    <t>&gt; cramersV(table(credit$FX_IDADE,credit$QTDE_CONSULTAS_CREDITO))</t>
  </si>
  <si>
    <t>[1] 0.07021716</t>
  </si>
  <si>
    <t>&gt; cramersV(table(credit$CEP_GRUPO_RISCO,credit$FX_RENDA))</t>
  </si>
  <si>
    <t>[1] 0.394642</t>
  </si>
  <si>
    <t>&gt; cramersV(table(credit$CEP_GRUPO_RISCO,credit$INDICADOR_RESTRITIVO))</t>
  </si>
  <si>
    <t>[1] 0.04852818</t>
  </si>
  <si>
    <t>&gt; cramersV(table(credit$CEP_GRUPO_RISCO,credit$QTDE_CONSULTAS_CREDITO))</t>
  </si>
  <si>
    <t>[1] 0.04619015</t>
  </si>
  <si>
    <t>&gt; cramersV(table(credit$FX_RENDA,credit$INDICADOR_RESTRITIVO))</t>
  </si>
  <si>
    <t>[1] 0.0660219</t>
  </si>
  <si>
    <t>&gt; cramersV(table(credit$FX_RENDA,credit$QTDE_CONSULTAS_CREDITO))</t>
  </si>
  <si>
    <t>[1] 0.07320021</t>
  </si>
  <si>
    <t>&gt; cramersV(table(credit$INDICADOR_RESTRITIVO,credit$QTDE_CONSULTAS_CREDITO))</t>
  </si>
  <si>
    <t>[1] 0.03992982</t>
  </si>
  <si>
    <t>Modelo sem renda</t>
  </si>
  <si>
    <t>- Na Faixa de Idade vemos que  a faixa de 25 a 34 anos, que é a mais próxima de zero e as demais faixa seguem diminuindo para mais negativo até chegar em SEM INFORMAÇÃO, que chega a ser maior que a própria referência. Isso nos parece um comportamento normal. Isso se repete para as demais variáveis, exceto para Faixa de Renda
- Na Faixa de Renda isso não acontece algo diferente. A sequência de valores não segue esta regra e, além disso, há nela uma categoria de renda não significativa (&lt; 5%). Faremos na parte 2 uma escolha técnica de retirar a Renda e verificar o que ocorre.</t>
  </si>
  <si>
    <r>
      <t xml:space="preserve">- RESTRITIVO: Sabendo-se que 0 é nossa referência, quanto maior o valor do Beta, maior a probabilidade do evento 1(inadimplência). Assim o valor de Beta deverá ser positivo. </t>
    </r>
    <r>
      <rPr>
        <u/>
        <sz val="12"/>
        <rFont val="Lucida Sans"/>
        <family val="2"/>
      </rPr>
      <t>Isso ocorre no nosso modelo.</t>
    </r>
    <r>
      <rPr>
        <sz val="12"/>
        <rFont val="Lucida Sans"/>
        <family val="2"/>
      </rPr>
      <t xml:space="preserve">
- CONSULTA DE CRÉDITO: A informação que temos é que, quanto mais consultas de crédito o cliente recebeu, maior sua inadimplência. Neste caso, a categoria 1 seria 0 consultas. Portanto podemos perceber que isso acontece, quanto maior o número de consultas, maior a sua inadimplência.
-CEP: Sabemos que, quanto maior o risco, maior a inadimplência. Vemos que isso ocorre no modelo, por inicia-se no 0 e os valores vão crescendo conforme as faixas vão aumentando.
- IDADE: Começa com 0 = &lt; 24 anos, e a partir daí, conforme a IDADE vai subindo, os valores vão diminuindo, o que significa que quanto mais velha a pessoa, menor a probabilidade de inadimplencia, com excessão da categoria SEM INFORMAÇÃO, que tende a explicar que, quando a pessoa não informa a idade, sua probabilidade de inadimplência é até maior do que quem tem menis de 24 anos</t>
    </r>
  </si>
  <si>
    <t>Sensibilidade, Especificidade e Acurácia, sem a RENDA</t>
  </si>
  <si>
    <t>Sensibilidade, Especificidade e Acurácia, sem a RENDA e sem IDADE</t>
  </si>
  <si>
    <t>Modelo sem RENDA e sem IDADE</t>
  </si>
  <si>
    <t>- Percebemos que todas as variáveis deram como significantes, PValores abaixo de 5%
- RISCO: A categoria BAIXÍSSIMO é zero e todas as demais são positivos e crescentes, indicando que quanto maior o grau de risco, maior a probabilidade de inadimplência.
- INDICADOR DE RESTRITIVO: Esperamos um valor positivo, pois quem tem restritivo tem uma probabilidade maior de inadimplência
- CONSULTA DE CRÉDITO: Quem não possui consulta o valor é 0 e, portanto, conforme vai crescendo o número de consultas maior a probabilidade de inadimplência. Isso está ocorrendo no modelo.</t>
  </si>
  <si>
    <t>Sensibilidade, Especificidade e Acurácia, sem a RENDA e sem a FAIXA SALARIAL</t>
  </si>
  <si>
    <t>Entendemos que, tecnicamente, não deveríamos manter uma categoria não significante no modelo (FX_IDADE sem Informacao), entretanto ela nos traz outros dados relevantes para o nosso estudo (as faixas de idade). Fazendo os estudos acima também percebemos que ao retirarmos a IDADE obtemos um modelo mais ajustado ou, estatisticamente, mais perfeito, entretanto perdemos muito no acerto (Observe que a sensibilidade caiu de 0.574921 para 0.5253617). Outro fator importante a levarmos em consideração é a grande importância da RENDA em um modelo de Credit Score.</t>
  </si>
  <si>
    <r>
      <t xml:space="preserve">(g) </t>
    </r>
    <r>
      <rPr>
        <b/>
        <sz val="12"/>
        <color rgb="FF434343"/>
        <rFont val="Open Sans"/>
        <family val="2"/>
      </rPr>
      <t xml:space="preserve">Analise a sensibilidade, especificidade e acurácia pela tabela de classificação. </t>
    </r>
  </si>
  <si>
    <r>
      <t xml:space="preserve">(f) Qual o perfil, a probabilidade e a representatividade do cliente mais propenso a apresentar o </t>
    </r>
    <r>
      <rPr>
        <b/>
        <i/>
        <sz val="12"/>
        <color rgb="FF434343"/>
        <rFont val="Open Sans"/>
        <family val="2"/>
      </rPr>
      <t>default</t>
    </r>
    <r>
      <rPr>
        <b/>
        <sz val="12"/>
        <color rgb="FF434343"/>
        <rFont val="Open Sans"/>
        <family val="2"/>
      </rPr>
      <t>? E do menos propenso?</t>
    </r>
  </si>
  <si>
    <r>
      <t xml:space="preserve">(h) </t>
    </r>
    <r>
      <rPr>
        <b/>
        <sz val="12"/>
        <color rgb="FF434343"/>
        <rFont val="Open Sans"/>
        <family val="2"/>
      </rPr>
      <t>Como você classifica o desempenho do modelo?</t>
    </r>
  </si>
  <si>
    <r>
      <t xml:space="preserve">(i) </t>
    </r>
    <r>
      <rPr>
        <b/>
        <sz val="12"/>
        <color rgb="FF434343"/>
        <rFont val="Open Sans"/>
        <family val="2"/>
      </rPr>
      <t>Qual o percentual da base de dados que seria rejeitado?</t>
    </r>
  </si>
  <si>
    <t xml:space="preserve">e = </t>
  </si>
  <si>
    <t>Intercept</t>
  </si>
  <si>
    <t>B0=</t>
  </si>
  <si>
    <t>B1=</t>
  </si>
  <si>
    <t>Idade</t>
  </si>
  <si>
    <t>B2=</t>
  </si>
  <si>
    <t>G.Risco</t>
  </si>
  <si>
    <t>B3=</t>
  </si>
  <si>
    <t>Renda</t>
  </si>
  <si>
    <t>B4=</t>
  </si>
  <si>
    <t>Restritivo</t>
  </si>
  <si>
    <t>B5=</t>
  </si>
  <si>
    <t>Qtde Consultas</t>
  </si>
  <si>
    <t>FX_RENDA</t>
  </si>
  <si>
    <t>(2) &lt;1500</t>
  </si>
  <si>
    <t>(3) De 1500 a 2500</t>
  </si>
  <si>
    <t>(4) De 2501 a 5000</t>
  </si>
  <si>
    <t>(5) 5001 a 7000</t>
  </si>
  <si>
    <t>(6) &gt;7000</t>
  </si>
  <si>
    <t>(1) nao informado</t>
  </si>
  <si>
    <t>Total</t>
  </si>
  <si>
    <t>MAIS PROPENSO</t>
  </si>
  <si>
    <t>MENOS PROPENSO</t>
  </si>
  <si>
    <r>
      <t xml:space="preserve">O perfil </t>
    </r>
    <r>
      <rPr>
        <u/>
        <sz val="12"/>
        <rFont val="Lucida Sans"/>
        <family val="2"/>
      </rPr>
      <t>mais</t>
    </r>
    <r>
      <rPr>
        <sz val="12"/>
        <rFont val="Lucida Sans"/>
        <family val="2"/>
      </rPr>
      <t xml:space="preserve"> propenso a apresentar o dafault, ou seja, não pagar a dívida é o Quantidade de Consultas, com 45,84%. Sua representatividade é de 6,80% da base de dados de clientes (3389/49818) = 6,80% (Vide planilha [Base de Dados])</t>
    </r>
  </si>
  <si>
    <t>Obs: Parte da resposta foi apresentada acima durante o estudo do exercício (e) e a interpretação deste exercício está abaixo.</t>
  </si>
  <si>
    <t>TOTAL REJEITADO</t>
  </si>
  <si>
    <t>Os índices de acurácia, sensibilidade e especificidade, apresentaram desempenho regular, sendo possível predizer, de maneira geral, que quase 62% dos eventos de default e não default são preditos pelo modelo corretamente. Deve-se salientar que é mais difícil predizer um comportamento e pagamento antes do cliente entrar na instituição e, geralmente, é esperado um acerto baixo, caso estejam disponíveis poucas informações do cliente na entrada.</t>
  </si>
  <si>
    <t>As respostas encontram-se na planilha [CREDIT SCORE]</t>
  </si>
  <si>
    <r>
      <t xml:space="preserve">- RESTRITIVO: Sabendo-se que 0 é nossa referência, quanto maior o valor do Beta, maior a probabilidade do evento 1(inadimplência). Assim o valor de Beta deverá ser positivo. </t>
    </r>
    <r>
      <rPr>
        <u/>
        <sz val="12"/>
        <rFont val="Lucida Sans"/>
        <family val="2"/>
      </rPr>
      <t>Isso ocorre no nosso modelo.</t>
    </r>
    <r>
      <rPr>
        <sz val="12"/>
        <rFont val="Lucida Sans"/>
        <family val="2"/>
      </rPr>
      <t xml:space="preserve">
- CONSULTA DE CRÉDITO: A informação que temos é que, quanto mais consultas de crédito o cliente recebeu, maior sua inadimplência. Neste caso, a categoria 1 seria 0 consultas. Portanto podemos perceber que isso acontece, quanto maior o número de consultas, maior a sua inadimplência.
-CEP: Sabemos que, quanto maior o risco, maior a inadimplência. Vemos que isso ocorre no modelo, por inicia-se no 0 e os valores vão crescendo conforme as faixas vão aumentando.
- FX RENDA: Começa com 0 = &lt; 1500 de salário, e a partir daí, conforme a faixa de renda vai subindo, os valores vão diminuindo, o que significa que quanto mais o cliente ganha, menor a probabilidade de inadimplencia.</t>
    </r>
  </si>
  <si>
    <t xml:space="preserve">  0 27198 16607</t>
  </si>
  <si>
    <t xml:space="preserve">  1  2397  3616</t>
  </si>
  <si>
    <r>
      <t xml:space="preserve">O perfil </t>
    </r>
    <r>
      <rPr>
        <u/>
        <sz val="12"/>
        <rFont val="Lucida Sans"/>
        <family val="2"/>
      </rPr>
      <t>menos</t>
    </r>
    <r>
      <rPr>
        <sz val="12"/>
        <rFont val="Lucida Sans"/>
        <family val="2"/>
      </rPr>
      <t xml:space="preserve"> propenso a apresentar o dafault, ou seja, não pagar a dívida é a FAIXA DE RENDA, com 11,92%. Sua representatividade é de 5,23% da base de dados de clientes (2606/49818) = 5,23% (Vide planilha [Base de Dados])</t>
    </r>
  </si>
  <si>
    <r>
      <t xml:space="preserve">O perfil </t>
    </r>
    <r>
      <rPr>
        <u/>
        <sz val="12"/>
        <rFont val="Lucida Sans"/>
        <family val="2"/>
      </rPr>
      <t>mais</t>
    </r>
    <r>
      <rPr>
        <sz val="12"/>
        <rFont val="Lucida Sans"/>
        <family val="2"/>
      </rPr>
      <t xml:space="preserve"> propenso a apresentar o dafault, ou seja, não pagar a dívida é CEP GRISCO, com 21,37%. Sua representatividade é de 20% da base de dados de clientes (9962/49818) = 20% (Vide planilha [Base de Dados])</t>
    </r>
  </si>
  <si>
    <t>Exercício anterior (Parte 1)</t>
  </si>
  <si>
    <t>Obs: Parte da resposta foi apresentada acima durante o estudo do exercício anterior e a interpretação deste exercício está abaixo.</t>
  </si>
  <si>
    <t>Comparando este exercício com o anterior (Parte 1), verifiquei que, apesar dos percentuais de especificidade e acurácia terem caído um pouco, os valores de sensibilidade aumentaram de 52% para 60% e isso nos interessa bastante para nosso estudo, nos distanciando mais da aleatoriedade (50%). Outro ponto importante para reflexão neste exercício é que poderemos manter no modelo uma variável muito importante para Credit Score, que é a faixa salarial.</t>
  </si>
  <si>
    <t>Os índices de acurácia, sensibilidade e especificidade, apresentaram desempenho razoável, sendo possível predizer, de maneira geral, que quase 62% dos eventos de default e não default são preditos pelo modelo corretamente. Deve-se salientar que é mais difícil predizer um comportamento e pagamento antes do cliente entrar na instituição e, geralmente, é esperado um acerto baixo, caso estejam disponíveis poucas informações do cliente na entrada.</t>
  </si>
  <si>
    <t>(l) Sugira para área de negócios qual modelo você recomendaria para ser utilizado pela instituição.</t>
  </si>
  <si>
    <t>Comparando com o modelo do exercício anterior este é menos restritivo, de 35,47 para 34,1, entretanto a sensibilidade é maior, o que pode nos ajudar a ampliar o número de clientes para a carteira de crédito e, assim vender mais produtos. Eu de fato ofereceria este modelo ao cliente com esta justificativa.</t>
  </si>
  <si>
    <t>#**********************************************************</t>
  </si>
  <si>
    <t>#REGRESSÃO LOGÍSTICA - CREDIT SCORE</t>
  </si>
  <si>
    <t>#Mapear diretório de trabalho</t>
  </si>
  <si>
    <t>getwd()</t>
  </si>
  <si>
    <t>#Atenção: Alterar Diretório</t>
  </si>
  <si>
    <t>setwd("C:\\Users\\wilbe\\OneDrive\\Estudos\\FIA\\Estatística Aplicada\\Aula 16 - Exercícios")</t>
  </si>
  <si>
    <t>#Leitura da base de dados</t>
  </si>
  <si>
    <t>credit = read.table("CreditScore_r.txt", header = TRUE, sep = "\t", dec = ".")</t>
  </si>
  <si>
    <t>names(credit)</t>
  </si>
  <si>
    <t>str(credit)</t>
  </si>
  <si>
    <t>nrow(credit)</t>
  </si>
  <si>
    <t>#(a) Faça a análise exploratória univariada e interprete todas as variáveis do banco de dados. Interprete os resultados na visão do negócio.</t>
  </si>
  <si>
    <t>#Frequência de todas as variáveis, exceto a variável chave</t>
  </si>
  <si>
    <t>summary(credit[,-1])</t>
  </si>
  <si>
    <t xml:space="preserve">#(b)Faça uma análise do % de default. </t>
  </si>
  <si>
    <t>#Percentual da variável resposta</t>
  </si>
  <si>
    <t>round(prop.table(table(credit$RESPOSTA)),4)</t>
  </si>
  <si>
    <t>#(c) Faça a análise bivariada das variáveis explicativas (covariáveis) vs a variável resposta. Quais variáveis discriminam o evento resposta? Como você poderia tratar as categorias com missings values na análise bivariada?</t>
  </si>
  <si>
    <t>#Vamos fazer a tabela cruzada entre as covariáveis e a resposta</t>
  </si>
  <si>
    <t>table(credit$FX_IDADE,credit$RESPOSTA)</t>
  </si>
  <si>
    <t>table(credit$CEP_GRUPO_RISCO,credit$RESPOSTA)</t>
  </si>
  <si>
    <t>table(credit$FX_RENDA,credit$RESPOSTA)</t>
  </si>
  <si>
    <t>table(credit$INDICADOR_RESTRITIVO,credit$RESPOSTA)</t>
  </si>
  <si>
    <t>table(credit$QTDE_CONSULTAS_CREDITO,credit$RESPOSTA)</t>
  </si>
  <si>
    <t>#Podemos gerar também as proporções, sumarizando na categoria de cada covariável</t>
  </si>
  <si>
    <t>round(prop.table(table(credit$FX_IDADE,credit$RESPOSTA),1),2)</t>
  </si>
  <si>
    <t>round(prop.table(table(credit$CEP_GRUPO_RISCO,credit$RESPOSTA),1),2)</t>
  </si>
  <si>
    <t>round(prop.table(table(credit$FX_RENDA,credit$RESPOSTA),1),2)</t>
  </si>
  <si>
    <t>round(prop.table(table(credit$INDICADOR_RESTRITIVO,credit$RESPOSTA),1),2)</t>
  </si>
  <si>
    <t>round(prop.table(table(credit$QTDE_CONSULTAS_CREDITO,credit$RESPOSTA),1),2)</t>
  </si>
  <si>
    <t xml:space="preserve">#(d)Rode o modelo de Regressão Logística. </t>
  </si>
  <si>
    <t xml:space="preserve">#Selecione um modelo final no qual a interpretação dos parâmetros </t>
  </si>
  <si>
    <t>#esteja de acordo com a análise bivariada.</t>
  </si>
  <si>
    <t xml:space="preserve">modelo_full &lt;- glm(RESPOSTA ~ FX_IDADE + CEP_GRUPO_RISCO + FX_RENDA +  </t>
  </si>
  <si>
    <t xml:space="preserve">                     INDICADOR_RESTRITIVO + QTDE_CONSULTAS_CREDITO, family = binomial(link = "logit"), data = credit)</t>
  </si>
  <si>
    <t>summary(modelo_full)</t>
  </si>
  <si>
    <t xml:space="preserve">#(e) Faça a análise de multicolinearidade entre as covariáveis. </t>
  </si>
  <si>
    <t xml:space="preserve">#Reajuste o modelo caso seja necessário, garantindo que as estimativas dos </t>
  </si>
  <si>
    <t>#parâmetros fiquem condizentes com a análise exploratória bivariada.</t>
  </si>
  <si>
    <t>library(lsr)#biblioteca para o cálculo da estatística de Cramers'V</t>
  </si>
  <si>
    <t>cramersV(table(credit$FX_IDADE,credit$CEP_GRUPO_RISCO))</t>
  </si>
  <si>
    <t>cramersV(table(credit$FX_IDADE,credit$FX_RENDA))</t>
  </si>
  <si>
    <t>cramersV(table(credit$FX_IDADE,credit$INDICADOR_RESTRITIVO))</t>
  </si>
  <si>
    <t>cramersV(table(credit$FX_IDADE,credit$QTDE_CONSULTAS_CREDITO))</t>
  </si>
  <si>
    <t>cramersV(table(credit$CEP_GRUPO_RISCO,credit$FX_RENDA))</t>
  </si>
  <si>
    <t>cramersV(table(credit$CEP_GRUPO_RISCO,credit$INDICADOR_RESTRITIVO))</t>
  </si>
  <si>
    <t>cramersV(table(credit$CEP_GRUPO_RISCO,credit$QTDE_CONSULTAS_CREDITO))</t>
  </si>
  <si>
    <t>cramersV(table(credit$FX_RENDA,credit$INDICADOR_RESTRITIVO))</t>
  </si>
  <si>
    <t>cramersV(table(credit$FX_RENDA,credit$QTDE_CONSULTAS_CREDITO))</t>
  </si>
  <si>
    <t>cramersV(table(credit$INDICADOR_RESTRITIVO,credit$QTDE_CONSULTAS_CREDITO))</t>
  </si>
  <si>
    <t>#Modelo Completo</t>
  </si>
  <si>
    <t xml:space="preserve">modelo_red1 &lt;- glm(RESPOSTA ~ FX_IDADE + CEP_GRUPO_RISCO + FX_RENDA +  </t>
  </si>
  <si>
    <t>summary(modelo_red1)</t>
  </si>
  <si>
    <t>credit$p1 &lt;- predict(modelo_red1,newdata = credit,type = "response")</t>
  </si>
  <si>
    <t>summary(credit$p1)</t>
  </si>
  <si>
    <t>credit$resp_bin1 &lt;- as.factor(ifelse(credit$p1 &gt;= 0.1206993,1,0)) #transforma a probabilidade em variável binária</t>
  </si>
  <si>
    <t>(tabela_desempenho&lt;-table(credit$RESPOSTA,credit$resp_bin1 ))</t>
  </si>
  <si>
    <t>(sensibilidade&lt;-tabela_desempenho[2,2]/sum(tabela_desempenho[2,]))</t>
  </si>
  <si>
    <t>(especificidade&lt;-tabela_desempenho[1,1]/sum(tabela_desempenho[1,]))</t>
  </si>
  <si>
    <t>(n&lt;-nrow(credit))</t>
  </si>
  <si>
    <t>(accuracia&lt;- sum(tabela_desempenho[1,1]+tabela_desempenho[2,2])/n)</t>
  </si>
  <si>
    <t>library(tidyverse)</t>
  </si>
  <si>
    <t>credit %&gt;%</t>
  </si>
  <si>
    <t xml:space="preserve">  count(FX_IDADE,</t>
  </si>
  <si>
    <t xml:space="preserve">        CEP_GRUPO_RISCO,</t>
  </si>
  <si>
    <t xml:space="preserve">        INDICADOR_RESTRITIVO,</t>
  </si>
  <si>
    <t xml:space="preserve">        QTDE_CONSULTAS_CREDITO,</t>
  </si>
  <si>
    <t xml:space="preserve">        FX_RENDA,</t>
  </si>
  <si>
    <t xml:space="preserve">        p1,</t>
  </si>
  <si>
    <t xml:space="preserve">        resp_bin1) %&gt;%</t>
  </si>
  <si>
    <t xml:space="preserve">  write.table("clipboard-123", sep = "\t", dec = ",", row.names = FALSE)</t>
  </si>
  <si>
    <t>#Modelo sem RENDA</t>
  </si>
  <si>
    <t xml:space="preserve">modelo_red1 &lt;- glm(RESPOSTA ~ FX_IDADE + CEP_GRUPO_RISCO +  </t>
  </si>
  <si>
    <t>#modelo Com RENDA e sem IDADE</t>
  </si>
  <si>
    <t xml:space="preserve">modelo_red1 &lt;- glm(RESPOSTA ~ CEP_GRUPO_RISCO + FX_RENDA +  </t>
  </si>
  <si>
    <t>#Modelo sem o CEP</t>
  </si>
  <si>
    <t xml:space="preserve">modelo_red1 &lt;- glm(RESPOSTA ~ FX_IDADE + FX_RENDA +  </t>
  </si>
  <si>
    <r>
      <t xml:space="preserve">O perfil </t>
    </r>
    <r>
      <rPr>
        <u/>
        <sz val="12"/>
        <rFont val="Lucida Sans"/>
        <family val="2"/>
      </rPr>
      <t>menos</t>
    </r>
    <r>
      <rPr>
        <sz val="12"/>
        <rFont val="Lucida Sans"/>
        <family val="2"/>
      </rPr>
      <t xml:space="preserve"> propenso a apresentar o dafault, ou seja, não pagar a dívida é a FAIXA DE IDADE, com 9,59%. Sua representatividade é de 9,92% da base de dados de clientes (4941/49818) = 5% (Vide planilha [Base de Dados])</t>
    </r>
  </si>
  <si>
    <t>e =</t>
  </si>
  <si>
    <t xml:space="preserve">Eu realmente fiquei na dúvida de como resolver esta questão. Assim eu estou tentando resolver de duas formas: 
1 - Calculando o maior beta para cada variável
2 - Usando p1 da tabela para identificar   </t>
  </si>
  <si>
    <t>FORMA 1</t>
  </si>
  <si>
    <t>FORMA 2</t>
  </si>
  <si>
    <t>Representatividade</t>
  </si>
  <si>
    <r>
      <t xml:space="preserve">Como os valores para ambas as respostas não bateram, fiquei com esta dúvida. Espero ter acertado em algumas das formas. </t>
    </r>
    <r>
      <rPr>
        <b/>
        <u/>
        <sz val="12"/>
        <rFont val="Lucida Sans"/>
        <family val="2"/>
      </rPr>
      <t>Esta mesma dúvida ocorre para a Parte 2</t>
    </r>
  </si>
  <si>
    <t>Da Base</t>
  </si>
  <si>
    <t>Da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</si>
</sst>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0000"/>
    <numFmt numFmtId="166" formatCode="0.0000000"/>
    <numFmt numFmtId="167" formatCode="0.0%"/>
    <numFmt numFmtId="168" formatCode="0.000%"/>
  </numFmts>
  <fonts count="2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Lucida Sans"/>
      <family val="2"/>
    </font>
    <font>
      <b/>
      <sz val="12"/>
      <color rgb="FF434343"/>
      <name val="Lucida Sans"/>
      <family val="2"/>
    </font>
    <font>
      <sz val="12"/>
      <name val="Lucida Sans"/>
      <family val="2"/>
    </font>
    <font>
      <b/>
      <sz val="12"/>
      <color rgb="FF434343"/>
      <name val="Open Sans"/>
      <family val="2"/>
    </font>
    <font>
      <b/>
      <i/>
      <sz val="12"/>
      <color rgb="FF434343"/>
      <name val="Open Sans"/>
      <family val="2"/>
    </font>
    <font>
      <sz val="30"/>
      <name val="Lucida Sans"/>
      <family val="2"/>
    </font>
    <font>
      <sz val="10"/>
      <color theme="1"/>
      <name val="Arial"/>
      <family val="2"/>
    </font>
    <font>
      <sz val="12"/>
      <name val="Courier New"/>
      <family val="3"/>
    </font>
    <font>
      <b/>
      <sz val="14"/>
      <name val="Lucida Sans"/>
      <family val="2"/>
    </font>
    <font>
      <sz val="10"/>
      <name val="Courier New"/>
      <family val="3"/>
    </font>
    <font>
      <sz val="10"/>
      <name val="Lucida Sans"/>
      <family val="2"/>
    </font>
    <font>
      <b/>
      <sz val="10"/>
      <name val="Courier New"/>
      <family val="3"/>
    </font>
    <font>
      <b/>
      <sz val="12"/>
      <color theme="5" tint="-0.249977111117893"/>
      <name val="Lucida Sans"/>
      <family val="2"/>
    </font>
    <font>
      <sz val="14"/>
      <name val="Arial"/>
      <family val="2"/>
    </font>
    <font>
      <b/>
      <sz val="10"/>
      <name val="Lucida Sans"/>
      <family val="2"/>
    </font>
    <font>
      <b/>
      <sz val="10"/>
      <color theme="5" tint="-0.249977111117893"/>
      <name val="Courier New"/>
      <family val="3"/>
    </font>
    <font>
      <b/>
      <sz val="12"/>
      <name val="Courier New"/>
      <family val="3"/>
    </font>
    <font>
      <u/>
      <sz val="12"/>
      <name val="Lucida Sans"/>
      <family val="2"/>
    </font>
    <font>
      <b/>
      <sz val="10"/>
      <color theme="0"/>
      <name val="Arial"/>
      <family val="2"/>
    </font>
    <font>
      <i/>
      <sz val="12"/>
      <name val="Lucida Sans"/>
      <family val="2"/>
    </font>
    <font>
      <sz val="15"/>
      <name val="Lucida Sans"/>
      <family val="2"/>
    </font>
    <font>
      <b/>
      <sz val="25"/>
      <name val="Lucida Sans"/>
      <family val="2"/>
    </font>
    <font>
      <b/>
      <u/>
      <sz val="12"/>
      <name val="Lucida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1"/>
    <xf numFmtId="0" fontId="3" fillId="2" borderId="0" xfId="0" applyFont="1" applyFill="1"/>
    <xf numFmtId="0" fontId="5" fillId="0" borderId="0" xfId="0" applyFont="1"/>
    <xf numFmtId="9" fontId="3" fillId="0" borderId="0" xfId="3" applyFont="1"/>
    <xf numFmtId="0" fontId="3" fillId="0" borderId="0" xfId="0" applyFont="1"/>
    <xf numFmtId="164" fontId="5" fillId="0" borderId="0" xfId="2" applyNumberFormat="1" applyFont="1" applyBorder="1"/>
    <xf numFmtId="0" fontId="5" fillId="0" borderId="0" xfId="0" applyFont="1" applyBorder="1"/>
    <xf numFmtId="164" fontId="5" fillId="0" borderId="1" xfId="2" applyNumberFormat="1" applyFont="1" applyBorder="1"/>
    <xf numFmtId="0" fontId="5" fillId="0" borderId="1" xfId="0" applyFont="1" applyBorder="1"/>
    <xf numFmtId="0" fontId="3" fillId="2" borderId="0" xfId="0" quotePrefix="1" applyFont="1" applyFill="1"/>
    <xf numFmtId="0" fontId="8" fillId="0" borderId="0" xfId="0" applyFont="1" applyAlignment="1">
      <alignment vertical="center"/>
    </xf>
    <xf numFmtId="0" fontId="10" fillId="0" borderId="0" xfId="0" applyFont="1"/>
    <xf numFmtId="0" fontId="5" fillId="0" borderId="0" xfId="0" applyFont="1" applyAlignment="1">
      <alignment vertical="top" wrapText="1"/>
    </xf>
    <xf numFmtId="0" fontId="5" fillId="2" borderId="0" xfId="0" applyFont="1" applyFill="1"/>
    <xf numFmtId="0" fontId="12" fillId="0" borderId="0" xfId="0" applyFont="1"/>
    <xf numFmtId="0" fontId="13" fillId="0" borderId="0" xfId="0" applyFont="1"/>
    <xf numFmtId="0" fontId="3" fillId="0" borderId="0" xfId="0" quotePrefix="1" applyFont="1" applyFill="1"/>
    <xf numFmtId="0" fontId="5" fillId="0" borderId="0" xfId="0" applyFont="1" applyFill="1"/>
    <xf numFmtId="0" fontId="14" fillId="0" borderId="0" xfId="0" applyFont="1"/>
    <xf numFmtId="0" fontId="16" fillId="0" borderId="0" xfId="0" applyFont="1" applyAlignment="1">
      <alignment vertical="top"/>
    </xf>
    <xf numFmtId="0" fontId="3" fillId="0" borderId="0" xfId="0" applyFont="1" applyFill="1"/>
    <xf numFmtId="0" fontId="5" fillId="0" borderId="0" xfId="0" quotePrefix="1" applyFont="1" applyFill="1"/>
    <xf numFmtId="0" fontId="12" fillId="0" borderId="0" xfId="0" applyFont="1" applyFill="1"/>
    <xf numFmtId="0" fontId="5" fillId="0" borderId="0" xfId="0" quotePrefix="1" applyFont="1" applyBorder="1" applyAlignment="1">
      <alignment vertical="top" wrapText="1"/>
    </xf>
    <xf numFmtId="0" fontId="17" fillId="0" borderId="0" xfId="0" quotePrefix="1" applyFont="1" applyFill="1"/>
    <xf numFmtId="0" fontId="5" fillId="0" borderId="0" xfId="0" applyFont="1" applyFill="1" applyAlignment="1">
      <alignment vertical="top" wrapText="1"/>
    </xf>
    <xf numFmtId="0" fontId="14" fillId="0" borderId="0" xfId="0" applyFont="1" applyFill="1"/>
    <xf numFmtId="0" fontId="18" fillId="0" borderId="0" xfId="0" applyFont="1"/>
    <xf numFmtId="0" fontId="15" fillId="0" borderId="0" xfId="0" applyFont="1"/>
    <xf numFmtId="0" fontId="15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3" fillId="5" borderId="0" xfId="0" applyFont="1" applyFill="1"/>
    <xf numFmtId="0" fontId="19" fillId="5" borderId="0" xfId="0" applyFont="1" applyFill="1"/>
    <xf numFmtId="0" fontId="3" fillId="5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right"/>
    </xf>
    <xf numFmtId="165" fontId="3" fillId="0" borderId="0" xfId="0" applyNumberFormat="1" applyFont="1" applyFill="1"/>
    <xf numFmtId="10" fontId="3" fillId="0" borderId="0" xfId="3" applyNumberFormat="1" applyFont="1" applyFill="1"/>
    <xf numFmtId="0" fontId="21" fillId="6" borderId="11" xfId="0" applyFont="1" applyFill="1" applyBorder="1"/>
    <xf numFmtId="0" fontId="21" fillId="6" borderId="12" xfId="0" applyFont="1" applyFill="1" applyBorder="1"/>
    <xf numFmtId="0" fontId="21" fillId="6" borderId="13" xfId="0" applyFont="1" applyFill="1" applyBorder="1"/>
    <xf numFmtId="10" fontId="3" fillId="8" borderId="0" xfId="3" applyNumberFormat="1" applyFont="1" applyFill="1"/>
    <xf numFmtId="0" fontId="3" fillId="8" borderId="0" xfId="0" applyFont="1" applyFill="1"/>
    <xf numFmtId="10" fontId="0" fillId="0" borderId="0" xfId="3" applyNumberFormat="1" applyFont="1"/>
    <xf numFmtId="0" fontId="22" fillId="0" borderId="0" xfId="0" quotePrefix="1" applyFont="1" applyFill="1"/>
    <xf numFmtId="0" fontId="22" fillId="0" borderId="0" xfId="0" applyFont="1" applyFill="1"/>
    <xf numFmtId="10" fontId="5" fillId="0" borderId="0" xfId="0" applyNumberFormat="1" applyFont="1"/>
    <xf numFmtId="0" fontId="3" fillId="9" borderId="0" xfId="0" applyFont="1" applyFill="1"/>
    <xf numFmtId="10" fontId="3" fillId="9" borderId="0" xfId="0" applyNumberFormat="1" applyFont="1" applyFill="1"/>
    <xf numFmtId="167" fontId="12" fillId="0" borderId="0" xfId="3" applyNumberFormat="1" applyFont="1"/>
    <xf numFmtId="0" fontId="23" fillId="0" borderId="0" xfId="1" applyFont="1"/>
    <xf numFmtId="0" fontId="12" fillId="0" borderId="0" xfId="0" quotePrefix="1" applyFont="1" applyFill="1"/>
    <xf numFmtId="0" fontId="5" fillId="0" borderId="0" xfId="0" applyFont="1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3" fillId="3" borderId="9" xfId="0" applyFont="1" applyFill="1" applyBorder="1"/>
    <xf numFmtId="0" fontId="19" fillId="3" borderId="3" xfId="0" applyFont="1" applyFill="1" applyBorder="1"/>
    <xf numFmtId="0" fontId="19" fillId="3" borderId="4" xfId="0" applyFont="1" applyFill="1" applyBorder="1"/>
    <xf numFmtId="166" fontId="19" fillId="3" borderId="5" xfId="0" applyNumberFormat="1" applyFont="1" applyFill="1" applyBorder="1"/>
    <xf numFmtId="0" fontId="19" fillId="3" borderId="6" xfId="0" applyFont="1" applyFill="1" applyBorder="1"/>
    <xf numFmtId="0" fontId="19" fillId="3" borderId="0" xfId="0" applyFont="1" applyFill="1" applyBorder="1"/>
    <xf numFmtId="166" fontId="19" fillId="3" borderId="7" xfId="0" applyNumberFormat="1" applyFont="1" applyFill="1" applyBorder="1"/>
    <xf numFmtId="0" fontId="19" fillId="3" borderId="8" xfId="0" applyFont="1" applyFill="1" applyBorder="1"/>
    <xf numFmtId="0" fontId="19" fillId="3" borderId="9" xfId="0" applyFont="1" applyFill="1" applyBorder="1"/>
    <xf numFmtId="166" fontId="19" fillId="3" borderId="10" xfId="0" applyNumberFormat="1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6" xfId="0" applyFont="1" applyFill="1" applyBorder="1"/>
    <xf numFmtId="0" fontId="3" fillId="0" borderId="0" xfId="0" applyFont="1" applyFill="1" applyBorder="1"/>
    <xf numFmtId="0" fontId="19" fillId="3" borderId="5" xfId="0" applyFont="1" applyFill="1" applyBorder="1"/>
    <xf numFmtId="0" fontId="19" fillId="3" borderId="7" xfId="0" applyFont="1" applyFill="1" applyBorder="1"/>
    <xf numFmtId="0" fontId="19" fillId="3" borderId="10" xfId="0" applyFont="1" applyFill="1" applyBorder="1"/>
    <xf numFmtId="0" fontId="19" fillId="3" borderId="17" xfId="0" applyFont="1" applyFill="1" applyBorder="1"/>
    <xf numFmtId="0" fontId="19" fillId="3" borderId="2" xfId="0" applyFont="1" applyFill="1" applyBorder="1"/>
    <xf numFmtId="0" fontId="19" fillId="3" borderId="18" xfId="0" applyFont="1" applyFill="1" applyBorder="1"/>
    <xf numFmtId="0" fontId="3" fillId="0" borderId="0" xfId="0" quotePrefix="1" applyFont="1" applyFill="1" applyAlignment="1">
      <alignment vertical="top" wrapText="1"/>
    </xf>
    <xf numFmtId="0" fontId="9" fillId="7" borderId="11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9" fillId="7" borderId="13" xfId="0" applyFont="1" applyFill="1" applyBorder="1" applyAlignment="1">
      <alignment horizontal="right"/>
    </xf>
    <xf numFmtId="10" fontId="21" fillId="6" borderId="12" xfId="3" applyNumberFormat="1" applyFont="1" applyFill="1" applyBorder="1"/>
    <xf numFmtId="9" fontId="9" fillId="7" borderId="12" xfId="3" applyFont="1" applyFill="1" applyBorder="1" applyAlignment="1">
      <alignment horizontal="right"/>
    </xf>
    <xf numFmtId="0" fontId="24" fillId="0" borderId="0" xfId="0" quotePrefix="1" applyFont="1" applyFill="1" applyAlignment="1">
      <alignment vertical="center"/>
    </xf>
    <xf numFmtId="0" fontId="24" fillId="0" borderId="0" xfId="0" quotePrefix="1" applyFont="1" applyFill="1" applyAlignment="1">
      <alignment horizontal="left" vertical="center"/>
    </xf>
    <xf numFmtId="0" fontId="5" fillId="0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quotePrefix="1" applyFont="1" applyFill="1" applyAlignment="1">
      <alignment horizontal="left" vertical="top" wrapText="1"/>
    </xf>
    <xf numFmtId="0" fontId="5" fillId="0" borderId="0" xfId="0" quotePrefix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3" fillId="0" borderId="0" xfId="0" quotePrefix="1" applyFont="1" applyFill="1" applyAlignment="1">
      <alignment horizontal="left" vertical="top" wrapText="1"/>
    </xf>
    <xf numFmtId="0" fontId="5" fillId="0" borderId="0" xfId="0" quotePrefix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3" fillId="2" borderId="0" xfId="0" quotePrefix="1" applyFont="1" applyFill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5" fillId="0" borderId="0" xfId="0" quotePrefix="1" applyFont="1" applyBorder="1" applyAlignment="1">
      <alignment horizontal="left" wrapText="1"/>
    </xf>
    <xf numFmtId="0" fontId="5" fillId="0" borderId="0" xfId="0" applyFont="1" applyAlignment="1">
      <alignment horizontal="left" vertical="top" wrapText="1"/>
    </xf>
    <xf numFmtId="10" fontId="9" fillId="7" borderId="13" xfId="3" applyNumberFormat="1" applyFont="1" applyFill="1" applyBorder="1" applyAlignment="1">
      <alignment horizontal="right"/>
    </xf>
    <xf numFmtId="168" fontId="9" fillId="7" borderId="13" xfId="3" applyNumberFormat="1" applyFont="1" applyFill="1" applyBorder="1" applyAlignment="1">
      <alignment horizontal="right"/>
    </xf>
  </cellXfs>
  <cellStyles count="4">
    <cellStyle name="Normal" xfId="0" builtinId="0"/>
    <cellStyle name="Normal 2" xfId="1" xr:uid="{BAFEA2A4-B0DA-4AB1-9C62-75C243BBBA82}"/>
    <cellStyle name="Porcentagem" xfId="3" builtinId="5"/>
    <cellStyle name="Vírgula" xfId="2" builtinId="3"/>
  </cellStyles>
  <dxfs count="0"/>
  <tableStyles count="0" defaultTableStyle="TableStyleMedium2" defaultPivotStyle="PivotStyleLight16"/>
  <colors>
    <mruColors>
      <color rgb="FF434343"/>
      <color rgb="FF49D0D3"/>
      <color rgb="FF6A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8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3.png"/><Relationship Id="rId21" Type="http://schemas.openxmlformats.org/officeDocument/2006/relationships/image" Target="../media/image12.png"/><Relationship Id="rId7" Type="http://schemas.openxmlformats.org/officeDocument/2006/relationships/image" Target="../media/image5.png"/><Relationship Id="rId12" Type="http://schemas.openxmlformats.org/officeDocument/2006/relationships/customXml" Target="../ink/ink6.xml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image" Target="../media/image2.jpeg"/><Relationship Id="rId6" Type="http://schemas.openxmlformats.org/officeDocument/2006/relationships/customXml" Target="../ink/ink3.xml"/><Relationship Id="rId11" Type="http://schemas.openxmlformats.org/officeDocument/2006/relationships/image" Target="../media/image7.png"/><Relationship Id="rId24" Type="http://schemas.openxmlformats.org/officeDocument/2006/relationships/customXml" Target="../ink/ink12.xml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16.png"/><Relationship Id="rId10" Type="http://schemas.openxmlformats.org/officeDocument/2006/relationships/customXml" Target="../ink/ink5.xml"/><Relationship Id="rId19" Type="http://schemas.openxmlformats.org/officeDocument/2006/relationships/image" Target="../media/image11.png"/><Relationship Id="rId4" Type="http://schemas.openxmlformats.org/officeDocument/2006/relationships/customXml" Target="../ink/ink2.xml"/><Relationship Id="rId9" Type="http://schemas.openxmlformats.org/officeDocument/2006/relationships/image" Target="../media/image6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579751</xdr:colOff>
      <xdr:row>25</xdr:row>
      <xdr:rowOff>30452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E9253E7E-6C9F-4C55-9295-0123FA55FED0}"/>
            </a:ext>
          </a:extLst>
        </xdr:cNvPr>
        <xdr:cNvGrpSpPr/>
      </xdr:nvGrpSpPr>
      <xdr:grpSpPr>
        <a:xfrm>
          <a:off x="0" y="0"/>
          <a:ext cx="7285351" cy="4078577"/>
          <a:chOff x="0" y="0"/>
          <a:chExt cx="7285351" cy="4078577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2B831D82-9E98-4EDF-A675-C9290C9A2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7285351" cy="4078577"/>
          </a:xfrm>
          <a:prstGeom prst="rect">
            <a:avLst/>
          </a:prstGeom>
        </xdr:spPr>
      </xdr:pic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D0EFFD8B-989C-47CA-82DA-A5E339C5E8A5}"/>
              </a:ext>
            </a:extLst>
          </xdr:cNvPr>
          <xdr:cNvSpPr/>
        </xdr:nvSpPr>
        <xdr:spPr>
          <a:xfrm>
            <a:off x="180975" y="2124075"/>
            <a:ext cx="2571750" cy="695325"/>
          </a:xfrm>
          <a:prstGeom prst="rect">
            <a:avLst/>
          </a:prstGeom>
          <a:solidFill>
            <a:srgbClr val="6AD9D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5FAB2B15-0680-429D-BCCB-F134DD4E3233}"/>
              </a:ext>
            </a:extLst>
          </xdr:cNvPr>
          <xdr:cNvSpPr/>
        </xdr:nvSpPr>
        <xdr:spPr>
          <a:xfrm>
            <a:off x="266700" y="3467100"/>
            <a:ext cx="1571625" cy="424921"/>
          </a:xfrm>
          <a:prstGeom prst="rect">
            <a:avLst/>
          </a:prstGeom>
          <a:solidFill>
            <a:srgbClr val="6AD9D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22413</xdr:rowOff>
    </xdr:from>
    <xdr:to>
      <xdr:col>18</xdr:col>
      <xdr:colOff>246689</xdr:colOff>
      <xdr:row>19</xdr:row>
      <xdr:rowOff>30476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1D1E4BD1-A5D4-40F5-8FB6-4E24A3948897}"/>
            </a:ext>
          </a:extLst>
        </xdr:cNvPr>
        <xdr:cNvSpPr/>
      </xdr:nvSpPr>
      <xdr:spPr>
        <a:xfrm>
          <a:off x="0" y="963707"/>
          <a:ext cx="11138807" cy="2047534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267091</xdr:colOff>
      <xdr:row>6</xdr:row>
      <xdr:rowOff>115477</xdr:rowOff>
    </xdr:from>
    <xdr:to>
      <xdr:col>15</xdr:col>
      <xdr:colOff>303328</xdr:colOff>
      <xdr:row>16</xdr:row>
      <xdr:rowOff>9826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12FC066F-9372-4F37-AAA4-7C13EF14EA46}"/>
            </a:ext>
          </a:extLst>
        </xdr:cNvPr>
        <xdr:cNvSpPr/>
      </xdr:nvSpPr>
      <xdr:spPr>
        <a:xfrm>
          <a:off x="267091" y="1056771"/>
          <a:ext cx="9113002" cy="1463173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/>
          <a:r>
            <a:rPr lang="pt-BR" sz="1400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Uma </a:t>
          </a:r>
          <a:r>
            <a:rPr lang="pt-BR" sz="1400" i="1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fintech</a:t>
          </a:r>
          <a:r>
            <a:rPr lang="pt-BR" sz="1400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está preocupada com os clientes novos que entram em sua carteira e que apresentam </a:t>
          </a:r>
          <a:r>
            <a:rPr lang="pt-BR" sz="1400" i="1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‘default</a:t>
          </a:r>
          <a:r>
            <a:rPr lang="pt-BR" sz="1400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’ (não pagamento do empréstimo) após um certo período. Esta análise trata da aprovação de Crédito Pessoal para novos clientes. O objetivo é fazer a aprovação de crédito de maneira automática por meio de um algoritmo, deixando apenas alguns casos duvidosos para a análise de crédito manual. Para a aprovação ou não do cliente na instituição é utilizado o modelo de </a:t>
          </a:r>
          <a:r>
            <a:rPr lang="pt-BR" sz="1400" i="1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Credit Score </a:t>
          </a:r>
          <a:r>
            <a:rPr lang="pt-BR" sz="1400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que fornece</a:t>
          </a:r>
          <a:r>
            <a:rPr lang="en-US" sz="1400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a </a:t>
          </a:r>
          <a:r>
            <a:rPr lang="pt-BR" sz="1400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probabilidade do cliente apresentar </a:t>
          </a:r>
          <a:r>
            <a:rPr lang="pt-BR" sz="1400" i="1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‘default</a:t>
          </a:r>
          <a:r>
            <a:rPr lang="pt-BR" sz="1400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’ por meio das variáveis cadastrais e informações de restritivos de mercado que a </a:t>
          </a:r>
          <a:r>
            <a:rPr lang="pt-BR" sz="1400" i="1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fintech</a:t>
          </a:r>
          <a:r>
            <a:rPr lang="pt-BR" sz="1400">
              <a:solidFill>
                <a:srgbClr val="434343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consulta no momento da análise de crédito.</a:t>
          </a:r>
        </a:p>
        <a:p>
          <a:pPr fontAlgn="base"/>
          <a:r>
            <a:rPr lang="pt-BR" sz="1200">
              <a:solidFill>
                <a:schemeClr val="bg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Fonte: base simulada, inspirada em problemas reais de consultoria da Prof.ª Karin Ayumi Tamura</a:t>
          </a:r>
        </a:p>
        <a:p>
          <a:pPr rtl="0" eaLnBrk="1" fontAlgn="base" hangingPunct="1">
            <a:lnSpc>
              <a:spcPts val="1400"/>
            </a:lnSpc>
          </a:pPr>
          <a:endParaRPr lang="pt-BR" sz="1400" kern="1200">
            <a:solidFill>
              <a:srgbClr val="434343"/>
            </a:solidFill>
            <a:effectLst/>
            <a:latin typeface="Open sas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278296</xdr:colOff>
      <xdr:row>0</xdr:row>
      <xdr:rowOff>0</xdr:rowOff>
    </xdr:from>
    <xdr:to>
      <xdr:col>11</xdr:col>
      <xdr:colOff>276674</xdr:colOff>
      <xdr:row>4</xdr:row>
      <xdr:rowOff>85705</xdr:rowOff>
    </xdr:to>
    <xdr:sp macro="" textlink="">
      <xdr:nvSpPr>
        <xdr:cNvPr id="19" name="Title Placeholder 1">
          <a:extLst>
            <a:ext uri="{FF2B5EF4-FFF2-40B4-BE49-F238E27FC236}">
              <a16:creationId xmlns:a16="http://schemas.microsoft.com/office/drawing/2014/main" id="{2684476B-AC42-489C-8C38-E7A8F3BC67FC}"/>
            </a:ext>
          </a:extLst>
        </xdr:cNvPr>
        <xdr:cNvSpPr txBox="1">
          <a:spLocks/>
        </xdr:cNvSpPr>
      </xdr:nvSpPr>
      <xdr:spPr>
        <a:xfrm>
          <a:off x="278296" y="0"/>
          <a:ext cx="6654672" cy="713234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000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Case: </a:t>
          </a:r>
          <a:r>
            <a:rPr lang="pt-BR" sz="2000" i="1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Credit Score</a:t>
          </a:r>
        </a:p>
        <a:p>
          <a:r>
            <a:rPr lang="en-US" sz="12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 BANCO DE DADOS EM .TXT | </a:t>
          </a:r>
          <a:r>
            <a:rPr lang="en-US" sz="1200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PARTE 1 e</a:t>
          </a:r>
          <a:r>
            <a:rPr lang="en-US" sz="1200" baseline="0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 2</a:t>
          </a:r>
          <a:endParaRPr lang="en-US" sz="1200">
            <a:solidFill>
              <a:srgbClr val="434343"/>
            </a:solidFill>
            <a:latin typeface="Open Sans" panose="020B0604020202020204" charset="0"/>
            <a:ea typeface="Open Sans" panose="020B0604020202020204" charset="0"/>
            <a:cs typeface="Open Sans" panose="020B0604020202020204" charset="0"/>
          </a:endParaRPr>
        </a:p>
      </xdr:txBody>
    </xdr:sp>
    <xdr:clientData/>
  </xdr:twoCellAnchor>
  <xdr:twoCellAnchor>
    <xdr:from>
      <xdr:col>0</xdr:col>
      <xdr:colOff>277200</xdr:colOff>
      <xdr:row>19</xdr:row>
      <xdr:rowOff>128220</xdr:rowOff>
    </xdr:from>
    <xdr:to>
      <xdr:col>18</xdr:col>
      <xdr:colOff>193651</xdr:colOff>
      <xdr:row>37</xdr:row>
      <xdr:rowOff>104775</xdr:rowOff>
    </xdr:to>
    <xdr:sp macro="" textlink="">
      <xdr:nvSpPr>
        <xdr:cNvPr id="20" name="Text Box 5">
          <a:extLst>
            <a:ext uri="{FF2B5EF4-FFF2-40B4-BE49-F238E27FC236}">
              <a16:creationId xmlns:a16="http://schemas.microsoft.com/office/drawing/2014/main" id="{4523451F-D23C-46C1-943A-BC09C05D91D2}"/>
            </a:ext>
          </a:extLst>
        </xdr:cNvPr>
        <xdr:cNvSpPr txBox="1">
          <a:spLocks noChangeArrowheads="1"/>
        </xdr:cNvSpPr>
      </xdr:nvSpPr>
      <xdr:spPr bwMode="auto">
        <a:xfrm>
          <a:off x="277200" y="3747720"/>
          <a:ext cx="11260726" cy="3405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  <a:defRPr/>
          </a:pPr>
          <a:r>
            <a:rPr lang="pt-BR" sz="1200" b="0" i="1">
              <a:solidFill>
                <a:srgbClr val="00B0F0"/>
              </a:solidFill>
              <a:latin typeface="Open Sans" panose="020B0604020202020204"/>
              <a:cs typeface="Arial" charset="0"/>
            </a:rPr>
            <a:t>Parte 1:</a:t>
          </a:r>
        </a:p>
        <a:p>
          <a:pPr>
            <a:lnSpc>
              <a:spcPts val="1800"/>
            </a:lnSpc>
            <a:defRPr/>
          </a:pPr>
          <a:r>
            <a:rPr lang="pt-BR" sz="1400" b="1">
              <a:solidFill>
                <a:srgbClr val="434343"/>
              </a:solidFill>
              <a:latin typeface="Open Sans" panose="020B0604020202020204"/>
              <a:cs typeface="Arial" charset="0"/>
            </a:rPr>
            <a:t>Os </a:t>
          </a:r>
          <a:r>
            <a:rPr lang="pt-BR" sz="1400" b="1" i="1">
              <a:solidFill>
                <a:srgbClr val="434343"/>
              </a:solidFill>
              <a:latin typeface="Open Sans" panose="020B0604020202020204"/>
              <a:cs typeface="Arial" charset="0"/>
            </a:rPr>
            <a:t>outputs</a:t>
          </a:r>
          <a:r>
            <a:rPr lang="pt-BR" sz="1400" b="1">
              <a:solidFill>
                <a:srgbClr val="434343"/>
              </a:solidFill>
              <a:latin typeface="Open Sans" panose="020B0604020202020204"/>
              <a:cs typeface="Arial" charset="0"/>
            </a:rPr>
            <a:t> em R já foram gerados em aula. Em conjunto com os resultados, interpretar e concluir na visão de negócios. </a:t>
          </a:r>
        </a:p>
        <a:p>
          <a:pPr marL="342900" indent="-342900">
            <a:lnSpc>
              <a:spcPts val="18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Faça a análise exploratória univariada e interprete todas as variáveis do banco de dados na visão do negócio.</a:t>
          </a:r>
        </a:p>
        <a:p>
          <a:pPr marL="342900" indent="-342900">
            <a:lnSpc>
              <a:spcPts val="18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Faça uma análise do % de </a:t>
          </a:r>
          <a:r>
            <a:rPr lang="pt-BR" sz="1400" i="1">
              <a:solidFill>
                <a:srgbClr val="434343"/>
              </a:solidFill>
              <a:latin typeface="Open Sans" panose="020B0604020202020204"/>
              <a:cs typeface="Arial" charset="0"/>
            </a:rPr>
            <a:t>default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. </a:t>
          </a:r>
        </a:p>
        <a:p>
          <a:pPr marL="342900" indent="-342900">
            <a:lnSpc>
              <a:spcPts val="18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Faça a análise bivariada das variáveis explicativas (covariáveis) vs. a variável resposta. Quais variáveis discriminam o evento resposta? Como você poderia tratar as categorias com </a:t>
          </a:r>
          <a:r>
            <a:rPr lang="pt-BR" sz="1400" i="1">
              <a:solidFill>
                <a:srgbClr val="434343"/>
              </a:solidFill>
              <a:latin typeface="Open Sans" panose="020B0604020202020204"/>
              <a:cs typeface="Arial" charset="0"/>
            </a:rPr>
            <a:t>missings value 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na análise bivariada?</a:t>
          </a:r>
        </a:p>
        <a:p>
          <a:pPr marL="342900" indent="-342900">
            <a:lnSpc>
              <a:spcPts val="17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Rode o modelo de Regressão Logística. Selecione um modelo final no qual a interpretação dos parâmetros esteja de acordo com a análise bivariada.</a:t>
          </a:r>
        </a:p>
        <a:p>
          <a:pPr marL="342900" indent="-342900">
            <a:lnSpc>
              <a:spcPts val="17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Faça a análise de multicolinearidade entre as covariáveis. Reajuste o modelo caso seja necessário, garantindo que as estimativas dos parâmetros fiquem condizentes com a análise exploratória bivariada.</a:t>
          </a:r>
        </a:p>
        <a:p>
          <a:pPr marL="342900" indent="-342900">
            <a:lnSpc>
              <a:spcPts val="18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Qual o perfil, a probabilidade e a representatividade do cliente mais propenso a apresentar o </a:t>
          </a:r>
          <a:r>
            <a:rPr lang="pt-BR" sz="1400" i="1">
              <a:solidFill>
                <a:srgbClr val="434343"/>
              </a:solidFill>
              <a:latin typeface="Open Sans" panose="020B0604020202020204"/>
              <a:cs typeface="Arial" charset="0"/>
            </a:rPr>
            <a:t>default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? E do menos propenso?</a:t>
          </a:r>
        </a:p>
        <a:p>
          <a:pPr marL="342900" indent="-342900">
            <a:lnSpc>
              <a:spcPts val="18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Analise a sensibilidade, especificidade e acurácia pela tabela de classificação. </a:t>
          </a:r>
        </a:p>
        <a:p>
          <a:pPr marL="342900" indent="-342900">
            <a:lnSpc>
              <a:spcPts val="18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Como você classifica o desempenho do modelo?</a:t>
          </a:r>
        </a:p>
        <a:p>
          <a:pPr marL="342900" indent="-342900">
            <a:lnSpc>
              <a:spcPts val="18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Qual o percentual da base de dados que seria rejeitado</a:t>
          </a:r>
          <a:r>
            <a:rPr lang="en-US" sz="1400">
              <a:solidFill>
                <a:srgbClr val="434343"/>
              </a:solidFill>
              <a:latin typeface="Open Sans" panose="020B0604020202020204"/>
              <a:cs typeface="Arial" charset="0"/>
            </a:rPr>
            <a:t>?</a:t>
          </a:r>
          <a:endParaRPr lang="pt-BR" sz="1400">
            <a:solidFill>
              <a:srgbClr val="434343"/>
            </a:solidFill>
            <a:latin typeface="Open Sans" panose="020B0604020202020204"/>
            <a:cs typeface="Arial" charset="0"/>
          </a:endParaRPr>
        </a:p>
      </xdr:txBody>
    </xdr:sp>
    <xdr:clientData/>
  </xdr:twoCellAnchor>
  <xdr:twoCellAnchor editAs="oneCell">
    <xdr:from>
      <xdr:col>15</xdr:col>
      <xdr:colOff>527250</xdr:colOff>
      <xdr:row>6</xdr:row>
      <xdr:rowOff>22413</xdr:rowOff>
    </xdr:from>
    <xdr:to>
      <xdr:col>19</xdr:col>
      <xdr:colOff>525076</xdr:colOff>
      <xdr:row>16</xdr:row>
      <xdr:rowOff>164947</xdr:rowOff>
    </xdr:to>
    <xdr:pic>
      <xdr:nvPicPr>
        <xdr:cNvPr id="21" name="Picture 2" descr="Crop businessman giving contract to woman to sign">
          <a:extLst>
            <a:ext uri="{FF2B5EF4-FFF2-40B4-BE49-F238E27FC236}">
              <a16:creationId xmlns:a16="http://schemas.microsoft.com/office/drawing/2014/main" id="{899CA1A0-6BC3-4BA8-BE06-BB5A0043A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4015" y="963707"/>
          <a:ext cx="2642414" cy="2047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254453</xdr:colOff>
      <xdr:row>37</xdr:row>
      <xdr:rowOff>47625</xdr:rowOff>
    </xdr:from>
    <xdr:to>
      <xdr:col>18</xdr:col>
      <xdr:colOff>121918</xdr:colOff>
      <xdr:row>44</xdr:row>
      <xdr:rowOff>87447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2D71C9B8-274D-4EA5-B920-00B95A9C5312}"/>
            </a:ext>
          </a:extLst>
        </xdr:cNvPr>
        <xdr:cNvSpPr txBox="1">
          <a:spLocks noChangeArrowheads="1"/>
        </xdr:cNvSpPr>
      </xdr:nvSpPr>
      <xdr:spPr bwMode="auto">
        <a:xfrm>
          <a:off x="254453" y="7096125"/>
          <a:ext cx="11211740" cy="1373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  <a:defRPr/>
          </a:pPr>
          <a:r>
            <a:rPr lang="pt-BR" sz="1200" b="0" i="1">
              <a:solidFill>
                <a:srgbClr val="00B0F0"/>
              </a:solidFill>
              <a:latin typeface="Open Sans" panose="020B0604020202020204"/>
            </a:rPr>
            <a:t>Parte 2:</a:t>
          </a:r>
          <a:endParaRPr lang="pt-BR" sz="1400" b="0" i="1">
            <a:solidFill>
              <a:srgbClr val="00B0F0"/>
            </a:solidFill>
            <a:latin typeface="Open Sans" panose="020B0604020202020204"/>
          </a:endParaRPr>
        </a:p>
        <a:p>
          <a:pPr>
            <a:lnSpc>
              <a:spcPts val="1800"/>
            </a:lnSpc>
            <a:defRPr/>
          </a:pPr>
          <a:r>
            <a:rPr lang="pt-BR" sz="1400" b="1">
              <a:solidFill>
                <a:srgbClr val="434343"/>
              </a:solidFill>
              <a:latin typeface="Open Sans" panose="020B0604020202020204"/>
            </a:rPr>
            <a:t>Continuando o mesmo problema solucionado em sala de aula, teste o modelo com a variável faixa de renda </a:t>
          </a:r>
        </a:p>
        <a:p>
          <a:pPr>
            <a:lnSpc>
              <a:spcPts val="1800"/>
            </a:lnSpc>
            <a:defRPr/>
          </a:pPr>
          <a:r>
            <a:rPr lang="pt-BR" sz="1400" b="1">
              <a:solidFill>
                <a:srgbClr val="434343"/>
              </a:solidFill>
              <a:latin typeface="Open Sans" panose="020B0604020202020204"/>
            </a:rPr>
            <a:t>(retirando a faixa de idade)</a:t>
          </a:r>
          <a:r>
            <a:rPr lang="pt-BR" sz="1400">
              <a:solidFill>
                <a:srgbClr val="434343"/>
              </a:solidFill>
              <a:latin typeface="Open Sans" panose="020B0604020202020204"/>
            </a:rPr>
            <a:t>.</a:t>
          </a:r>
          <a:endParaRPr lang="pt-BR" sz="1400">
            <a:solidFill>
              <a:srgbClr val="434343"/>
            </a:solidFill>
            <a:latin typeface="Open Sans" panose="020B0604020202020204"/>
            <a:cs typeface="Arial" charset="0"/>
          </a:endParaRPr>
        </a:p>
        <a:p>
          <a:pPr>
            <a:lnSpc>
              <a:spcPts val="1800"/>
            </a:lnSpc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(k</a:t>
          </a:r>
          <a:r>
            <a:rPr lang="pt-BR" sz="1400" baseline="0">
              <a:solidFill>
                <a:srgbClr val="434343"/>
              </a:solidFill>
              <a:latin typeface="Open Sans" panose="020B0604020202020204"/>
              <a:cs typeface="Arial" charset="0"/>
            </a:rPr>
            <a:t>)    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Refaça os itens (f) a (i) do slide anterior.</a:t>
          </a:r>
        </a:p>
        <a:p>
          <a:pPr>
            <a:lnSpc>
              <a:spcPts val="1800"/>
            </a:lnSpc>
            <a:defRPr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cs typeface="Arial" charset="0"/>
            </a:rPr>
            <a:t>(l)</a:t>
          </a:r>
          <a:r>
            <a:rPr lang="pt-BR" sz="1400" kern="1200" baseline="0">
              <a:solidFill>
                <a:srgbClr val="434343"/>
              </a:solidFill>
              <a:latin typeface="Open Sans" panose="020B0604020202020204"/>
              <a:cs typeface="Arial" charset="0"/>
            </a:rPr>
            <a:t>     </a:t>
          </a:r>
          <a:r>
            <a:rPr lang="pt-BR" sz="1400" kern="1200">
              <a:solidFill>
                <a:srgbClr val="434343"/>
              </a:solidFill>
              <a:latin typeface="Open Sans" panose="020B0604020202020204"/>
              <a:cs typeface="Arial" charset="0"/>
            </a:rPr>
            <a:t>Sugira para área de negócios qual modelo você recomendaria para ser utilizado pela instituição.</a:t>
          </a:r>
          <a:br>
            <a:rPr lang="pt-BR" sz="1400" kern="1200">
              <a:solidFill>
                <a:srgbClr val="434343"/>
              </a:solidFill>
              <a:latin typeface="Open Sans" panose="020B0604020202020204"/>
              <a:cs typeface="Arial" charset="0"/>
            </a:rPr>
          </a:br>
          <a:endParaRPr lang="pt-BR" sz="1400" kern="1200">
            <a:solidFill>
              <a:srgbClr val="434343"/>
            </a:solidFill>
            <a:latin typeface="Open Sans" panose="020B0604020202020204"/>
            <a:cs typeface="Arial" charset="0"/>
          </a:endParaRPr>
        </a:p>
      </xdr:txBody>
    </xdr:sp>
    <xdr:clientData/>
  </xdr:twoCellAnchor>
  <xdr:twoCellAnchor editAs="oneCell">
    <xdr:from>
      <xdr:col>2</xdr:col>
      <xdr:colOff>561735</xdr:colOff>
      <xdr:row>85</xdr:row>
      <xdr:rowOff>9525</xdr:rowOff>
    </xdr:from>
    <xdr:to>
      <xdr:col>3</xdr:col>
      <xdr:colOff>94800</xdr:colOff>
      <xdr:row>85</xdr:row>
      <xdr:rowOff>29685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437E32B5-AF4C-4497-A9DF-8B8BCE53B105}"/>
                </a:ext>
              </a:extLst>
            </xdr14:cNvPr>
            <xdr14:cNvContentPartPr/>
          </xdr14:nvContentPartPr>
          <xdr14:nvPr macro=""/>
          <xdr14:xfrm>
            <a:off x="2152410" y="16430625"/>
            <a:ext cx="323640" cy="20160"/>
          </xdr14:xfrm>
        </xdr:contentPart>
      </mc:Choice>
      <mc:Fallback xmlns="">
        <xdr:pic>
          <xdr:nvPicPr>
            <xdr:cNvPr id="13" name="Tinta 12">
              <a:extLst>
                <a:ext uri="{FF2B5EF4-FFF2-40B4-BE49-F238E27FC236}">
                  <a16:creationId xmlns:a16="http://schemas.microsoft.com/office/drawing/2014/main" id="{437E32B5-AF4C-4497-A9DF-8B8BCE53B10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143770" y="16421625"/>
              <a:ext cx="34128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342405</xdr:colOff>
      <xdr:row>96</xdr:row>
      <xdr:rowOff>198690</xdr:rowOff>
    </xdr:from>
    <xdr:to>
      <xdr:col>3</xdr:col>
      <xdr:colOff>665685</xdr:colOff>
      <xdr:row>97</xdr:row>
      <xdr:rowOff>9825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27BC4823-0AF2-4410-BF77-8F5D870E10BA}"/>
                </a:ext>
              </a:extLst>
            </xdr14:cNvPr>
            <xdr14:cNvContentPartPr/>
          </xdr14:nvContentPartPr>
          <xdr14:nvPr macro=""/>
          <xdr14:xfrm>
            <a:off x="2542680" y="16295940"/>
            <a:ext cx="323280" cy="11160"/>
          </xdr14:xfrm>
        </xdr:contentPart>
      </mc:Choice>
      <mc:Fallback xmlns="">
        <xdr:pic>
          <xdr:nvPicPr>
            <xdr:cNvPr id="14" name="Tinta 13">
              <a:extLst>
                <a:ext uri="{FF2B5EF4-FFF2-40B4-BE49-F238E27FC236}">
                  <a16:creationId xmlns:a16="http://schemas.microsoft.com/office/drawing/2014/main" id="{27BC4823-0AF2-4410-BF77-8F5D870E10B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34040" y="16287300"/>
              <a:ext cx="34092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371010</xdr:colOff>
      <xdr:row>78</xdr:row>
      <xdr:rowOff>47445</xdr:rowOff>
    </xdr:from>
    <xdr:to>
      <xdr:col>3</xdr:col>
      <xdr:colOff>567930</xdr:colOff>
      <xdr:row>84</xdr:row>
      <xdr:rowOff>149055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82D0970A-D817-4F2C-85F0-92E7B55641E5}"/>
                </a:ext>
              </a:extLst>
            </xdr14:cNvPr>
            <xdr14:cNvContentPartPr/>
          </xdr14:nvContentPartPr>
          <xdr14:nvPr macro=""/>
          <xdr14:xfrm>
            <a:off x="2571285" y="15068370"/>
            <a:ext cx="196920" cy="1301760"/>
          </xdr14:xfrm>
        </xdr:contentPart>
      </mc:Choice>
      <mc:Fallback xmlns="">
        <xdr:pic>
          <xdr:nvPicPr>
            <xdr:cNvPr id="23" name="Tinta 22">
              <a:extLst>
                <a:ext uri="{FF2B5EF4-FFF2-40B4-BE49-F238E27FC236}">
                  <a16:creationId xmlns:a16="http://schemas.microsoft.com/office/drawing/2014/main" id="{82D0970A-D817-4F2C-85F0-92E7B55641E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562645" y="15059370"/>
              <a:ext cx="214560" cy="131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552015</xdr:colOff>
      <xdr:row>87</xdr:row>
      <xdr:rowOff>94785</xdr:rowOff>
    </xdr:from>
    <xdr:to>
      <xdr:col>3</xdr:col>
      <xdr:colOff>463080</xdr:colOff>
      <xdr:row>93</xdr:row>
      <xdr:rowOff>57075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A025CC08-FECF-4917-92A4-9A22EC20B5DF}"/>
                </a:ext>
              </a:extLst>
            </xdr14:cNvPr>
            <xdr14:cNvContentPartPr/>
          </xdr14:nvContentPartPr>
          <xdr14:nvPr macro=""/>
          <xdr14:xfrm>
            <a:off x="2142690" y="16934985"/>
            <a:ext cx="701640" cy="1162440"/>
          </xdr14:xfrm>
        </xdr:contentPart>
      </mc:Choice>
      <mc:Fallback xmlns="">
        <xdr:pic>
          <xdr:nvPicPr>
            <xdr:cNvPr id="29" name="Tinta 28">
              <a:extLst>
                <a:ext uri="{FF2B5EF4-FFF2-40B4-BE49-F238E27FC236}">
                  <a16:creationId xmlns:a16="http://schemas.microsoft.com/office/drawing/2014/main" id="{A025CC08-FECF-4917-92A4-9A22EC20B5D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134050" y="16926345"/>
              <a:ext cx="719280" cy="118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786165</xdr:colOff>
      <xdr:row>96</xdr:row>
      <xdr:rowOff>9075</xdr:rowOff>
    </xdr:from>
    <xdr:to>
      <xdr:col>3</xdr:col>
      <xdr:colOff>920805</xdr:colOff>
      <xdr:row>101</xdr:row>
      <xdr:rowOff>162030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7263E383-F4ED-4CC1-B20B-1D5A0F9E523E}"/>
                </a:ext>
              </a:extLst>
            </xdr14:cNvPr>
            <xdr14:cNvContentPartPr/>
          </xdr14:nvContentPartPr>
          <xdr14:nvPr macro=""/>
          <xdr14:xfrm>
            <a:off x="2986440" y="18668550"/>
            <a:ext cx="134640" cy="1153080"/>
          </xdr14:xfrm>
        </xdr:contentPart>
      </mc:Choice>
      <mc:Fallback xmlns="">
        <xdr:pic>
          <xdr:nvPicPr>
            <xdr:cNvPr id="32" name="Tinta 31">
              <a:extLst>
                <a:ext uri="{FF2B5EF4-FFF2-40B4-BE49-F238E27FC236}">
                  <a16:creationId xmlns:a16="http://schemas.microsoft.com/office/drawing/2014/main" id="{7263E383-F4ED-4CC1-B20B-1D5A0F9E523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977800" y="18659907"/>
              <a:ext cx="152280" cy="1170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352230</xdr:colOff>
      <xdr:row>104</xdr:row>
      <xdr:rowOff>113760</xdr:rowOff>
    </xdr:from>
    <xdr:to>
      <xdr:col>1</xdr:col>
      <xdr:colOff>889350</xdr:colOff>
      <xdr:row>107</xdr:row>
      <xdr:rowOff>91485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29E6DB68-F7CB-4853-A503-A15ED18F9819}"/>
                </a:ext>
              </a:extLst>
            </xdr14:cNvPr>
            <xdr14:cNvContentPartPr/>
          </xdr14:nvContentPartPr>
          <xdr14:nvPr macro=""/>
          <xdr14:xfrm>
            <a:off x="961830" y="20392485"/>
            <a:ext cx="537120" cy="577800"/>
          </xdr14:xfrm>
        </xdr:contentPart>
      </mc:Choice>
      <mc:Fallback xmlns="">
        <xdr:pic>
          <xdr:nvPicPr>
            <xdr:cNvPr id="38" name="Tinta 37">
              <a:extLst>
                <a:ext uri="{FF2B5EF4-FFF2-40B4-BE49-F238E27FC236}">
                  <a16:creationId xmlns:a16="http://schemas.microsoft.com/office/drawing/2014/main" id="{29E6DB68-F7CB-4853-A503-A15ED18F981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53190" y="20383845"/>
              <a:ext cx="554760" cy="59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47400</xdr:colOff>
      <xdr:row>114</xdr:row>
      <xdr:rowOff>27720</xdr:rowOff>
    </xdr:from>
    <xdr:to>
      <xdr:col>2</xdr:col>
      <xdr:colOff>447000</xdr:colOff>
      <xdr:row>114</xdr:row>
      <xdr:rowOff>105480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494BDB04-86D7-452D-AA48-245B5C063A57}"/>
                </a:ext>
              </a:extLst>
            </xdr14:cNvPr>
            <xdr14:cNvContentPartPr/>
          </xdr14:nvContentPartPr>
          <xdr14:nvPr macro=""/>
          <xdr14:xfrm>
            <a:off x="1638075" y="22325745"/>
            <a:ext cx="399600" cy="77760"/>
          </xdr14:xfrm>
        </xdr:contentPart>
      </mc:Choice>
      <mc:Fallback xmlns="">
        <xdr:pic>
          <xdr:nvPicPr>
            <xdr:cNvPr id="39" name="Tinta 38">
              <a:extLst>
                <a:ext uri="{FF2B5EF4-FFF2-40B4-BE49-F238E27FC236}">
                  <a16:creationId xmlns:a16="http://schemas.microsoft.com/office/drawing/2014/main" id="{494BDB04-86D7-452D-AA48-245B5C063A5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629435" y="22317105"/>
              <a:ext cx="41724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514515</xdr:colOff>
      <xdr:row>109</xdr:row>
      <xdr:rowOff>142470</xdr:rowOff>
    </xdr:from>
    <xdr:to>
      <xdr:col>2</xdr:col>
      <xdr:colOff>653835</xdr:colOff>
      <xdr:row>113</xdr:row>
      <xdr:rowOff>130770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41622418-D448-4D9B-A97E-2B3CA59D00EF}"/>
                </a:ext>
              </a:extLst>
            </xdr14:cNvPr>
            <xdr14:cNvContentPartPr/>
          </xdr14:nvContentPartPr>
          <xdr14:nvPr macro=""/>
          <xdr14:xfrm>
            <a:off x="2105190" y="21440370"/>
            <a:ext cx="139320" cy="788400"/>
          </xdr14:xfrm>
        </xdr:contentPart>
      </mc:Choice>
      <mc:Fallback xmlns="">
        <xdr:pic>
          <xdr:nvPicPr>
            <xdr:cNvPr id="42" name="Tinta 41">
              <a:extLst>
                <a:ext uri="{FF2B5EF4-FFF2-40B4-BE49-F238E27FC236}">
                  <a16:creationId xmlns:a16="http://schemas.microsoft.com/office/drawing/2014/main" id="{41622418-D448-4D9B-A97E-2B3CA59D00E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96190" y="21431730"/>
              <a:ext cx="156960" cy="80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180555</xdr:colOff>
      <xdr:row>114</xdr:row>
      <xdr:rowOff>27525</xdr:rowOff>
    </xdr:from>
    <xdr:to>
      <xdr:col>0</xdr:col>
      <xdr:colOff>323115</xdr:colOff>
      <xdr:row>114</xdr:row>
      <xdr:rowOff>37965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4458552A-884D-4CFB-B1B9-1E252CCE249D}"/>
                </a:ext>
              </a:extLst>
            </xdr14:cNvPr>
            <xdr14:cNvContentPartPr/>
          </xdr14:nvContentPartPr>
          <xdr14:nvPr macro=""/>
          <xdr14:xfrm>
            <a:off x="180555" y="22325550"/>
            <a:ext cx="142560" cy="10440"/>
          </xdr14:xfrm>
        </xdr:contentPart>
      </mc:Choice>
      <mc:Fallback xmlns="">
        <xdr:pic>
          <xdr:nvPicPr>
            <xdr:cNvPr id="43" name="Tinta 42">
              <a:extLst>
                <a:ext uri="{FF2B5EF4-FFF2-40B4-BE49-F238E27FC236}">
                  <a16:creationId xmlns:a16="http://schemas.microsoft.com/office/drawing/2014/main" id="{4458552A-884D-4CFB-B1B9-1E252CCE249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71555" y="22316550"/>
              <a:ext cx="16020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343515</xdr:colOff>
      <xdr:row>50</xdr:row>
      <xdr:rowOff>55140</xdr:rowOff>
    </xdr:from>
    <xdr:to>
      <xdr:col>7</xdr:col>
      <xdr:colOff>535035</xdr:colOff>
      <xdr:row>52</xdr:row>
      <xdr:rowOff>77370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5" name="Tinta 94">
              <a:extLst>
                <a:ext uri="{FF2B5EF4-FFF2-40B4-BE49-F238E27FC236}">
                  <a16:creationId xmlns:a16="http://schemas.microsoft.com/office/drawing/2014/main" id="{B0CB9542-3AA6-4834-92B3-2C60F97B7AA9}"/>
                </a:ext>
              </a:extLst>
            </xdr14:cNvPr>
            <xdr14:cNvContentPartPr/>
          </xdr14:nvContentPartPr>
          <xdr14:nvPr macro=""/>
          <xdr14:xfrm>
            <a:off x="3477240" y="9580140"/>
            <a:ext cx="2020320" cy="422280"/>
          </xdr14:xfrm>
        </xdr:contentPart>
      </mc:Choice>
      <mc:Fallback xmlns="">
        <xdr:pic>
          <xdr:nvPicPr>
            <xdr:cNvPr id="95" name="Tinta 94">
              <a:extLst>
                <a:ext uri="{FF2B5EF4-FFF2-40B4-BE49-F238E27FC236}">
                  <a16:creationId xmlns:a16="http://schemas.microsoft.com/office/drawing/2014/main" id="{B0CB9542-3AA6-4834-92B3-2C60F97B7AA9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68600" y="9571140"/>
              <a:ext cx="2037960" cy="43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37080</xdr:colOff>
      <xdr:row>55</xdr:row>
      <xdr:rowOff>75255</xdr:rowOff>
    </xdr:from>
    <xdr:to>
      <xdr:col>0</xdr:col>
      <xdr:colOff>1746720</xdr:colOff>
      <xdr:row>57</xdr:row>
      <xdr:rowOff>86685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96" name="Tinta 95">
              <a:extLst>
                <a:ext uri="{FF2B5EF4-FFF2-40B4-BE49-F238E27FC236}">
                  <a16:creationId xmlns:a16="http://schemas.microsoft.com/office/drawing/2014/main" id="{C364A3C0-6381-49AA-9346-8B578D89BC98}"/>
                </a:ext>
              </a:extLst>
            </xdr14:cNvPr>
            <xdr14:cNvContentPartPr/>
          </xdr14:nvContentPartPr>
          <xdr14:nvPr macro=""/>
          <xdr14:xfrm>
            <a:off x="37080" y="10600380"/>
            <a:ext cx="1709640" cy="411480"/>
          </xdr14:xfrm>
        </xdr:contentPart>
      </mc:Choice>
      <mc:Fallback xmlns="">
        <xdr:pic>
          <xdr:nvPicPr>
            <xdr:cNvPr id="96" name="Tinta 95">
              <a:extLst>
                <a:ext uri="{FF2B5EF4-FFF2-40B4-BE49-F238E27FC236}">
                  <a16:creationId xmlns:a16="http://schemas.microsoft.com/office/drawing/2014/main" id="{C364A3C0-6381-49AA-9346-8B578D89BC9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8440" y="10591740"/>
              <a:ext cx="1727280" cy="42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578880</xdr:colOff>
      <xdr:row>53</xdr:row>
      <xdr:rowOff>122865</xdr:rowOff>
    </xdr:from>
    <xdr:to>
      <xdr:col>13</xdr:col>
      <xdr:colOff>183105</xdr:colOff>
      <xdr:row>55</xdr:row>
      <xdr:rowOff>115215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97" name="Tinta 96">
              <a:extLst>
                <a:ext uri="{FF2B5EF4-FFF2-40B4-BE49-F238E27FC236}">
                  <a16:creationId xmlns:a16="http://schemas.microsoft.com/office/drawing/2014/main" id="{935C77EF-6564-453F-B784-307122994C03}"/>
                </a:ext>
              </a:extLst>
            </xdr14:cNvPr>
            <xdr14:cNvContentPartPr/>
          </xdr14:nvContentPartPr>
          <xdr14:nvPr macro=""/>
          <xdr14:xfrm>
            <a:off x="8808480" y="10247940"/>
            <a:ext cx="1461600" cy="392400"/>
          </xdr14:xfrm>
        </xdr:contentPart>
      </mc:Choice>
      <mc:Fallback xmlns="">
        <xdr:pic>
          <xdr:nvPicPr>
            <xdr:cNvPr id="97" name="Tinta 96">
              <a:extLst>
                <a:ext uri="{FF2B5EF4-FFF2-40B4-BE49-F238E27FC236}">
                  <a16:creationId xmlns:a16="http://schemas.microsoft.com/office/drawing/2014/main" id="{935C77EF-6564-453F-B784-307122994C0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799480" y="10239300"/>
              <a:ext cx="1479240" cy="410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28575</xdr:colOff>
      <xdr:row>130</xdr:row>
      <xdr:rowOff>19050</xdr:rowOff>
    </xdr:from>
    <xdr:to>
      <xdr:col>8</xdr:col>
      <xdr:colOff>9525</xdr:colOff>
      <xdr:row>130</xdr:row>
      <xdr:rowOff>19050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32FBBE15-22C7-42B6-84F8-40A796114569}"/>
            </a:ext>
          </a:extLst>
        </xdr:cNvPr>
        <xdr:cNvCxnSpPr/>
      </xdr:nvCxnSpPr>
      <xdr:spPr>
        <a:xfrm>
          <a:off x="28575" y="25517475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135</xdr:row>
      <xdr:rowOff>9525</xdr:rowOff>
    </xdr:from>
    <xdr:to>
      <xdr:col>7</xdr:col>
      <xdr:colOff>590550</xdr:colOff>
      <xdr:row>135</xdr:row>
      <xdr:rowOff>9525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23E0DA3E-0C36-486D-B43D-FC92F5232617}"/>
            </a:ext>
          </a:extLst>
        </xdr:cNvPr>
        <xdr:cNvCxnSpPr/>
      </xdr:nvCxnSpPr>
      <xdr:spPr>
        <a:xfrm>
          <a:off x="0" y="26508075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139</xdr:row>
      <xdr:rowOff>19050</xdr:rowOff>
    </xdr:from>
    <xdr:to>
      <xdr:col>7</xdr:col>
      <xdr:colOff>590550</xdr:colOff>
      <xdr:row>139</xdr:row>
      <xdr:rowOff>19050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9F98C626-707D-46E0-8E7C-0919486EB71B}"/>
            </a:ext>
          </a:extLst>
        </xdr:cNvPr>
        <xdr:cNvCxnSpPr/>
      </xdr:nvCxnSpPr>
      <xdr:spPr>
        <a:xfrm>
          <a:off x="0" y="2731770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144</xdr:row>
      <xdr:rowOff>28575</xdr:rowOff>
    </xdr:from>
    <xdr:to>
      <xdr:col>8</xdr:col>
      <xdr:colOff>0</xdr:colOff>
      <xdr:row>144</xdr:row>
      <xdr:rowOff>28575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5F9710C2-08EB-480A-AEC1-0D351325651F}"/>
            </a:ext>
          </a:extLst>
        </xdr:cNvPr>
        <xdr:cNvCxnSpPr/>
      </xdr:nvCxnSpPr>
      <xdr:spPr>
        <a:xfrm>
          <a:off x="19050" y="2832735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145</xdr:row>
      <xdr:rowOff>38100</xdr:rowOff>
    </xdr:from>
    <xdr:to>
      <xdr:col>8</xdr:col>
      <xdr:colOff>19050</xdr:colOff>
      <xdr:row>145</xdr:row>
      <xdr:rowOff>38100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83B69FAE-CDF2-4850-A669-9DB039D219A6}"/>
            </a:ext>
          </a:extLst>
        </xdr:cNvPr>
        <xdr:cNvCxnSpPr/>
      </xdr:nvCxnSpPr>
      <xdr:spPr>
        <a:xfrm>
          <a:off x="38100" y="2853690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148</xdr:row>
      <xdr:rowOff>28575</xdr:rowOff>
    </xdr:from>
    <xdr:to>
      <xdr:col>8</xdr:col>
      <xdr:colOff>28575</xdr:colOff>
      <xdr:row>148</xdr:row>
      <xdr:rowOff>28575</xdr:rowOff>
    </xdr:to>
    <xdr:cxnSp macro="">
      <xdr:nvCxnSpPr>
        <xdr:cNvPr id="104" name="Conector reto 103">
          <a:extLst>
            <a:ext uri="{FF2B5EF4-FFF2-40B4-BE49-F238E27FC236}">
              <a16:creationId xmlns:a16="http://schemas.microsoft.com/office/drawing/2014/main" id="{F1B75D88-5C6F-4952-8575-8D2F2D7505AF}"/>
            </a:ext>
          </a:extLst>
        </xdr:cNvPr>
        <xdr:cNvCxnSpPr/>
      </xdr:nvCxnSpPr>
      <xdr:spPr>
        <a:xfrm>
          <a:off x="47625" y="2912745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176</xdr:row>
      <xdr:rowOff>19050</xdr:rowOff>
    </xdr:from>
    <xdr:to>
      <xdr:col>8</xdr:col>
      <xdr:colOff>9525</xdr:colOff>
      <xdr:row>176</xdr:row>
      <xdr:rowOff>19050</xdr:rowOff>
    </xdr:to>
    <xdr:cxnSp macro="">
      <xdr:nvCxnSpPr>
        <xdr:cNvPr id="105" name="Conector reto 104">
          <a:extLst>
            <a:ext uri="{FF2B5EF4-FFF2-40B4-BE49-F238E27FC236}">
              <a16:creationId xmlns:a16="http://schemas.microsoft.com/office/drawing/2014/main" id="{AC024E33-71A2-4736-873D-9807357D7C9D}"/>
            </a:ext>
          </a:extLst>
        </xdr:cNvPr>
        <xdr:cNvCxnSpPr/>
      </xdr:nvCxnSpPr>
      <xdr:spPr>
        <a:xfrm>
          <a:off x="28575" y="37137975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181</xdr:row>
      <xdr:rowOff>19050</xdr:rowOff>
    </xdr:from>
    <xdr:to>
      <xdr:col>7</xdr:col>
      <xdr:colOff>590550</xdr:colOff>
      <xdr:row>181</xdr:row>
      <xdr:rowOff>19050</xdr:rowOff>
    </xdr:to>
    <xdr:cxnSp macro="">
      <xdr:nvCxnSpPr>
        <xdr:cNvPr id="106" name="Conector reto 105">
          <a:extLst>
            <a:ext uri="{FF2B5EF4-FFF2-40B4-BE49-F238E27FC236}">
              <a16:creationId xmlns:a16="http://schemas.microsoft.com/office/drawing/2014/main" id="{5C14A2D7-5023-47DB-9F1A-7DA00F4EB2E6}"/>
            </a:ext>
          </a:extLst>
        </xdr:cNvPr>
        <xdr:cNvCxnSpPr/>
      </xdr:nvCxnSpPr>
      <xdr:spPr>
        <a:xfrm>
          <a:off x="0" y="3813810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185</xdr:row>
      <xdr:rowOff>19050</xdr:rowOff>
    </xdr:from>
    <xdr:to>
      <xdr:col>8</xdr:col>
      <xdr:colOff>0</xdr:colOff>
      <xdr:row>185</xdr:row>
      <xdr:rowOff>19050</xdr:rowOff>
    </xdr:to>
    <xdr:cxnSp macro="">
      <xdr:nvCxnSpPr>
        <xdr:cNvPr id="107" name="Conector reto 106">
          <a:extLst>
            <a:ext uri="{FF2B5EF4-FFF2-40B4-BE49-F238E27FC236}">
              <a16:creationId xmlns:a16="http://schemas.microsoft.com/office/drawing/2014/main" id="{8BDFC004-F9E7-44DD-8A7D-3936665E1006}"/>
            </a:ext>
          </a:extLst>
        </xdr:cNvPr>
        <xdr:cNvCxnSpPr/>
      </xdr:nvCxnSpPr>
      <xdr:spPr>
        <a:xfrm>
          <a:off x="19050" y="3893820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186</xdr:row>
      <xdr:rowOff>28575</xdr:rowOff>
    </xdr:from>
    <xdr:to>
      <xdr:col>7</xdr:col>
      <xdr:colOff>600075</xdr:colOff>
      <xdr:row>186</xdr:row>
      <xdr:rowOff>28575</xdr:rowOff>
    </xdr:to>
    <xdr:cxnSp macro="">
      <xdr:nvCxnSpPr>
        <xdr:cNvPr id="108" name="Conector reto 107">
          <a:extLst>
            <a:ext uri="{FF2B5EF4-FFF2-40B4-BE49-F238E27FC236}">
              <a16:creationId xmlns:a16="http://schemas.microsoft.com/office/drawing/2014/main" id="{1BB88F32-BD4B-4EB7-B70A-AB11FC77FA50}"/>
            </a:ext>
          </a:extLst>
        </xdr:cNvPr>
        <xdr:cNvCxnSpPr/>
      </xdr:nvCxnSpPr>
      <xdr:spPr>
        <a:xfrm>
          <a:off x="9525" y="3914775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189</xdr:row>
      <xdr:rowOff>19050</xdr:rowOff>
    </xdr:from>
    <xdr:to>
      <xdr:col>8</xdr:col>
      <xdr:colOff>0</xdr:colOff>
      <xdr:row>189</xdr:row>
      <xdr:rowOff>19050</xdr:rowOff>
    </xdr:to>
    <xdr:cxnSp macro="">
      <xdr:nvCxnSpPr>
        <xdr:cNvPr id="109" name="Conector reto 108">
          <a:extLst>
            <a:ext uri="{FF2B5EF4-FFF2-40B4-BE49-F238E27FC236}">
              <a16:creationId xmlns:a16="http://schemas.microsoft.com/office/drawing/2014/main" id="{1A628DB1-26C7-47AD-8B5E-0CD8530B3124}"/>
            </a:ext>
          </a:extLst>
        </xdr:cNvPr>
        <xdr:cNvCxnSpPr/>
      </xdr:nvCxnSpPr>
      <xdr:spPr>
        <a:xfrm>
          <a:off x="19050" y="3973830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209</xdr:row>
      <xdr:rowOff>9525</xdr:rowOff>
    </xdr:from>
    <xdr:to>
      <xdr:col>7</xdr:col>
      <xdr:colOff>590550</xdr:colOff>
      <xdr:row>209</xdr:row>
      <xdr:rowOff>9525</xdr:rowOff>
    </xdr:to>
    <xdr:cxnSp macro="">
      <xdr:nvCxnSpPr>
        <xdr:cNvPr id="110" name="Conector reto 109">
          <a:extLst>
            <a:ext uri="{FF2B5EF4-FFF2-40B4-BE49-F238E27FC236}">
              <a16:creationId xmlns:a16="http://schemas.microsoft.com/office/drawing/2014/main" id="{446A586D-5196-4D65-8ED4-272A562CE4F3}"/>
            </a:ext>
          </a:extLst>
        </xdr:cNvPr>
        <xdr:cNvCxnSpPr/>
      </xdr:nvCxnSpPr>
      <xdr:spPr>
        <a:xfrm>
          <a:off x="0" y="4206240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210</xdr:row>
      <xdr:rowOff>19050</xdr:rowOff>
    </xdr:from>
    <xdr:to>
      <xdr:col>7</xdr:col>
      <xdr:colOff>590550</xdr:colOff>
      <xdr:row>210</xdr:row>
      <xdr:rowOff>19050</xdr:rowOff>
    </xdr:to>
    <xdr:cxnSp macro="">
      <xdr:nvCxnSpPr>
        <xdr:cNvPr id="111" name="Conector reto 110">
          <a:extLst>
            <a:ext uri="{FF2B5EF4-FFF2-40B4-BE49-F238E27FC236}">
              <a16:creationId xmlns:a16="http://schemas.microsoft.com/office/drawing/2014/main" id="{72D4DB37-1BAD-4325-A643-9C7340F9BE2A}"/>
            </a:ext>
          </a:extLst>
        </xdr:cNvPr>
        <xdr:cNvCxnSpPr/>
      </xdr:nvCxnSpPr>
      <xdr:spPr>
        <a:xfrm>
          <a:off x="0" y="4227195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213</xdr:row>
      <xdr:rowOff>9525</xdr:rowOff>
    </xdr:from>
    <xdr:to>
      <xdr:col>8</xdr:col>
      <xdr:colOff>0</xdr:colOff>
      <xdr:row>213</xdr:row>
      <xdr:rowOff>9525</xdr:rowOff>
    </xdr:to>
    <xdr:cxnSp macro="">
      <xdr:nvCxnSpPr>
        <xdr:cNvPr id="112" name="Conector reto 111">
          <a:extLst>
            <a:ext uri="{FF2B5EF4-FFF2-40B4-BE49-F238E27FC236}">
              <a16:creationId xmlns:a16="http://schemas.microsoft.com/office/drawing/2014/main" id="{A47943A3-3598-45CB-85E7-60A7FF9FDDB3}"/>
            </a:ext>
          </a:extLst>
        </xdr:cNvPr>
        <xdr:cNvCxnSpPr/>
      </xdr:nvCxnSpPr>
      <xdr:spPr>
        <a:xfrm>
          <a:off x="19050" y="4286250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142035</xdr:colOff>
      <xdr:row>203</xdr:row>
      <xdr:rowOff>123330</xdr:rowOff>
    </xdr:from>
    <xdr:to>
      <xdr:col>7</xdr:col>
      <xdr:colOff>590835</xdr:colOff>
      <xdr:row>213</xdr:row>
      <xdr:rowOff>134040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13" name="Tinta 112">
              <a:extLst>
                <a:ext uri="{FF2B5EF4-FFF2-40B4-BE49-F238E27FC236}">
                  <a16:creationId xmlns:a16="http://schemas.microsoft.com/office/drawing/2014/main" id="{E69F7991-E57B-47A4-8907-51AFD8F33E34}"/>
                </a:ext>
              </a:extLst>
            </xdr14:cNvPr>
            <xdr14:cNvContentPartPr/>
          </xdr14:nvContentPartPr>
          <xdr14:nvPr macro=""/>
          <xdr14:xfrm>
            <a:off x="4494960" y="40976055"/>
            <a:ext cx="1058400" cy="2010960"/>
          </xdr14:xfrm>
        </xdr:contentPart>
      </mc:Choice>
      <mc:Fallback xmlns="">
        <xdr:pic>
          <xdr:nvPicPr>
            <xdr:cNvPr id="113" name="Tinta 112">
              <a:extLst>
                <a:ext uri="{FF2B5EF4-FFF2-40B4-BE49-F238E27FC236}">
                  <a16:creationId xmlns:a16="http://schemas.microsoft.com/office/drawing/2014/main" id="{E69F7991-E57B-47A4-8907-51AFD8F33E3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485960" y="40967415"/>
              <a:ext cx="1076040" cy="2028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28575</xdr:colOff>
      <xdr:row>231</xdr:row>
      <xdr:rowOff>19050</xdr:rowOff>
    </xdr:from>
    <xdr:to>
      <xdr:col>23</xdr:col>
      <xdr:colOff>9525</xdr:colOff>
      <xdr:row>231</xdr:row>
      <xdr:rowOff>19050</xdr:rowOff>
    </xdr:to>
    <xdr:cxnSp macro="">
      <xdr:nvCxnSpPr>
        <xdr:cNvPr id="115" name="Conector reto 114">
          <a:extLst>
            <a:ext uri="{FF2B5EF4-FFF2-40B4-BE49-F238E27FC236}">
              <a16:creationId xmlns:a16="http://schemas.microsoft.com/office/drawing/2014/main" id="{C0890601-485C-4BF4-A484-6854B6FCDD15}"/>
            </a:ext>
          </a:extLst>
        </xdr:cNvPr>
        <xdr:cNvCxnSpPr/>
      </xdr:nvCxnSpPr>
      <xdr:spPr>
        <a:xfrm>
          <a:off x="28575" y="2634615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236</xdr:row>
      <xdr:rowOff>9525</xdr:rowOff>
    </xdr:from>
    <xdr:to>
      <xdr:col>22</xdr:col>
      <xdr:colOff>590550</xdr:colOff>
      <xdr:row>236</xdr:row>
      <xdr:rowOff>9525</xdr:rowOff>
    </xdr:to>
    <xdr:cxnSp macro="">
      <xdr:nvCxnSpPr>
        <xdr:cNvPr id="116" name="Conector reto 115">
          <a:extLst>
            <a:ext uri="{FF2B5EF4-FFF2-40B4-BE49-F238E27FC236}">
              <a16:creationId xmlns:a16="http://schemas.microsoft.com/office/drawing/2014/main" id="{3B0E55F5-4FA5-4ABA-99CA-47CE332521E5}"/>
            </a:ext>
          </a:extLst>
        </xdr:cNvPr>
        <xdr:cNvCxnSpPr/>
      </xdr:nvCxnSpPr>
      <xdr:spPr>
        <a:xfrm>
          <a:off x="0" y="27336750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240</xdr:row>
      <xdr:rowOff>19050</xdr:rowOff>
    </xdr:from>
    <xdr:to>
      <xdr:col>22</xdr:col>
      <xdr:colOff>590550</xdr:colOff>
      <xdr:row>240</xdr:row>
      <xdr:rowOff>19050</xdr:rowOff>
    </xdr:to>
    <xdr:cxnSp macro="">
      <xdr:nvCxnSpPr>
        <xdr:cNvPr id="117" name="Conector reto 116">
          <a:extLst>
            <a:ext uri="{FF2B5EF4-FFF2-40B4-BE49-F238E27FC236}">
              <a16:creationId xmlns:a16="http://schemas.microsoft.com/office/drawing/2014/main" id="{55500649-9FDD-4291-A7B4-0E6D99C0EF83}"/>
            </a:ext>
          </a:extLst>
        </xdr:cNvPr>
        <xdr:cNvCxnSpPr/>
      </xdr:nvCxnSpPr>
      <xdr:spPr>
        <a:xfrm>
          <a:off x="0" y="28146375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245</xdr:row>
      <xdr:rowOff>28575</xdr:rowOff>
    </xdr:from>
    <xdr:to>
      <xdr:col>23</xdr:col>
      <xdr:colOff>0</xdr:colOff>
      <xdr:row>245</xdr:row>
      <xdr:rowOff>28575</xdr:rowOff>
    </xdr:to>
    <xdr:cxnSp macro="">
      <xdr:nvCxnSpPr>
        <xdr:cNvPr id="118" name="Conector reto 117">
          <a:extLst>
            <a:ext uri="{FF2B5EF4-FFF2-40B4-BE49-F238E27FC236}">
              <a16:creationId xmlns:a16="http://schemas.microsoft.com/office/drawing/2014/main" id="{1F97ED06-8377-41F2-992A-CC2A18FEB1AB}"/>
            </a:ext>
          </a:extLst>
        </xdr:cNvPr>
        <xdr:cNvCxnSpPr/>
      </xdr:nvCxnSpPr>
      <xdr:spPr>
        <a:xfrm>
          <a:off x="19050" y="29156025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246</xdr:row>
      <xdr:rowOff>38100</xdr:rowOff>
    </xdr:from>
    <xdr:to>
      <xdr:col>23</xdr:col>
      <xdr:colOff>19050</xdr:colOff>
      <xdr:row>246</xdr:row>
      <xdr:rowOff>38100</xdr:rowOff>
    </xdr:to>
    <xdr:cxnSp macro="">
      <xdr:nvCxnSpPr>
        <xdr:cNvPr id="119" name="Conector reto 118">
          <a:extLst>
            <a:ext uri="{FF2B5EF4-FFF2-40B4-BE49-F238E27FC236}">
              <a16:creationId xmlns:a16="http://schemas.microsoft.com/office/drawing/2014/main" id="{77FEA767-14CD-474E-888D-09645C105624}"/>
            </a:ext>
          </a:extLst>
        </xdr:cNvPr>
        <xdr:cNvCxnSpPr/>
      </xdr:nvCxnSpPr>
      <xdr:spPr>
        <a:xfrm>
          <a:off x="38100" y="29365575"/>
          <a:ext cx="55530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229</xdr:row>
      <xdr:rowOff>76200</xdr:rowOff>
    </xdr:from>
    <xdr:to>
      <xdr:col>3</xdr:col>
      <xdr:colOff>772138</xdr:colOff>
      <xdr:row>239</xdr:row>
      <xdr:rowOff>9795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D7EFD94E-117A-47E2-88EF-5796D86EF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0975" y="46234350"/>
          <a:ext cx="4391638" cy="19338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387222</xdr:colOff>
      <xdr:row>3</xdr:row>
      <xdr:rowOff>123825</xdr:rowOff>
    </xdr:to>
    <xdr:sp macro="" textlink="">
      <xdr:nvSpPr>
        <xdr:cNvPr id="3" name="Title Placeholder 1">
          <a:extLst>
            <a:ext uri="{FF2B5EF4-FFF2-40B4-BE49-F238E27FC236}">
              <a16:creationId xmlns:a16="http://schemas.microsoft.com/office/drawing/2014/main" id="{6E7C683D-2468-428E-AB1C-A538B8561E2C}"/>
            </a:ext>
          </a:extLst>
        </xdr:cNvPr>
        <xdr:cNvSpPr txBox="1">
          <a:spLocks/>
        </xdr:cNvSpPr>
      </xdr:nvSpPr>
      <xdr:spPr>
        <a:xfrm>
          <a:off x="9525" y="0"/>
          <a:ext cx="6654672" cy="609600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Case: </a:t>
          </a:r>
          <a:r>
            <a:rPr lang="pt-BR" sz="2400" i="1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Credit Score</a:t>
          </a:r>
        </a:p>
        <a:p>
          <a:r>
            <a:rPr lang="en-US" sz="14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 BANCO DE DADOS EM .TXT | </a:t>
          </a:r>
          <a:r>
            <a:rPr lang="en-US" sz="1400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PARTE 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387222</xdr:colOff>
      <xdr:row>3</xdr:row>
      <xdr:rowOff>123825</xdr:rowOff>
    </xdr:to>
    <xdr:sp macro="" textlink="">
      <xdr:nvSpPr>
        <xdr:cNvPr id="2" name="Title Placeholder 1">
          <a:extLst>
            <a:ext uri="{FF2B5EF4-FFF2-40B4-BE49-F238E27FC236}">
              <a16:creationId xmlns:a16="http://schemas.microsoft.com/office/drawing/2014/main" id="{35127D60-433F-47C6-BBE0-2C6CE3C8C87B}"/>
            </a:ext>
          </a:extLst>
        </xdr:cNvPr>
        <xdr:cNvSpPr txBox="1">
          <a:spLocks/>
        </xdr:cNvSpPr>
      </xdr:nvSpPr>
      <xdr:spPr>
        <a:xfrm>
          <a:off x="9525" y="0"/>
          <a:ext cx="6654672" cy="609600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Case: </a:t>
          </a:r>
          <a:r>
            <a:rPr lang="pt-BR" sz="2400" i="1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Credit Score</a:t>
          </a:r>
        </a:p>
        <a:p>
          <a:r>
            <a:rPr lang="en-US" sz="14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 BANCO DE DADOS EM .TXT | </a:t>
          </a:r>
          <a:r>
            <a:rPr lang="en-US" sz="1400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PARTE 2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15</xdr:col>
      <xdr:colOff>191315</xdr:colOff>
      <xdr:row>13</xdr:row>
      <xdr:rowOff>77922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8B59BA1D-6746-428B-8F7D-AFB2C05EC162}"/>
            </a:ext>
          </a:extLst>
        </xdr:cNvPr>
        <xdr:cNvSpPr txBox="1">
          <a:spLocks noChangeArrowheads="1"/>
        </xdr:cNvSpPr>
      </xdr:nvSpPr>
      <xdr:spPr bwMode="auto">
        <a:xfrm>
          <a:off x="0" y="809625"/>
          <a:ext cx="13526315" cy="1373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  <a:defRPr/>
          </a:pPr>
          <a:r>
            <a:rPr lang="pt-BR" sz="1200" b="0" i="1">
              <a:solidFill>
                <a:srgbClr val="00B0F0"/>
              </a:solidFill>
              <a:latin typeface="Open Sans" panose="020B0604020202020204"/>
            </a:rPr>
            <a:t>Parte 2:</a:t>
          </a:r>
          <a:endParaRPr lang="pt-BR" sz="1400" b="0" i="1">
            <a:solidFill>
              <a:srgbClr val="00B0F0"/>
            </a:solidFill>
            <a:latin typeface="Open Sans" panose="020B0604020202020204"/>
          </a:endParaRPr>
        </a:p>
        <a:p>
          <a:pPr>
            <a:lnSpc>
              <a:spcPts val="1800"/>
            </a:lnSpc>
            <a:defRPr/>
          </a:pPr>
          <a:r>
            <a:rPr lang="pt-BR" sz="1400" b="1">
              <a:solidFill>
                <a:srgbClr val="434343"/>
              </a:solidFill>
              <a:latin typeface="Open Sans" panose="020B0604020202020204"/>
            </a:rPr>
            <a:t>Continuando o mesmo problema solucionado em sala de aula, teste o modelo com a variável faixa de renda </a:t>
          </a:r>
        </a:p>
        <a:p>
          <a:pPr>
            <a:lnSpc>
              <a:spcPts val="1800"/>
            </a:lnSpc>
            <a:defRPr/>
          </a:pPr>
          <a:r>
            <a:rPr lang="pt-BR" sz="1400" b="1">
              <a:solidFill>
                <a:srgbClr val="434343"/>
              </a:solidFill>
              <a:latin typeface="Open Sans" panose="020B0604020202020204"/>
            </a:rPr>
            <a:t>(retirando a faixa de idade)</a:t>
          </a:r>
          <a:r>
            <a:rPr lang="pt-BR" sz="1400">
              <a:solidFill>
                <a:srgbClr val="434343"/>
              </a:solidFill>
              <a:latin typeface="Open Sans" panose="020B0604020202020204"/>
            </a:rPr>
            <a:t>.</a:t>
          </a:r>
          <a:endParaRPr lang="pt-BR" sz="1400">
            <a:solidFill>
              <a:srgbClr val="434343"/>
            </a:solidFill>
            <a:latin typeface="Open Sans" panose="020B0604020202020204"/>
            <a:cs typeface="Arial" charset="0"/>
          </a:endParaRPr>
        </a:p>
        <a:p>
          <a:pPr>
            <a:lnSpc>
              <a:spcPts val="1800"/>
            </a:lnSpc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(k</a:t>
          </a:r>
          <a:r>
            <a:rPr lang="pt-BR" sz="1400" baseline="0">
              <a:solidFill>
                <a:srgbClr val="434343"/>
              </a:solidFill>
              <a:latin typeface="Open Sans" panose="020B0604020202020204"/>
              <a:cs typeface="Arial" charset="0"/>
            </a:rPr>
            <a:t>)    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Refaça os itens (f) a (i) do slide anterior.</a:t>
          </a:r>
        </a:p>
        <a:p>
          <a:pPr>
            <a:lnSpc>
              <a:spcPts val="1800"/>
            </a:lnSpc>
            <a:defRPr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cs typeface="Arial" charset="0"/>
            </a:rPr>
            <a:t>(l)</a:t>
          </a:r>
          <a:r>
            <a:rPr lang="pt-BR" sz="1400" kern="1200" baseline="0">
              <a:solidFill>
                <a:srgbClr val="434343"/>
              </a:solidFill>
              <a:latin typeface="Open Sans" panose="020B0604020202020204"/>
              <a:cs typeface="Arial" charset="0"/>
            </a:rPr>
            <a:t>     </a:t>
          </a:r>
          <a:r>
            <a:rPr lang="pt-BR" sz="1400" kern="1200">
              <a:solidFill>
                <a:srgbClr val="434343"/>
              </a:solidFill>
              <a:latin typeface="Open Sans" panose="020B0604020202020204"/>
              <a:cs typeface="Arial" charset="0"/>
            </a:rPr>
            <a:t>Sugira para área de negócios qual modelo você recomendaria para ser utilizado pela instituição.</a:t>
          </a:r>
          <a:br>
            <a:rPr lang="pt-BR" sz="1400" kern="1200">
              <a:solidFill>
                <a:srgbClr val="434343"/>
              </a:solidFill>
              <a:latin typeface="Open Sans" panose="020B0604020202020204"/>
              <a:cs typeface="Arial" charset="0"/>
            </a:rPr>
          </a:br>
          <a:endParaRPr lang="pt-BR" sz="1400" kern="1200">
            <a:solidFill>
              <a:srgbClr val="434343"/>
            </a:solidFill>
            <a:latin typeface="Open Sans" panose="020B0604020202020204"/>
            <a:cs typeface="Arial" charset="0"/>
          </a:endParaRPr>
        </a:p>
      </xdr:txBody>
    </xdr:sp>
    <xdr:clientData/>
  </xdr:twoCellAnchor>
  <xdr:twoCellAnchor editAs="oneCell">
    <xdr:from>
      <xdr:col>0</xdr:col>
      <xdr:colOff>209550</xdr:colOff>
      <xdr:row>41</xdr:row>
      <xdr:rowOff>133350</xdr:rowOff>
    </xdr:from>
    <xdr:to>
      <xdr:col>4</xdr:col>
      <xdr:colOff>638175</xdr:colOff>
      <xdr:row>52</xdr:row>
      <xdr:rowOff>38560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B9080DD-139B-49D5-91B5-1DA7793AE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3028950"/>
          <a:ext cx="4800600" cy="210548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19</xdr:row>
      <xdr:rowOff>9525</xdr:rowOff>
    </xdr:from>
    <xdr:to>
      <xdr:col>5</xdr:col>
      <xdr:colOff>552450</xdr:colOff>
      <xdr:row>19</xdr:row>
      <xdr:rowOff>9525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CE09900-9D44-4795-BD4D-222890F64CC4}"/>
            </a:ext>
          </a:extLst>
        </xdr:cNvPr>
        <xdr:cNvCxnSpPr/>
      </xdr:nvCxnSpPr>
      <xdr:spPr>
        <a:xfrm>
          <a:off x="38100" y="3295650"/>
          <a:ext cx="56578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23</xdr:row>
      <xdr:rowOff>19050</xdr:rowOff>
    </xdr:from>
    <xdr:to>
      <xdr:col>5</xdr:col>
      <xdr:colOff>542925</xdr:colOff>
      <xdr:row>23</xdr:row>
      <xdr:rowOff>19050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7FD353B7-5F0D-4C59-AA82-60F190D9A51E}"/>
            </a:ext>
          </a:extLst>
        </xdr:cNvPr>
        <xdr:cNvCxnSpPr/>
      </xdr:nvCxnSpPr>
      <xdr:spPr>
        <a:xfrm>
          <a:off x="28575" y="4105275"/>
          <a:ext cx="56578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</xdr:row>
      <xdr:rowOff>19050</xdr:rowOff>
    </xdr:from>
    <xdr:to>
      <xdr:col>5</xdr:col>
      <xdr:colOff>514350</xdr:colOff>
      <xdr:row>28</xdr:row>
      <xdr:rowOff>19050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8C6E3739-C021-4731-82E7-EAFC76819F0F}"/>
            </a:ext>
          </a:extLst>
        </xdr:cNvPr>
        <xdr:cNvCxnSpPr/>
      </xdr:nvCxnSpPr>
      <xdr:spPr>
        <a:xfrm>
          <a:off x="0" y="5105400"/>
          <a:ext cx="56578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29</xdr:row>
      <xdr:rowOff>47625</xdr:rowOff>
    </xdr:from>
    <xdr:to>
      <xdr:col>5</xdr:col>
      <xdr:colOff>523875</xdr:colOff>
      <xdr:row>29</xdr:row>
      <xdr:rowOff>47625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50DEBEF-C0CD-40EE-84F8-3A8D11271C13}"/>
            </a:ext>
          </a:extLst>
        </xdr:cNvPr>
        <xdr:cNvCxnSpPr/>
      </xdr:nvCxnSpPr>
      <xdr:spPr>
        <a:xfrm>
          <a:off x="9525" y="5334000"/>
          <a:ext cx="56578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32</xdr:row>
      <xdr:rowOff>28575</xdr:rowOff>
    </xdr:from>
    <xdr:to>
      <xdr:col>5</xdr:col>
      <xdr:colOff>523875</xdr:colOff>
      <xdr:row>32</xdr:row>
      <xdr:rowOff>28575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AB10DAA0-BAF0-4A27-8348-32DF3463CB8B}"/>
            </a:ext>
          </a:extLst>
        </xdr:cNvPr>
        <xdr:cNvCxnSpPr/>
      </xdr:nvCxnSpPr>
      <xdr:spPr>
        <a:xfrm>
          <a:off x="9525" y="5915025"/>
          <a:ext cx="56578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8T15:15:10.7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54,'127'2,"140"-5,-154-9,46-2,-127 12,52-9,9-2,-71 12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9T11:36:43.6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633 138,'-139'-2,"-147"4,283-1,-1-1,0 1,0 0,0 0,0 0,0 0,0 1,1-1,-1 1,1 0,-1 0,1 0,0 1,0-1,0 1,0 0,0 0,1 0,-1 0,1 0,0 1,0-1,-3 5,-1 8,0 1,1-1,1 1,-4 22,-5 21,-7 6,3 1,-10 91,16-95,7-45,1 1,1 0,0 36,2-48,1-1,0 1,1 0,-1-1,1 0,1 1,-1-1,1 0,0 0,0 0,1-1,0 1,0-1,0 0,6 6,4 1,0-1,0 0,1-1,1 0,-1-1,28 11,-2-5,65 17,9-10,0-4,164 3,-228-18,80 8,63 3,60 1,-102-3,198-11,-155-3,2455 2,-2608-1,-1-2,0-1,0-3,0-1,-1-2,68-26,-34 9,169-73,-235 96,0-1,0 0,0 0,-1-1,1 0,-1 0,-1-1,1 0,-1 0,-1 0,1-1,-1 0,0 0,-1-1,0 1,0-1,-1 0,0 0,1-9,2-14,-3 0,0 0,-2-1,-4-37,1 12,1 47,0 0,0 1,-2 0,1-1,-1 1,-1 0,0 0,0 1,-1-1,0 1,0 0,-12-14,-6-5,-2 1,-36-31,45 45,0 1,-1 0,-1 1,0 1,-34-14,-102-29,130 46,-87-20,-1 4,-196-14,-46-6,244 26,-163-4,-113 22,156 3,-2086-4,2278 0,1 3,0 1,1 1,-72 21,86-19,-1 1,1 2,1 0,0 1,1 1,0 1,0 0,-31 31,38-31,4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9T11:36:50.40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506 214,'-21'1,"0"1,0 1,-20 7,-14 1,41-8,1 0,-1 1,1 1,-1 0,1 1,1 0,-1 1,1 1,0 0,1 0,0 1,-12 12,0 4,0 1,2 2,-33 53,47-68,0 0,2 1,-1 0,2 0,0 0,-4 25,4-4,-1 58,5-73,0 2,0 1,7 41,-5-57,0 1,0 0,1-1,0 0,0 1,1-1,0-1,0 1,1 0,0-1,10 11,-6-8,1 2,0 0,1-1,0 0,1-1,0 0,0-1,1 0,0-1,1-1,25 10,44 3,2-3,167 10,178-25,-197-4,-46 3,541-16,-582 3,276-12,885 26,-1222-4,-1-4,0-3,-1-4,159-47,-238 59,0 1,0-1,-1 1,1-1,0-1,-1 1,1 0,-1-1,0 1,0-1,0 0,0 0,0-1,-1 1,1 0,-1-1,0 1,0-1,0 0,-1 0,1 0,-1 0,0 0,1-5,0-9,-1 0,0 0,-1-1,-4-25,0-3,4 15,-2 0,-1 0,-2 1,-1-1,-1 1,-2 1,-13-33,10 35,-2 0,-1 1,-1 0,-23-29,27 41,-2 0,0 0,-1 1,0 1,-1 1,-1 0,-27-15,-16 0,-1 2,-1 4,0 2,-2 2,-124-14,71 21,-200 8,153 5,-1135-2,1085-15,-1 0,-612 15,805 0,1 1,-1 0,1 2,0 1,0 0,0 2,1 0,0 2,0 0,1 1,1 1,-1 0,2 2,-1 0,-27 28,-28 26,58-48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9T11:37:40.1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932 3,'-137'-2,"-147"4,273 0,0-1,0 2,0-1,1 2,-1-1,1 1,-18 10,-63 46,23-12,46-35,1 2,1 1,0 0,1 1,1 1,0 1,2 1,0 0,1 1,-15 29,25-40,0-1,0 2,1-1,1 0,0 1,0 0,1 0,0-1,1 1,1 0,-1 0,2 1,-1-1,2-1,-1 1,2 0,-1 0,1 0,1-1,0 0,0 0,1 0,1 0,-1-1,2 1,7 8,70 104,-69-97,1 0,1-1,1-1,1-1,1 0,32 27,-32-35,0-1,0 0,2-1,-1-2,2 0,-1-1,35 8,-21-10,1-1,1-2,-1-1,45-3,166 0,84-3,-175-9,80-2,98 16,177-4,-40-59,-237 24,107-15,-320 48,21-3,-1-2,0-1,78-32,-109 37,0 0,-1-1,1-1,-1 1,0-2,-1 1,0-2,0 1,-1-1,0 0,0-1,-1 0,0 0,-1 0,0-1,-1 0,0 0,6-22,-5 7,0 1,-2-1,-1 0,-1-1,-1 1,-1 0,-2-1,0 1,-9-36,8 49,-1 1,0 0,0 0,-1 0,0 0,-2 1,1 0,-1 0,0 1,-1 0,-1 0,1 1,-1 0,-1 0,0 1,0 1,0-1,-1 2,0-1,-1 1,-14-5,-4 2,-1 1,0 1,-1 1,-48-1,-135 6,111 4,-104-3,-513 19,-27-5,453-17,197 4,-1-4,1-5,-180-37,233 33,7 1,0 2,0 1,-1 2,-46-1,63 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9T14:04:24.15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611 28,'-1'6,"0"0,-1 1,1-1,-1 0,0 0,-1 0,1 0,-1 0,-5 6,-35 52,36-56,-76 113,-125 240,180-296,-38 127,44-121,1 6,3 1,4 0,-8 134,19 245,7-224,-2 7,-5 254,-23-163,15-186,-6 121,19 712,0-919,3 1,3-1,2 0,3-1,29 83,-28-108,1-1,2 0,1-1,2-1,1 0,1-2,2-1,0 0,38 30,-39-38,1-1,1-1,1-2,0 0,0-1,2-2,0-1,0-1,37 7,36 4,140 10,-112-17,508 29,-617-44,-1-1,0 0,0-2,0 0,0-1,0 0,-1-2,32-16,2-6,72-55,-106 71,28-24,-2-2,-2-1,51-65,-33 28,-3-3,-4-2,-3-2,61-144,-64 105,56-233,-78 257,-3-9,15-198,-30 231,13-231,-20-322,-8 509,-44-213,-58-116,44 193,35 125,-76-262,90 343,-3 0,-2 2,-2 0,-2 1,-2 2,-2 1,-2 1,-2 2,-62-59,43 57,-1 3,-113-63,-132-34,253 121,0 2,-72-11,6 1,48 10,-105-5,11 1,129 13,0 1,0 1,0 2,0 1,-1 1,1 1,1 2,-1 1,1 1,0 2,0 0,-32 17,16-6,24-11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8T15:15:15.0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3,'121'-2,"132"5,-183 10,-52-9,1 0,30 2,295-7,-322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8T15:15:22.91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213 79,'1'6,"0"0,1-1,0 1,0-1,0 1,1-1,4 7,7 16,1 20,8 52,1-1,0 9,15 158,-23-142,-5 2,-9 214,-5-162,-1-75,-3-1,-5 0,-30 117,32-177,-47 241,28-31,18-145,-4 77,14-55,4 137,10-193,-9-53,0 0,1 30,-5 59,0-101</inkml:trace>
  <inkml:trace contextRef="#ctx0" brushRef="#br0" timeOffset="2118.12">1 370,'1'-6,"1"0,0 0,0 0,1 0,0 0,0 1,0-1,1 1,-1 0,1 0,0 0,1 1,6-6,10-14,-6 7,-2-1,0 0,-2-1,0 0,10-23,-17 31,2 0,-1 0,1 0,1 1,0 0,11-11,-15 16,1 1,0 1,0-1,0 0,0 1,1 0,-1 0,1 0,0 1,-1-1,1 1,1 0,-1 1,0-1,0 1,6-1,-7 3,-1-1,1 1,-1 0,0 0,1 0,-1 0,0 0,0 1,0 0,0-1,0 1,0 0,0 0,0 1,-1-1,1 1,-1-1,0 1,3 4,6 9,0 1,10 23,-6-13,11 17,9 17,30 68,-56-108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8T15:15:37.11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3229,'1016'0,"-984"0</inkml:trace>
  <inkml:trace contextRef="#ctx0" brushRef="#br0" timeOffset="2748.78">1562 1,'3'6,"1"0,0 0,-1 1,0 0,-1-1,0 1,0 0,0 0,-1 0,0 0,0 0,-1 0,0 13,4 24,25 118,-6 2,0 201,-10-76,1-9,-15 1407,1-1678,0-1,-1 1,0-1,0 0,0 0,-1 1,0-1,-1 0,0 0,-4 8,6-15,1-1,-1 1,0 0,1-1,-1 1,0 0,1-1,-1 1,0-1,0 1,1-1,-1 0,0 1,0-1,0 0,1 1,-1-1,0 0,0 0,0 0,0 0,0 0,0 0,0 0,1 0,-1 0,0 0,0 0,0-1,0 1,0 0,1-1,-1 1,0 0,0-1,0 1,1-1,-1 1,0-1,0-1,-31-30,29 29,-44-57,4-2,-37-68,65 104,0-10,11 18</inkml:trace>
  <inkml:trace contextRef="#ctx0" brushRef="#br0" timeOffset="3922.12">1668 3176,'1'-2,"1"1,0-1,-1 0,1 1,-1-1,0 0,1 0,-1 0,0 0,0 0,0-1,-1 1,1 0,0 0,0-4,1-2,23-61,-4 5,3 2,3 0,37-62,24 13,-77 93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8T15:15:44.73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197 3202,'14'-314,"0"-5,-15-1115,-13 1250,0 19,13-345,3 244,-2 266,-1 0,1 0,0 0,0 0,0 0,0 1,0-1,0 0,0 0,0 0,0 0,0 0,0 0,0 0,-1 0,1 0,0 0,0 0,0 1,0-1,0 0,0 0,0 0,-1 0,1 0,0 0,0 0,0 0,0 0,0 0,0 0,0 0,-1 0,1 0,0 0,0 0,0 0,0 0,0-1,0 1,0 0,-1 0,1 0,0 0,0 0,0 0,0 0,0 0,0 0,0 0,0 0,0-1,0 1,0 0,-1 0,1 0,0 0,0 0,0 0,0 0,0-1,0 1,0 0,0 0,0 0,0 0,0 0,0 0,0-1,-11 14,-9 16,-18 49,23-46,-1 0,-26 37,4-10,28-45</inkml:trace>
  <inkml:trace contextRef="#ctx0" brushRef="#br0" timeOffset="1751.47">197 1,'1'0,"1"1,-1 0,1-1,-1 1,0 0,1 0,-1 0,0 0,1 0,-1 0,0 0,0 0,0 1,0-1,0 0,0 1,0-1,0 3,17 30,-17-30,71 178,-16-37,-49-129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8T15:20:32.3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1429 1,'-2'9,"1"1,-1-1,0 0,-1 0,-7 17,-5 15,-4 50,-13 45,11-53,-13 110,26-139,-2 42,5 0,8 110,0-54,-22 95,9-151,10-93,-1-1,1 1,0-1,-1 1,0-1,1 1,-1-1,0 1,0-1,0 0,-1 0,-1 3,3-4,-1-1,0 1,1 0,-1-1,0 1,0-1,0 1,1-1,-1 0,0 1,0-1,0 0,0 1,0-1,1 0,-1 0,0 0,0 0,0 0,0 0,0 0,-2 0,0-1,0-1,0 1,0-1,1 1,-1-1,0 0,1 0,-1 0,1 0,-1-1,1 1,0-1,0 1,0-1,1 0,-4-5,0-6,-1-1,2 0,0 0,0 0,2-1,0 1,0-29,-8-48,5 69</inkml:trace>
  <inkml:trace contextRef="#ctx0" brushRef="#br0" timeOffset="1385.88">1218 1589,'0'-5,"4"-1,2-4,4-1,5-7,4-5,4-8,2-2,2-2,0-2,0 4,-4 0,-1-1,-6 3,0 5,-2 8</inkml:trace>
  <inkml:trace contextRef="#ctx0" brushRef="#br0" timeOffset="3131.29">1 1509,'741'0,"-719"0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8T15:20:38.93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2,'54'-1,"0"2,1 3,-1 2,87 21,4 26,-105-36,-1-2,2-2,56 12,5-15,-69-8,1 1,60 15,-72-12,-1-1,40 3,-39-7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8T15:20:42.3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211 1,'0'2015,"-2"-1986,-1 0,-9 39,3-20,64-109,81-126,-126 171</inkml:trace>
  <inkml:trace contextRef="#ctx0" brushRef="#br0" timeOffset="1968.72">132 2170,'-22'-55,"11"27,-27-50,26 58,2 0,0-1,1 0,-7-32,12 34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8T15:20:46.36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 31,'5'0,"5"0,6 0,5 0,3-4,2-2,6 0,2 1,-1 2,-1 1,-2 1,-1 0,-1 1,-1 0,0 1,-6-1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27225-A755-4A06-A220-C247378FFF7F}" name="Tabela2" displayName="Tabela2" ref="A1:H863" totalsRowCount="1">
  <autoFilter ref="A1:H862" xr:uid="{8B9A03C5-CC9F-46E0-B762-B56D06C09104}"/>
  <tableColumns count="8">
    <tableColumn id="1" xr3:uid="{C75D7598-9D5E-4307-B6DC-E4CCDDDC0432}" name="FX_IDADE" totalsRowLabel="Total"/>
    <tableColumn id="2" xr3:uid="{BABC7138-11EC-4619-AC68-0E12AFDD27CD}" name="CEP_GRUPO_RISCO"/>
    <tableColumn id="3" xr3:uid="{29748404-3360-4151-A7FA-F88B6139C862}" name="INDICADOR_RESTRITIVO"/>
    <tableColumn id="4" xr3:uid="{689A69E6-704E-4395-B8F7-FB01F7429D25}" name="QTDE_CONSULTAS_CREDITO"/>
    <tableColumn id="5" xr3:uid="{890B2BFC-20C6-4A40-B050-D94A6279E8A7}" name="FX_RENDA" totalsRowFunction="count"/>
    <tableColumn id="6" xr3:uid="{74A34CD8-9B09-4757-898E-8929A1BD2D71}" name="p1"/>
    <tableColumn id="7" xr3:uid="{BC741DB7-4C1F-4CD4-B44C-6A1F22988963}" name="resp_bin1"/>
    <tableColumn id="8" xr3:uid="{A1740390-084F-46B5-9C19-8D3E41C7FC89}" name="n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5A4DF9-F21E-42EA-86D6-D93A7DBA56B7}" name="Tabela3" displayName="Tabela3" ref="J1:Q863" totalsRowCount="1">
  <autoFilter ref="J1:Q862" xr:uid="{8BE4B3D3-AB16-4006-83E2-8E7F17B13128}"/>
  <sortState xmlns:xlrd2="http://schemas.microsoft.com/office/spreadsheetml/2017/richdata2" ref="J2:Q862">
    <sortCondition ref="O1:O862"/>
  </sortState>
  <tableColumns count="8">
    <tableColumn id="1" xr3:uid="{3F604FD5-5332-415F-9820-253AC08118DB}" name="FX_IDADE" totalsRowLabel="Total"/>
    <tableColumn id="2" xr3:uid="{A622DEB0-A46F-499D-AAC5-CAA5416DDB5E}" name="CEP_GRUPO_RISCO"/>
    <tableColumn id="3" xr3:uid="{D214259C-2B6F-4150-A088-D4D648B9B83F}" name="INDICADOR_RESTRITIVO"/>
    <tableColumn id="4" xr3:uid="{06B29E85-AF4B-4388-89D0-BAE3C2B6BB0D}" name="QTDE_CONSULTAS_CREDITO"/>
    <tableColumn id="5" xr3:uid="{ABEA5890-7B4A-461B-B946-D014D1F845AD}" name="FX_RENDA"/>
    <tableColumn id="6" xr3:uid="{1B129E31-58BC-4AF0-8CAC-69AE0E43D189}" name="p1"/>
    <tableColumn id="7" xr3:uid="{962E57FA-63AC-471E-BBAE-7A4E6B3302C3}" name="resp_bin1"/>
    <tableColumn id="8" xr3:uid="{5AEA3137-8AB3-47F7-9EFC-4589FEE3EBD8}" name="n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FABF06-FD5D-475E-906D-C733AF0C1DE4}" name="Tabela4" displayName="Tabela4" ref="S1:Z863" totalsRowCount="1">
  <autoFilter ref="S1:Z862" xr:uid="{378743CA-990B-4FB5-B05D-246B9FCC9615}"/>
  <sortState xmlns:xlrd2="http://schemas.microsoft.com/office/spreadsheetml/2017/richdata2" ref="S2:Z862">
    <sortCondition descending="1" ref="X1:X862"/>
  </sortState>
  <tableColumns count="8">
    <tableColumn id="1" xr3:uid="{AEA001EC-DB6C-4578-98C2-FEC7610E3AFE}" name="FX_IDADE" totalsRowLabel="Total"/>
    <tableColumn id="2" xr3:uid="{CB972DE4-FA14-4441-823C-FD5AF6137D6E}" name="CEP_GRUPO_RISCO"/>
    <tableColumn id="3" xr3:uid="{333BACDC-03E4-4712-A1EF-2C613090A1B1}" name="INDICADOR_RESTRITIVO"/>
    <tableColumn id="4" xr3:uid="{E0C797FB-836A-4DD5-BF23-4B18BE7C79A9}" name="QTDE_CONSULTAS_CREDITO"/>
    <tableColumn id="5" xr3:uid="{1F88D553-02DB-4DEC-9499-DD96A8D9AAA5}" name="FX_RENDA"/>
    <tableColumn id="6" xr3:uid="{B58284D2-1752-4978-9BD6-CFE631EC1914}" name="p1"/>
    <tableColumn id="7" xr3:uid="{B3F77039-DEFB-48DA-81B8-0682D36147F3}" name="resp_bin1"/>
    <tableColumn id="8" xr3:uid="{BC9A6209-8A67-4B8C-BD95-E2582B1E9C45}" name="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8F94-AE8E-483F-BE6E-EBF1EDC12803}">
  <sheetPr>
    <tabColor rgb="FFC7F1F0"/>
  </sheetPr>
  <dimension ref="A1"/>
  <sheetViews>
    <sheetView showGridLines="0" workbookViewId="0">
      <selection activeCell="N11" sqref="N11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6:X294"/>
  <sheetViews>
    <sheetView showGridLines="0" tabSelected="1" zoomScaleNormal="100" workbookViewId="0">
      <selection activeCell="E267" sqref="E267"/>
    </sheetView>
  </sheetViews>
  <sheetFormatPr defaultRowHeight="15" x14ac:dyDescent="0.2"/>
  <cols>
    <col min="1" max="1" width="27.85546875" style="3" customWidth="1"/>
    <col min="2" max="2" width="17.28515625" style="3" customWidth="1"/>
    <col min="3" max="3" width="11.85546875" style="3" bestFit="1" customWidth="1"/>
    <col min="4" max="4" width="14" style="3" customWidth="1"/>
    <col min="5" max="7" width="9.140625" style="3"/>
    <col min="8" max="8" width="27.28515625" style="3" customWidth="1"/>
    <col min="9" max="9" width="12.85546875" style="3" customWidth="1"/>
    <col min="10" max="10" width="9.140625" style="3"/>
    <col min="11" max="11" width="20.42578125" style="3" customWidth="1"/>
    <col min="12" max="12" width="17" style="3" customWidth="1"/>
    <col min="13" max="13" width="10.85546875" style="3" customWidth="1"/>
    <col min="14" max="14" width="12" style="3" customWidth="1"/>
    <col min="15" max="15" width="9.140625" style="3"/>
    <col min="16" max="16" width="12.5703125" style="3" customWidth="1"/>
    <col min="17" max="16384" width="9.140625" style="3"/>
  </cols>
  <sheetData>
    <row r="46" spans="1:24" ht="16.5" customHeight="1" x14ac:dyDescent="0.2">
      <c r="A46" s="96" t="s">
        <v>8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36.75" x14ac:dyDescent="0.2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36.75" x14ac:dyDescent="0.2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19" s="2" customFormat="1" x14ac:dyDescent="0.2">
      <c r="A49" s="10" t="s">
        <v>0</v>
      </c>
    </row>
    <row r="50" spans="1:19" s="21" customFormat="1" x14ac:dyDescent="0.2">
      <c r="A50" s="17"/>
    </row>
    <row r="51" spans="1:19" s="21" customFormat="1" ht="15.75" x14ac:dyDescent="0.25">
      <c r="A51" s="23" t="s">
        <v>144</v>
      </c>
    </row>
    <row r="52" spans="1:19" s="21" customFormat="1" ht="15.75" x14ac:dyDescent="0.25">
      <c r="A52" s="23" t="s">
        <v>145</v>
      </c>
    </row>
    <row r="53" spans="1:19" s="21" customFormat="1" ht="15.75" x14ac:dyDescent="0.25">
      <c r="A53" s="23" t="s">
        <v>146</v>
      </c>
    </row>
    <row r="54" spans="1:19" s="21" customFormat="1" ht="15.75" x14ac:dyDescent="0.25">
      <c r="A54" s="23" t="s">
        <v>147</v>
      </c>
    </row>
    <row r="55" spans="1:19" s="21" customFormat="1" ht="15.75" x14ac:dyDescent="0.25">
      <c r="A55" s="23" t="s">
        <v>148</v>
      </c>
    </row>
    <row r="56" spans="1:19" s="21" customFormat="1" ht="15.75" x14ac:dyDescent="0.25">
      <c r="A56" s="23" t="s">
        <v>149</v>
      </c>
    </row>
    <row r="57" spans="1:19" s="21" customFormat="1" ht="15.75" x14ac:dyDescent="0.25">
      <c r="A57" s="23" t="s">
        <v>150</v>
      </c>
    </row>
    <row r="59" spans="1:19" x14ac:dyDescent="0.2">
      <c r="B59" s="6">
        <v>49818</v>
      </c>
      <c r="C59" s="7" t="s">
        <v>1</v>
      </c>
      <c r="D59" s="7"/>
      <c r="E59" s="7"/>
      <c r="G59" s="97" t="s">
        <v>155</v>
      </c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1:19" x14ac:dyDescent="0.2">
      <c r="B60" s="8">
        <v>5411</v>
      </c>
      <c r="C60" s="9" t="s">
        <v>2</v>
      </c>
      <c r="D60" s="9"/>
      <c r="E60" s="9"/>
      <c r="F60" s="24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1:19" x14ac:dyDescent="0.2">
      <c r="B61" s="4">
        <f>B60/B59</f>
        <v>0.10861535991007266</v>
      </c>
      <c r="C61" s="5" t="s">
        <v>3</v>
      </c>
      <c r="D61" s="5"/>
      <c r="F61" s="24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1:19" x14ac:dyDescent="0.2">
      <c r="B62" s="3" t="s">
        <v>4</v>
      </c>
      <c r="F62" s="24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1:19" x14ac:dyDescent="0.2">
      <c r="F63" s="24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1:19" x14ac:dyDescent="0.2">
      <c r="F64" s="24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1:21" x14ac:dyDescent="0.2">
      <c r="F65" s="24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1:21" x14ac:dyDescent="0.2">
      <c r="F66" s="24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1:21" x14ac:dyDescent="0.2">
      <c r="F67" s="24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</row>
    <row r="69" spans="1:21" s="2" customFormat="1" ht="18" x14ac:dyDescent="0.35">
      <c r="A69" s="10" t="s">
        <v>6</v>
      </c>
    </row>
    <row r="71" spans="1:21" ht="15.75" x14ac:dyDescent="0.25">
      <c r="A71" s="3" t="s">
        <v>5</v>
      </c>
      <c r="J71" s="23" t="s">
        <v>153</v>
      </c>
    </row>
    <row r="72" spans="1:21" ht="15.75" x14ac:dyDescent="0.25">
      <c r="A72" s="3" t="s">
        <v>151</v>
      </c>
      <c r="J72" s="23" t="s">
        <v>152</v>
      </c>
    </row>
    <row r="74" spans="1:21" s="2" customFormat="1" x14ac:dyDescent="0.2">
      <c r="A74" s="95" t="s">
        <v>7</v>
      </c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</row>
    <row r="75" spans="1:21" x14ac:dyDescent="0.2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</row>
    <row r="78" spans="1:21" ht="18" x14ac:dyDescent="0.25">
      <c r="A78" s="94" t="s">
        <v>16</v>
      </c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</row>
    <row r="79" spans="1:21" ht="15.75" x14ac:dyDescent="0.25">
      <c r="A79" s="12" t="s">
        <v>15</v>
      </c>
      <c r="F79" s="92" t="s">
        <v>156</v>
      </c>
      <c r="G79" s="92"/>
      <c r="H79" s="92"/>
      <c r="I79" s="92"/>
      <c r="J79" s="92"/>
      <c r="K79" s="92"/>
      <c r="L79" s="92"/>
      <c r="M79" s="13"/>
      <c r="N79" s="13"/>
      <c r="O79" s="13"/>
      <c r="P79" s="13"/>
      <c r="Q79" s="13"/>
      <c r="R79" s="13"/>
      <c r="S79" s="13"/>
    </row>
    <row r="80" spans="1:21" ht="15.75" x14ac:dyDescent="0.25">
      <c r="A80" s="12" t="s">
        <v>9</v>
      </c>
      <c r="F80" s="92"/>
      <c r="G80" s="92"/>
      <c r="H80" s="92"/>
      <c r="I80" s="92"/>
      <c r="J80" s="92"/>
      <c r="K80" s="92"/>
      <c r="L80" s="92"/>
      <c r="M80" s="13"/>
      <c r="N80" s="13"/>
      <c r="O80" s="13"/>
      <c r="P80" s="13"/>
      <c r="Q80" s="13"/>
      <c r="R80" s="13"/>
      <c r="S80" s="13"/>
    </row>
    <row r="81" spans="1:19" ht="15.75" x14ac:dyDescent="0.25">
      <c r="A81" s="12" t="s">
        <v>10</v>
      </c>
      <c r="F81" s="92"/>
      <c r="G81" s="92"/>
      <c r="H81" s="92"/>
      <c r="I81" s="92"/>
      <c r="J81" s="92"/>
      <c r="K81" s="92"/>
      <c r="L81" s="92"/>
      <c r="M81" s="13"/>
      <c r="N81" s="13"/>
      <c r="O81" s="13"/>
      <c r="P81" s="13"/>
      <c r="Q81" s="13"/>
      <c r="R81" s="13"/>
      <c r="S81" s="13"/>
    </row>
    <row r="82" spans="1:19" ht="15.75" x14ac:dyDescent="0.25">
      <c r="A82" s="12" t="s">
        <v>11</v>
      </c>
      <c r="F82" s="92"/>
      <c r="G82" s="92"/>
      <c r="H82" s="92"/>
      <c r="I82" s="92"/>
      <c r="J82" s="92"/>
      <c r="K82" s="92"/>
      <c r="L82" s="92"/>
      <c r="M82" s="13"/>
      <c r="N82" s="13"/>
      <c r="O82" s="13"/>
      <c r="P82" s="13"/>
      <c r="Q82" s="13"/>
      <c r="R82" s="13"/>
      <c r="S82" s="13"/>
    </row>
    <row r="83" spans="1:19" ht="15.75" x14ac:dyDescent="0.25">
      <c r="A83" s="12" t="s">
        <v>12</v>
      </c>
      <c r="F83" s="92"/>
      <c r="G83" s="92"/>
      <c r="H83" s="92"/>
      <c r="I83" s="92"/>
      <c r="J83" s="92"/>
      <c r="K83" s="92"/>
      <c r="L83" s="92"/>
      <c r="M83" s="13"/>
      <c r="N83" s="13"/>
      <c r="O83" s="13"/>
      <c r="P83" s="13"/>
      <c r="Q83" s="13"/>
      <c r="R83" s="13"/>
      <c r="S83" s="13"/>
    </row>
    <row r="84" spans="1:19" ht="15.75" x14ac:dyDescent="0.25">
      <c r="A84" s="12" t="s">
        <v>13</v>
      </c>
      <c r="F84" s="92"/>
      <c r="G84" s="92"/>
      <c r="H84" s="92"/>
      <c r="I84" s="92"/>
      <c r="J84" s="92"/>
      <c r="K84" s="92"/>
      <c r="L84" s="92"/>
      <c r="M84" s="13"/>
      <c r="N84" s="13"/>
      <c r="O84" s="13"/>
      <c r="P84" s="13"/>
      <c r="Q84" s="13"/>
      <c r="R84" s="13"/>
      <c r="S84" s="13"/>
    </row>
    <row r="85" spans="1:19" ht="15.75" x14ac:dyDescent="0.25">
      <c r="A85" s="12" t="s">
        <v>14</v>
      </c>
      <c r="F85" s="92"/>
      <c r="G85" s="92"/>
      <c r="H85" s="92"/>
      <c r="I85" s="92"/>
      <c r="J85" s="92"/>
      <c r="K85" s="92"/>
      <c r="L85" s="92"/>
      <c r="M85" s="13"/>
      <c r="N85" s="13"/>
      <c r="O85" s="13"/>
      <c r="P85" s="13"/>
      <c r="Q85" s="13"/>
      <c r="R85" s="13"/>
      <c r="S85" s="13"/>
    </row>
    <row r="87" spans="1:19" ht="18" x14ac:dyDescent="0.25">
      <c r="A87" s="94" t="s">
        <v>17</v>
      </c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</row>
    <row r="88" spans="1:19" ht="15.75" x14ac:dyDescent="0.25">
      <c r="A88" s="12" t="s">
        <v>15</v>
      </c>
      <c r="F88" s="92" t="s">
        <v>24</v>
      </c>
      <c r="G88" s="92"/>
      <c r="H88" s="92"/>
      <c r="I88" s="92"/>
      <c r="J88" s="92"/>
      <c r="K88" s="92"/>
      <c r="L88" s="92"/>
    </row>
    <row r="89" spans="1:19" ht="15.75" x14ac:dyDescent="0.25">
      <c r="A89" s="12" t="s">
        <v>18</v>
      </c>
      <c r="F89" s="92"/>
      <c r="G89" s="92"/>
      <c r="H89" s="92"/>
      <c r="I89" s="92"/>
      <c r="J89" s="92"/>
      <c r="K89" s="92"/>
      <c r="L89" s="92"/>
    </row>
    <row r="90" spans="1:19" ht="15.75" x14ac:dyDescent="0.25">
      <c r="A90" s="12" t="s">
        <v>19</v>
      </c>
      <c r="F90" s="92"/>
      <c r="G90" s="92"/>
      <c r="H90" s="92"/>
      <c r="I90" s="92"/>
      <c r="J90" s="92"/>
      <c r="K90" s="92"/>
      <c r="L90" s="92"/>
    </row>
    <row r="91" spans="1:19" ht="15.75" x14ac:dyDescent="0.25">
      <c r="A91" s="12" t="s">
        <v>20</v>
      </c>
      <c r="F91" s="92"/>
      <c r="G91" s="92"/>
      <c r="H91" s="92"/>
      <c r="I91" s="92"/>
      <c r="J91" s="92"/>
      <c r="K91" s="92"/>
      <c r="L91" s="92"/>
    </row>
    <row r="92" spans="1:19" ht="15.75" x14ac:dyDescent="0.25">
      <c r="A92" s="12" t="s">
        <v>21</v>
      </c>
      <c r="F92" s="92"/>
      <c r="G92" s="92"/>
      <c r="H92" s="92"/>
      <c r="I92" s="92"/>
      <c r="J92" s="92"/>
      <c r="K92" s="92"/>
      <c r="L92" s="92"/>
    </row>
    <row r="93" spans="1:19" ht="15.75" x14ac:dyDescent="0.25">
      <c r="A93" s="12" t="s">
        <v>22</v>
      </c>
      <c r="F93" s="92"/>
      <c r="G93" s="92"/>
      <c r="H93" s="92"/>
      <c r="I93" s="92"/>
      <c r="J93" s="92"/>
      <c r="K93" s="92"/>
      <c r="L93" s="92"/>
    </row>
    <row r="94" spans="1:19" x14ac:dyDescent="0.2">
      <c r="F94" s="92"/>
      <c r="G94" s="92"/>
      <c r="H94" s="92"/>
      <c r="I94" s="92"/>
      <c r="J94" s="92"/>
      <c r="K94" s="92"/>
      <c r="L94" s="92"/>
    </row>
    <row r="95" spans="1:19" ht="18" x14ac:dyDescent="0.25">
      <c r="A95" s="94" t="s">
        <v>32</v>
      </c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</row>
    <row r="96" spans="1:19" ht="15.75" x14ac:dyDescent="0.25">
      <c r="A96" s="12" t="s">
        <v>31</v>
      </c>
      <c r="F96" s="92" t="s">
        <v>33</v>
      </c>
      <c r="G96" s="92"/>
      <c r="H96" s="92"/>
      <c r="I96" s="92"/>
      <c r="J96" s="92"/>
      <c r="K96" s="92"/>
      <c r="L96" s="92"/>
    </row>
    <row r="97" spans="1:12" ht="15.75" x14ac:dyDescent="0.25">
      <c r="A97" s="12" t="s">
        <v>25</v>
      </c>
      <c r="F97" s="92"/>
      <c r="G97" s="92"/>
      <c r="H97" s="92"/>
      <c r="I97" s="92"/>
      <c r="J97" s="92"/>
      <c r="K97" s="92"/>
      <c r="L97" s="92"/>
    </row>
    <row r="98" spans="1:12" ht="15.75" x14ac:dyDescent="0.25">
      <c r="A98" s="12" t="s">
        <v>26</v>
      </c>
      <c r="F98" s="92"/>
      <c r="G98" s="92"/>
      <c r="H98" s="92"/>
      <c r="I98" s="92"/>
      <c r="J98" s="92"/>
      <c r="K98" s="92"/>
      <c r="L98" s="92"/>
    </row>
    <row r="99" spans="1:12" ht="15.75" x14ac:dyDescent="0.25">
      <c r="A99" s="12" t="s">
        <v>27</v>
      </c>
      <c r="F99" s="92"/>
      <c r="G99" s="92"/>
      <c r="H99" s="92"/>
      <c r="I99" s="92"/>
      <c r="J99" s="92"/>
      <c r="K99" s="92"/>
      <c r="L99" s="92"/>
    </row>
    <row r="100" spans="1:12" ht="15.75" x14ac:dyDescent="0.25">
      <c r="A100" s="12" t="s">
        <v>28</v>
      </c>
      <c r="F100" s="92"/>
      <c r="G100" s="92"/>
      <c r="H100" s="92"/>
      <c r="I100" s="92"/>
      <c r="J100" s="92"/>
      <c r="K100" s="92"/>
      <c r="L100" s="92"/>
    </row>
    <row r="101" spans="1:12" ht="15.75" x14ac:dyDescent="0.25">
      <c r="A101" s="12" t="s">
        <v>29</v>
      </c>
      <c r="F101" s="92"/>
      <c r="G101" s="92"/>
      <c r="H101" s="92"/>
      <c r="I101" s="92"/>
      <c r="J101" s="92"/>
      <c r="K101" s="92"/>
      <c r="L101" s="92"/>
    </row>
    <row r="102" spans="1:12" ht="15.75" x14ac:dyDescent="0.25">
      <c r="A102" s="12" t="s">
        <v>30</v>
      </c>
      <c r="F102" s="92"/>
      <c r="G102" s="92"/>
      <c r="H102" s="92"/>
      <c r="I102" s="92"/>
      <c r="J102" s="92"/>
      <c r="K102" s="92"/>
      <c r="L102" s="92"/>
    </row>
    <row r="104" spans="1:12" ht="18" x14ac:dyDescent="0.25">
      <c r="A104" s="94" t="s">
        <v>34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</row>
    <row r="105" spans="1:12" ht="15.75" x14ac:dyDescent="0.25">
      <c r="A105" s="12" t="s">
        <v>37</v>
      </c>
      <c r="F105" s="92" t="s">
        <v>43</v>
      </c>
      <c r="G105" s="93"/>
      <c r="H105" s="93"/>
      <c r="I105" s="93"/>
      <c r="J105" s="93"/>
      <c r="K105" s="93"/>
      <c r="L105" s="93"/>
    </row>
    <row r="106" spans="1:12" ht="15.75" x14ac:dyDescent="0.25">
      <c r="A106" s="12" t="s">
        <v>35</v>
      </c>
      <c r="F106" s="93"/>
      <c r="G106" s="93"/>
      <c r="H106" s="93"/>
      <c r="I106" s="93"/>
      <c r="J106" s="93"/>
      <c r="K106" s="93"/>
      <c r="L106" s="93"/>
    </row>
    <row r="107" spans="1:12" ht="15.75" x14ac:dyDescent="0.25">
      <c r="A107" s="12" t="s">
        <v>36</v>
      </c>
      <c r="F107" s="93"/>
      <c r="G107" s="93"/>
      <c r="H107" s="93"/>
      <c r="I107" s="93"/>
      <c r="J107" s="93"/>
      <c r="K107" s="93"/>
      <c r="L107" s="93"/>
    </row>
    <row r="109" spans="1:12" ht="18" x14ac:dyDescent="0.25">
      <c r="A109" s="94" t="s">
        <v>38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</row>
    <row r="110" spans="1:12" ht="15.75" x14ac:dyDescent="0.25">
      <c r="A110" s="12" t="s">
        <v>23</v>
      </c>
      <c r="F110" s="92" t="s">
        <v>44</v>
      </c>
      <c r="G110" s="93"/>
      <c r="H110" s="93"/>
      <c r="I110" s="93"/>
      <c r="J110" s="93"/>
      <c r="K110" s="93"/>
      <c r="L110" s="93"/>
    </row>
    <row r="111" spans="1:12" ht="15.75" x14ac:dyDescent="0.25">
      <c r="A111" s="12" t="s">
        <v>39</v>
      </c>
      <c r="F111" s="93"/>
      <c r="G111" s="93"/>
      <c r="H111" s="93"/>
      <c r="I111" s="93"/>
      <c r="J111" s="93"/>
      <c r="K111" s="93"/>
      <c r="L111" s="93"/>
    </row>
    <row r="112" spans="1:12" ht="15.75" x14ac:dyDescent="0.25">
      <c r="A112" s="12" t="s">
        <v>40</v>
      </c>
      <c r="F112" s="93"/>
      <c r="G112" s="93"/>
      <c r="H112" s="93"/>
      <c r="I112" s="93"/>
      <c r="J112" s="93"/>
      <c r="K112" s="93"/>
      <c r="L112" s="93"/>
    </row>
    <row r="113" spans="1:16" ht="15.75" x14ac:dyDescent="0.25">
      <c r="A113" s="12" t="s">
        <v>41</v>
      </c>
      <c r="F113" s="93"/>
      <c r="G113" s="93"/>
      <c r="H113" s="93"/>
      <c r="I113" s="93"/>
      <c r="J113" s="93"/>
      <c r="K113" s="93"/>
      <c r="L113" s="93"/>
    </row>
    <row r="114" spans="1:16" ht="15.75" x14ac:dyDescent="0.25">
      <c r="A114" s="12" t="s">
        <v>42</v>
      </c>
      <c r="F114" s="93"/>
      <c r="G114" s="93"/>
      <c r="H114" s="93"/>
      <c r="I114" s="93"/>
      <c r="J114" s="93"/>
      <c r="K114" s="93"/>
      <c r="L114" s="93"/>
    </row>
    <row r="117" spans="1:16" s="14" customFormat="1" ht="18" x14ac:dyDescent="0.35">
      <c r="A117" s="10" t="s">
        <v>103</v>
      </c>
    </row>
    <row r="118" spans="1:16" s="18" customFormat="1" x14ac:dyDescent="0.2">
      <c r="A118" s="25"/>
    </row>
    <row r="119" spans="1:16" s="18" customFormat="1" ht="15.75" x14ac:dyDescent="0.25">
      <c r="A119" s="15" t="s">
        <v>45</v>
      </c>
    </row>
    <row r="120" spans="1:16" s="18" customFormat="1" ht="15.75" x14ac:dyDescent="0.25">
      <c r="A120" s="15" t="s">
        <v>46</v>
      </c>
    </row>
    <row r="121" spans="1:16" s="18" customFormat="1" ht="15.75" x14ac:dyDescent="0.25">
      <c r="A121" s="15" t="s">
        <v>47</v>
      </c>
    </row>
    <row r="122" spans="1:16" s="18" customFormat="1" ht="15.75" x14ac:dyDescent="0.25">
      <c r="A122" s="15" t="s">
        <v>48</v>
      </c>
    </row>
    <row r="123" spans="1:16" s="18" customFormat="1" ht="15.75" x14ac:dyDescent="0.25">
      <c r="A123" s="15"/>
    </row>
    <row r="124" spans="1:16" s="18" customFormat="1" ht="15.75" x14ac:dyDescent="0.25">
      <c r="A124" s="15" t="s">
        <v>49</v>
      </c>
    </row>
    <row r="125" spans="1:16" s="18" customFormat="1" ht="15.75" x14ac:dyDescent="0.25">
      <c r="A125" s="15" t="s">
        <v>50</v>
      </c>
    </row>
    <row r="126" spans="1:16" s="18" customFormat="1" ht="15.75" x14ac:dyDescent="0.25">
      <c r="A126" s="15" t="s">
        <v>51</v>
      </c>
    </row>
    <row r="127" spans="1:16" s="18" customFormat="1" ht="15.75" x14ac:dyDescent="0.25">
      <c r="A127" s="15"/>
    </row>
    <row r="128" spans="1:16" s="18" customFormat="1" ht="15.75" x14ac:dyDescent="0.25">
      <c r="A128" s="15" t="s">
        <v>52</v>
      </c>
      <c r="J128" s="88" t="s">
        <v>154</v>
      </c>
      <c r="K128" s="89"/>
      <c r="L128" s="89"/>
      <c r="M128" s="89"/>
      <c r="N128" s="89"/>
      <c r="O128" s="89"/>
      <c r="P128" s="89"/>
    </row>
    <row r="129" spans="1:16" s="18" customFormat="1" ht="15.75" x14ac:dyDescent="0.25">
      <c r="A129" s="15" t="s">
        <v>53</v>
      </c>
      <c r="J129" s="89"/>
      <c r="K129" s="89"/>
      <c r="L129" s="89"/>
      <c r="M129" s="89"/>
      <c r="N129" s="89"/>
      <c r="O129" s="89"/>
      <c r="P129" s="89"/>
    </row>
    <row r="130" spans="1:16" s="18" customFormat="1" ht="15.75" x14ac:dyDescent="0.25">
      <c r="A130" s="15" t="s">
        <v>54</v>
      </c>
      <c r="J130" s="89"/>
      <c r="K130" s="89"/>
      <c r="L130" s="89"/>
      <c r="M130" s="89"/>
      <c r="N130" s="89"/>
      <c r="O130" s="89"/>
      <c r="P130" s="89"/>
    </row>
    <row r="131" spans="1:16" s="18" customFormat="1" ht="15.75" x14ac:dyDescent="0.25">
      <c r="A131" s="15" t="s">
        <v>55</v>
      </c>
      <c r="J131" s="89"/>
      <c r="K131" s="89"/>
      <c r="L131" s="89"/>
      <c r="M131" s="89"/>
      <c r="N131" s="89"/>
      <c r="O131" s="89"/>
      <c r="P131" s="89"/>
    </row>
    <row r="132" spans="1:16" s="18" customFormat="1" ht="15.75" x14ac:dyDescent="0.25">
      <c r="A132" s="15" t="s">
        <v>56</v>
      </c>
      <c r="J132" s="89"/>
      <c r="K132" s="89"/>
      <c r="L132" s="89"/>
      <c r="M132" s="89"/>
      <c r="N132" s="89"/>
      <c r="O132" s="89"/>
      <c r="P132" s="89"/>
    </row>
    <row r="133" spans="1:16" s="18" customFormat="1" ht="15.75" x14ac:dyDescent="0.25">
      <c r="A133" s="15" t="s">
        <v>57</v>
      </c>
      <c r="J133" s="89"/>
      <c r="K133" s="89"/>
      <c r="L133" s="89"/>
      <c r="M133" s="89"/>
      <c r="N133" s="89"/>
      <c r="O133" s="89"/>
      <c r="P133" s="89"/>
    </row>
    <row r="134" spans="1:16" s="18" customFormat="1" ht="15.75" x14ac:dyDescent="0.25">
      <c r="A134" s="15" t="s">
        <v>58</v>
      </c>
      <c r="J134" s="89"/>
      <c r="K134" s="89"/>
      <c r="L134" s="89"/>
      <c r="M134" s="89"/>
      <c r="N134" s="89"/>
      <c r="O134" s="89"/>
      <c r="P134" s="89"/>
    </row>
    <row r="135" spans="1:16" s="18" customFormat="1" ht="15.75" x14ac:dyDescent="0.25">
      <c r="A135" s="15" t="s">
        <v>59</v>
      </c>
      <c r="J135" s="89"/>
      <c r="K135" s="89"/>
      <c r="L135" s="89"/>
      <c r="M135" s="89"/>
      <c r="N135" s="89"/>
      <c r="O135" s="89"/>
      <c r="P135" s="89"/>
    </row>
    <row r="136" spans="1:16" s="18" customFormat="1" ht="15.75" x14ac:dyDescent="0.25">
      <c r="A136" s="15" t="s">
        <v>60</v>
      </c>
      <c r="J136" s="89"/>
      <c r="K136" s="89"/>
      <c r="L136" s="89"/>
      <c r="M136" s="89"/>
      <c r="N136" s="89"/>
      <c r="O136" s="89"/>
      <c r="P136" s="89"/>
    </row>
    <row r="137" spans="1:16" s="18" customFormat="1" ht="15.75" x14ac:dyDescent="0.25">
      <c r="A137" s="15" t="s">
        <v>61</v>
      </c>
      <c r="J137" s="89"/>
      <c r="K137" s="89"/>
      <c r="L137" s="89"/>
      <c r="M137" s="89"/>
      <c r="N137" s="89"/>
      <c r="O137" s="89"/>
      <c r="P137" s="89"/>
    </row>
    <row r="138" spans="1:16" s="18" customFormat="1" ht="15.75" x14ac:dyDescent="0.25">
      <c r="A138" s="15" t="s">
        <v>62</v>
      </c>
      <c r="J138" s="89"/>
      <c r="K138" s="89"/>
      <c r="L138" s="89"/>
      <c r="M138" s="89"/>
      <c r="N138" s="89"/>
      <c r="O138" s="89"/>
      <c r="P138" s="89"/>
    </row>
    <row r="139" spans="1:16" s="18" customFormat="1" ht="15.75" x14ac:dyDescent="0.25">
      <c r="A139" s="15" t="s">
        <v>63</v>
      </c>
      <c r="J139" s="89"/>
      <c r="K139" s="89"/>
      <c r="L139" s="89"/>
      <c r="M139" s="89"/>
      <c r="N139" s="89"/>
      <c r="O139" s="89"/>
      <c r="P139" s="89"/>
    </row>
    <row r="140" spans="1:16" s="18" customFormat="1" ht="15.75" x14ac:dyDescent="0.25">
      <c r="A140" s="15" t="s">
        <v>64</v>
      </c>
      <c r="J140" s="89"/>
      <c r="K140" s="89"/>
      <c r="L140" s="89"/>
      <c r="M140" s="89"/>
      <c r="N140" s="89"/>
      <c r="O140" s="89"/>
      <c r="P140" s="89"/>
    </row>
    <row r="141" spans="1:16" s="18" customFormat="1" ht="15.75" x14ac:dyDescent="0.25">
      <c r="A141" s="15" t="s">
        <v>65</v>
      </c>
      <c r="J141" s="89"/>
      <c r="K141" s="89"/>
      <c r="L141" s="89"/>
      <c r="M141" s="89"/>
      <c r="N141" s="89"/>
      <c r="O141" s="89"/>
      <c r="P141" s="89"/>
    </row>
    <row r="142" spans="1:16" s="18" customFormat="1" ht="15.75" x14ac:dyDescent="0.25">
      <c r="A142" s="15" t="s">
        <v>66</v>
      </c>
      <c r="J142" s="89"/>
      <c r="K142" s="89"/>
      <c r="L142" s="89"/>
      <c r="M142" s="89"/>
      <c r="N142" s="89"/>
      <c r="O142" s="89"/>
      <c r="P142" s="89"/>
    </row>
    <row r="143" spans="1:16" s="18" customFormat="1" ht="15.75" x14ac:dyDescent="0.25">
      <c r="A143" s="15" t="s">
        <v>67</v>
      </c>
      <c r="J143" s="89"/>
      <c r="K143" s="89"/>
      <c r="L143" s="89"/>
      <c r="M143" s="89"/>
      <c r="N143" s="89"/>
      <c r="O143" s="89"/>
      <c r="P143" s="89"/>
    </row>
    <row r="144" spans="1:16" s="18" customFormat="1" ht="15.75" x14ac:dyDescent="0.25">
      <c r="A144" s="15" t="s">
        <v>68</v>
      </c>
      <c r="J144" s="89"/>
      <c r="K144" s="89"/>
      <c r="L144" s="89"/>
      <c r="M144" s="89"/>
      <c r="N144" s="89"/>
      <c r="O144" s="89"/>
      <c r="P144" s="89"/>
    </row>
    <row r="145" spans="1:18" s="18" customFormat="1" ht="15.75" x14ac:dyDescent="0.25">
      <c r="A145" s="15" t="s">
        <v>69</v>
      </c>
      <c r="J145" s="89"/>
      <c r="K145" s="89"/>
      <c r="L145" s="89"/>
      <c r="M145" s="89"/>
      <c r="N145" s="89"/>
      <c r="O145" s="89"/>
      <c r="P145" s="89"/>
    </row>
    <row r="146" spans="1:18" s="18" customFormat="1" ht="15.75" x14ac:dyDescent="0.25">
      <c r="A146" s="15" t="s">
        <v>70</v>
      </c>
      <c r="J146" s="89"/>
      <c r="K146" s="89"/>
      <c r="L146" s="89"/>
      <c r="M146" s="89"/>
      <c r="N146" s="89"/>
      <c r="O146" s="89"/>
      <c r="P146" s="89"/>
    </row>
    <row r="147" spans="1:18" s="18" customFormat="1" ht="15.75" x14ac:dyDescent="0.25">
      <c r="A147" s="15" t="s">
        <v>71</v>
      </c>
      <c r="J147" s="89"/>
      <c r="K147" s="89"/>
      <c r="L147" s="89"/>
      <c r="M147" s="89"/>
      <c r="N147" s="89"/>
      <c r="O147" s="89"/>
      <c r="P147" s="89"/>
    </row>
    <row r="148" spans="1:18" s="18" customFormat="1" ht="15.75" x14ac:dyDescent="0.25">
      <c r="A148" s="15" t="s">
        <v>72</v>
      </c>
      <c r="J148" s="89"/>
      <c r="K148" s="89"/>
      <c r="L148" s="89"/>
      <c r="M148" s="89"/>
      <c r="N148" s="89"/>
      <c r="O148" s="89"/>
      <c r="P148" s="89"/>
    </row>
    <row r="149" spans="1:18" s="18" customFormat="1" ht="15.75" x14ac:dyDescent="0.25">
      <c r="A149" s="15"/>
    </row>
    <row r="150" spans="1:18" s="14" customFormat="1" x14ac:dyDescent="0.2">
      <c r="A150" s="10" t="s">
        <v>104</v>
      </c>
    </row>
    <row r="151" spans="1:18" x14ac:dyDescent="0.2">
      <c r="A151" s="16"/>
    </row>
    <row r="152" spans="1:18" s="29" customFormat="1" ht="15.75" x14ac:dyDescent="0.25">
      <c r="A152" s="28" t="s">
        <v>157</v>
      </c>
      <c r="B152" s="28"/>
      <c r="C152" s="28"/>
      <c r="D152" s="28"/>
      <c r="E152" s="28"/>
      <c r="F152" s="28"/>
      <c r="G152" s="28"/>
      <c r="H152" s="28"/>
      <c r="I152" s="28"/>
      <c r="J152" s="88" t="s">
        <v>178</v>
      </c>
      <c r="K152" s="89"/>
      <c r="L152" s="89"/>
      <c r="M152" s="89"/>
      <c r="N152" s="89"/>
      <c r="O152" s="89"/>
      <c r="P152" s="89"/>
      <c r="Q152" s="32"/>
      <c r="R152" s="28"/>
    </row>
    <row r="153" spans="1:18" s="5" customFormat="1" ht="15.75" x14ac:dyDescent="0.25">
      <c r="A153" s="19" t="s">
        <v>158</v>
      </c>
      <c r="B153" s="19"/>
      <c r="C153" s="19"/>
      <c r="D153" s="19"/>
      <c r="E153" s="19"/>
      <c r="F153" s="19"/>
      <c r="G153" s="19"/>
      <c r="H153" s="19"/>
      <c r="I153" s="19"/>
      <c r="J153" s="89"/>
      <c r="K153" s="89"/>
      <c r="L153" s="89"/>
      <c r="M153" s="89"/>
      <c r="N153" s="89"/>
      <c r="O153" s="89"/>
      <c r="P153" s="89"/>
      <c r="Q153" s="32"/>
      <c r="R153" s="19"/>
    </row>
    <row r="154" spans="1:18" s="29" customFormat="1" ht="15.75" x14ac:dyDescent="0.25">
      <c r="A154" s="28" t="s">
        <v>159</v>
      </c>
      <c r="B154" s="28"/>
      <c r="C154" s="28"/>
      <c r="D154" s="28"/>
      <c r="E154" s="28"/>
      <c r="F154" s="28"/>
      <c r="G154" s="28"/>
      <c r="H154" s="28"/>
      <c r="I154" s="28"/>
      <c r="J154" s="89"/>
      <c r="K154" s="89"/>
      <c r="L154" s="89"/>
      <c r="M154" s="89"/>
      <c r="N154" s="89"/>
      <c r="O154" s="89"/>
      <c r="P154" s="89"/>
      <c r="Q154" s="32"/>
      <c r="R154" s="28"/>
    </row>
    <row r="155" spans="1:18" s="5" customFormat="1" ht="15.75" x14ac:dyDescent="0.25">
      <c r="A155" s="19" t="s">
        <v>160</v>
      </c>
      <c r="B155" s="19"/>
      <c r="C155" s="19"/>
      <c r="D155" s="19"/>
      <c r="E155" s="19"/>
      <c r="F155" s="19"/>
      <c r="G155" s="19"/>
      <c r="H155" s="19"/>
      <c r="I155" s="19"/>
      <c r="J155" s="89"/>
      <c r="K155" s="89"/>
      <c r="L155" s="89"/>
      <c r="M155" s="89"/>
      <c r="N155" s="89"/>
      <c r="O155" s="89"/>
      <c r="P155" s="89"/>
      <c r="Q155" s="32"/>
      <c r="R155" s="19"/>
    </row>
    <row r="156" spans="1:18" s="29" customFormat="1" ht="15.75" x14ac:dyDescent="0.25">
      <c r="A156" s="28" t="s">
        <v>161</v>
      </c>
      <c r="B156" s="28"/>
      <c r="C156" s="28"/>
      <c r="D156" s="28"/>
      <c r="E156" s="28"/>
      <c r="F156" s="28"/>
      <c r="G156" s="28"/>
      <c r="H156" s="28"/>
      <c r="I156" s="28"/>
      <c r="J156" s="89"/>
      <c r="K156" s="89"/>
      <c r="L156" s="89"/>
      <c r="M156" s="89"/>
      <c r="N156" s="89"/>
      <c r="O156" s="89"/>
      <c r="P156" s="89"/>
      <c r="Q156" s="32"/>
      <c r="R156" s="28"/>
    </row>
    <row r="157" spans="1:18" s="5" customFormat="1" ht="15.75" x14ac:dyDescent="0.25">
      <c r="A157" s="19" t="s">
        <v>162</v>
      </c>
      <c r="B157" s="19"/>
      <c r="C157" s="19"/>
      <c r="D157" s="19"/>
      <c r="E157" s="19"/>
      <c r="F157" s="19"/>
      <c r="G157" s="19"/>
      <c r="H157" s="19"/>
      <c r="I157" s="19"/>
      <c r="J157" s="89"/>
      <c r="K157" s="89"/>
      <c r="L157" s="89"/>
      <c r="M157" s="89"/>
      <c r="N157" s="89"/>
      <c r="O157" s="89"/>
      <c r="P157" s="89"/>
      <c r="Q157" s="32"/>
      <c r="R157" s="19"/>
    </row>
    <row r="158" spans="1:18" s="29" customFormat="1" ht="15.75" x14ac:dyDescent="0.25">
      <c r="A158" s="28" t="s">
        <v>163</v>
      </c>
      <c r="B158" s="28"/>
      <c r="C158" s="28"/>
      <c r="D158" s="28"/>
      <c r="E158" s="28"/>
      <c r="F158" s="28"/>
      <c r="G158" s="28"/>
      <c r="H158" s="28"/>
      <c r="I158" s="28"/>
      <c r="J158" s="89"/>
      <c r="K158" s="89"/>
      <c r="L158" s="89"/>
      <c r="M158" s="89"/>
      <c r="N158" s="89"/>
      <c r="O158" s="89"/>
      <c r="P158" s="89"/>
      <c r="Q158" s="32"/>
      <c r="R158" s="28"/>
    </row>
    <row r="159" spans="1:18" s="5" customFormat="1" ht="15.75" x14ac:dyDescent="0.25">
      <c r="A159" s="19" t="s">
        <v>164</v>
      </c>
      <c r="B159" s="19"/>
      <c r="C159" s="19"/>
      <c r="D159" s="19"/>
      <c r="E159" s="19"/>
      <c r="F159" s="19"/>
      <c r="G159" s="19"/>
      <c r="H159" s="19"/>
      <c r="I159" s="19"/>
      <c r="J159" s="89"/>
      <c r="K159" s="89"/>
      <c r="L159" s="89"/>
      <c r="M159" s="89"/>
      <c r="N159" s="89"/>
      <c r="O159" s="89"/>
      <c r="P159" s="89"/>
      <c r="Q159" s="32"/>
      <c r="R159" s="19"/>
    </row>
    <row r="160" spans="1:18" s="29" customFormat="1" ht="15.75" x14ac:dyDescent="0.25">
      <c r="A160" s="28" t="s">
        <v>165</v>
      </c>
      <c r="B160" s="28"/>
      <c r="C160" s="28"/>
      <c r="D160" s="28"/>
      <c r="E160" s="28"/>
      <c r="F160" s="28"/>
      <c r="G160" s="28"/>
      <c r="H160" s="28"/>
      <c r="I160" s="28"/>
      <c r="J160" s="89"/>
      <c r="K160" s="89"/>
      <c r="L160" s="89"/>
      <c r="M160" s="89"/>
      <c r="N160" s="89"/>
      <c r="O160" s="89"/>
      <c r="P160" s="89"/>
      <c r="Q160" s="32"/>
      <c r="R160" s="28"/>
    </row>
    <row r="161" spans="1:20" s="5" customFormat="1" ht="15.75" x14ac:dyDescent="0.25">
      <c r="A161" s="19" t="s">
        <v>166</v>
      </c>
      <c r="B161" s="19"/>
      <c r="C161" s="19"/>
      <c r="D161" s="19"/>
      <c r="E161" s="19"/>
      <c r="F161" s="19"/>
      <c r="G161" s="19"/>
      <c r="H161" s="19"/>
      <c r="I161" s="19"/>
      <c r="J161" s="89"/>
      <c r="K161" s="89"/>
      <c r="L161" s="89"/>
      <c r="M161" s="89"/>
      <c r="N161" s="89"/>
      <c r="O161" s="89"/>
      <c r="P161" s="89"/>
      <c r="Q161" s="32"/>
      <c r="R161" s="19"/>
    </row>
    <row r="162" spans="1:20" s="29" customFormat="1" ht="15.75" x14ac:dyDescent="0.25">
      <c r="A162" s="28" t="s">
        <v>167</v>
      </c>
      <c r="B162" s="28"/>
      <c r="C162" s="28"/>
      <c r="D162" s="28"/>
      <c r="E162" s="28"/>
      <c r="F162" s="28"/>
      <c r="G162" s="28"/>
      <c r="H162" s="28"/>
      <c r="I162" s="28"/>
      <c r="J162" s="89"/>
      <c r="K162" s="89"/>
      <c r="L162" s="89"/>
      <c r="M162" s="89"/>
      <c r="N162" s="89"/>
      <c r="O162" s="89"/>
      <c r="P162" s="89"/>
      <c r="Q162" s="32"/>
      <c r="R162" s="28"/>
      <c r="S162" s="30"/>
    </row>
    <row r="163" spans="1:20" s="5" customFormat="1" ht="15.75" x14ac:dyDescent="0.25">
      <c r="A163" s="19" t="s">
        <v>168</v>
      </c>
      <c r="B163" s="19"/>
      <c r="C163" s="19"/>
      <c r="D163" s="19"/>
      <c r="E163" s="19"/>
      <c r="F163" s="19"/>
      <c r="G163" s="19"/>
      <c r="H163" s="19"/>
      <c r="I163" s="19"/>
      <c r="J163" s="89"/>
      <c r="K163" s="89"/>
      <c r="L163" s="89"/>
      <c r="M163" s="89"/>
      <c r="N163" s="89"/>
      <c r="O163" s="89"/>
      <c r="P163" s="89"/>
      <c r="Q163" s="32"/>
      <c r="R163" s="19"/>
      <c r="S163" s="31"/>
    </row>
    <row r="164" spans="1:20" s="29" customFormat="1" ht="15.75" x14ac:dyDescent="0.25">
      <c r="A164" s="28" t="s">
        <v>169</v>
      </c>
      <c r="B164" s="28"/>
      <c r="C164" s="28"/>
      <c r="D164" s="28"/>
      <c r="E164" s="28"/>
      <c r="F164" s="28"/>
      <c r="G164" s="28"/>
      <c r="H164" s="28"/>
      <c r="I164" s="28"/>
      <c r="J164" s="89"/>
      <c r="K164" s="89"/>
      <c r="L164" s="89"/>
      <c r="M164" s="89"/>
      <c r="N164" s="89"/>
      <c r="O164" s="89"/>
      <c r="P164" s="89"/>
      <c r="Q164" s="32"/>
      <c r="R164" s="28"/>
      <c r="S164" s="30"/>
    </row>
    <row r="165" spans="1:20" s="5" customFormat="1" ht="15.75" x14ac:dyDescent="0.25">
      <c r="A165" s="19" t="s">
        <v>170</v>
      </c>
      <c r="B165" s="19"/>
      <c r="C165" s="19"/>
      <c r="D165" s="19"/>
      <c r="E165" s="19"/>
      <c r="F165" s="19"/>
      <c r="G165" s="19"/>
      <c r="H165" s="19"/>
      <c r="I165" s="19"/>
      <c r="J165" s="89"/>
      <c r="K165" s="89"/>
      <c r="L165" s="89"/>
      <c r="M165" s="89"/>
      <c r="N165" s="89"/>
      <c r="O165" s="89"/>
      <c r="P165" s="89"/>
      <c r="Q165" s="32"/>
      <c r="R165" s="19"/>
      <c r="S165" s="31"/>
    </row>
    <row r="166" spans="1:20" s="29" customFormat="1" ht="15.75" x14ac:dyDescent="0.25">
      <c r="A166" s="28" t="s">
        <v>171</v>
      </c>
      <c r="B166" s="28"/>
      <c r="C166" s="28"/>
      <c r="D166" s="28"/>
      <c r="E166" s="28"/>
      <c r="F166" s="28"/>
      <c r="G166" s="28"/>
      <c r="H166" s="28"/>
      <c r="I166" s="28"/>
      <c r="J166" s="89"/>
      <c r="K166" s="89"/>
      <c r="L166" s="89"/>
      <c r="M166" s="89"/>
      <c r="N166" s="89"/>
      <c r="O166" s="89"/>
      <c r="P166" s="89"/>
      <c r="Q166" s="32"/>
      <c r="R166" s="28"/>
      <c r="S166" s="30"/>
    </row>
    <row r="167" spans="1:20" s="5" customFormat="1" ht="15.75" x14ac:dyDescent="0.25">
      <c r="A167" s="19" t="s">
        <v>172</v>
      </c>
      <c r="B167" s="19"/>
      <c r="C167" s="19"/>
      <c r="D167" s="19"/>
      <c r="E167" s="19"/>
      <c r="F167" s="19"/>
      <c r="G167" s="19"/>
      <c r="H167" s="19"/>
      <c r="I167" s="19"/>
      <c r="J167" s="89"/>
      <c r="K167" s="89"/>
      <c r="L167" s="89"/>
      <c r="M167" s="89"/>
      <c r="N167" s="89"/>
      <c r="O167" s="89"/>
      <c r="P167" s="89"/>
      <c r="Q167" s="32"/>
      <c r="R167" s="19"/>
      <c r="S167" s="31"/>
    </row>
    <row r="168" spans="1:20" s="29" customFormat="1" ht="15.75" x14ac:dyDescent="0.25">
      <c r="A168" s="28" t="s">
        <v>173</v>
      </c>
      <c r="B168" s="28"/>
      <c r="C168" s="28"/>
      <c r="D168" s="28"/>
      <c r="E168" s="28"/>
      <c r="F168" s="28"/>
      <c r="G168" s="28"/>
      <c r="H168" s="28"/>
      <c r="I168" s="28"/>
      <c r="J168" s="89"/>
      <c r="K168" s="89"/>
      <c r="L168" s="89"/>
      <c r="M168" s="89"/>
      <c r="N168" s="89"/>
      <c r="O168" s="89"/>
      <c r="P168" s="89"/>
      <c r="Q168" s="32"/>
      <c r="R168" s="28"/>
      <c r="S168" s="30"/>
    </row>
    <row r="169" spans="1:20" s="5" customFormat="1" ht="15.75" x14ac:dyDescent="0.25">
      <c r="A169" s="19" t="s">
        <v>174</v>
      </c>
      <c r="B169" s="19"/>
      <c r="C169" s="19"/>
      <c r="D169" s="19"/>
      <c r="E169" s="19"/>
      <c r="F169" s="19"/>
      <c r="G169" s="19"/>
      <c r="H169" s="19"/>
      <c r="I169" s="19"/>
      <c r="J169" s="89"/>
      <c r="K169" s="89"/>
      <c r="L169" s="89"/>
      <c r="M169" s="89"/>
      <c r="N169" s="89"/>
      <c r="O169" s="89"/>
      <c r="P169" s="89"/>
      <c r="Q169" s="32"/>
      <c r="R169" s="19"/>
      <c r="S169" s="31"/>
    </row>
    <row r="170" spans="1:20" s="29" customFormat="1" ht="15.75" x14ac:dyDescent="0.25">
      <c r="A170" s="28" t="s">
        <v>175</v>
      </c>
      <c r="B170" s="28"/>
      <c r="C170" s="28"/>
      <c r="D170" s="28"/>
      <c r="E170" s="28"/>
      <c r="F170" s="28"/>
      <c r="G170" s="28"/>
      <c r="H170" s="28"/>
      <c r="I170" s="28"/>
      <c r="J170" s="89"/>
      <c r="K170" s="89"/>
      <c r="L170" s="89"/>
      <c r="M170" s="89"/>
      <c r="N170" s="89"/>
      <c r="O170" s="89"/>
      <c r="P170" s="89"/>
      <c r="Q170" s="32"/>
      <c r="R170" s="28"/>
      <c r="S170" s="30"/>
    </row>
    <row r="171" spans="1:20" s="5" customFormat="1" ht="15.75" x14ac:dyDescent="0.25">
      <c r="A171" s="19" t="s">
        <v>176</v>
      </c>
      <c r="B171" s="19"/>
      <c r="C171" s="19"/>
      <c r="D171" s="19"/>
      <c r="E171" s="19"/>
      <c r="F171" s="19"/>
      <c r="G171" s="19"/>
      <c r="H171" s="19"/>
      <c r="I171" s="19"/>
      <c r="J171" s="32"/>
      <c r="K171" s="32"/>
      <c r="L171" s="32"/>
      <c r="M171" s="32"/>
      <c r="N171" s="32"/>
      <c r="O171" s="32"/>
      <c r="P171" s="32"/>
      <c r="Q171" s="32"/>
      <c r="R171" s="19"/>
      <c r="S171" s="31"/>
    </row>
    <row r="172" spans="1:20" s="18" customFormat="1" ht="15.75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32"/>
      <c r="K172" s="32"/>
      <c r="L172" s="32"/>
      <c r="M172" s="32"/>
      <c r="N172" s="32"/>
      <c r="O172" s="32"/>
      <c r="P172" s="32"/>
      <c r="Q172" s="32"/>
      <c r="R172" s="23"/>
      <c r="S172" s="26"/>
    </row>
    <row r="173" spans="1:20" s="33" customFormat="1" ht="16.5" x14ac:dyDescent="0.3">
      <c r="A173" s="33" t="s">
        <v>177</v>
      </c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5"/>
    </row>
    <row r="174" spans="1:20" s="18" customFormat="1" ht="15.75" x14ac:dyDescent="0.25">
      <c r="A174" s="15" t="s">
        <v>52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6"/>
    </row>
    <row r="175" spans="1:20" s="18" customFormat="1" ht="15.75" customHeight="1" x14ac:dyDescent="0.25">
      <c r="A175" s="15" t="s">
        <v>53</v>
      </c>
      <c r="B175" s="23"/>
      <c r="C175" s="23"/>
      <c r="D175" s="23"/>
      <c r="E175" s="23"/>
      <c r="F175" s="23"/>
      <c r="G175" s="23"/>
      <c r="H175" s="23"/>
      <c r="I175" s="23"/>
      <c r="J175" s="88" t="s">
        <v>179</v>
      </c>
      <c r="K175" s="88"/>
      <c r="L175" s="88"/>
      <c r="M175" s="88"/>
      <c r="N175" s="88"/>
      <c r="O175" s="88"/>
      <c r="P175" s="88"/>
      <c r="Q175" s="88"/>
      <c r="R175" s="88"/>
      <c r="S175" s="88"/>
      <c r="T175" s="88"/>
    </row>
    <row r="176" spans="1:20" s="18" customFormat="1" ht="15.75" x14ac:dyDescent="0.25">
      <c r="A176" s="15" t="s">
        <v>73</v>
      </c>
      <c r="B176" s="21"/>
      <c r="C176" s="21"/>
      <c r="D176" s="21"/>
      <c r="E176" s="21"/>
      <c r="F176" s="21"/>
      <c r="G176" s="21"/>
      <c r="H176" s="21"/>
      <c r="I176" s="21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</row>
    <row r="177" spans="1:21" s="18" customFormat="1" ht="15.75" x14ac:dyDescent="0.25">
      <c r="A177" s="15" t="s">
        <v>74</v>
      </c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</row>
    <row r="178" spans="1:21" s="18" customFormat="1" ht="15.75" x14ac:dyDescent="0.25">
      <c r="A178" s="15" t="s">
        <v>75</v>
      </c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</row>
    <row r="179" spans="1:21" s="18" customFormat="1" ht="15.75" x14ac:dyDescent="0.25">
      <c r="A179" s="15" t="s">
        <v>76</v>
      </c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</row>
    <row r="180" spans="1:21" s="18" customFormat="1" ht="15.75" x14ac:dyDescent="0.25">
      <c r="A180" s="15" t="s">
        <v>77</v>
      </c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</row>
    <row r="181" spans="1:21" s="18" customFormat="1" ht="15.75" x14ac:dyDescent="0.25">
      <c r="A181" s="15" t="s">
        <v>78</v>
      </c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</row>
    <row r="182" spans="1:21" s="18" customFormat="1" ht="15.75" x14ac:dyDescent="0.25">
      <c r="A182" s="15" t="s">
        <v>79</v>
      </c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</row>
    <row r="183" spans="1:21" s="18" customFormat="1" ht="15.75" x14ac:dyDescent="0.25">
      <c r="A183" s="15" t="s">
        <v>80</v>
      </c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</row>
    <row r="184" spans="1:21" s="18" customFormat="1" ht="15.75" x14ac:dyDescent="0.25">
      <c r="A184" s="15" t="s">
        <v>81</v>
      </c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</row>
    <row r="185" spans="1:21" s="18" customFormat="1" ht="15.75" x14ac:dyDescent="0.25">
      <c r="A185" s="15" t="s">
        <v>82</v>
      </c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</row>
    <row r="186" spans="1:21" s="18" customFormat="1" ht="15.75" x14ac:dyDescent="0.25">
      <c r="A186" s="15" t="s">
        <v>83</v>
      </c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</row>
    <row r="187" spans="1:21" s="18" customFormat="1" ht="15.75" x14ac:dyDescent="0.25">
      <c r="A187" s="15" t="s">
        <v>84</v>
      </c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</row>
    <row r="188" spans="1:21" s="18" customFormat="1" ht="15.75" x14ac:dyDescent="0.25">
      <c r="A188" s="15" t="s">
        <v>85</v>
      </c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</row>
    <row r="189" spans="1:21" s="18" customFormat="1" ht="15.75" x14ac:dyDescent="0.25">
      <c r="A189" s="15" t="s">
        <v>86</v>
      </c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</row>
    <row r="190" spans="1:21" s="18" customFormat="1" ht="15.75" x14ac:dyDescent="0.25">
      <c r="A190" s="23"/>
      <c r="K190" s="23"/>
      <c r="L190" s="23"/>
      <c r="M190" s="23"/>
      <c r="N190" s="23"/>
      <c r="O190" s="27"/>
      <c r="P190" s="23"/>
      <c r="Q190" s="23"/>
      <c r="R190" s="23"/>
    </row>
    <row r="191" spans="1:21" s="18" customFormat="1" ht="15" customHeight="1" x14ac:dyDescent="0.2">
      <c r="A191" s="18" t="s">
        <v>180</v>
      </c>
      <c r="T191" s="26"/>
      <c r="U191" s="26"/>
    </row>
    <row r="192" spans="1:21" s="18" customFormat="1" x14ac:dyDescent="0.2">
      <c r="T192" s="26"/>
      <c r="U192" s="26"/>
    </row>
    <row r="193" spans="1:21" s="18" customFormat="1" ht="15.75" x14ac:dyDescent="0.25">
      <c r="A193" s="15" t="s">
        <v>109</v>
      </c>
      <c r="D193" s="15" t="s">
        <v>105</v>
      </c>
      <c r="F193" s="15">
        <v>0.57492100000000002</v>
      </c>
      <c r="T193" s="26"/>
      <c r="U193" s="26"/>
    </row>
    <row r="194" spans="1:21" s="18" customFormat="1" ht="15.75" x14ac:dyDescent="0.25">
      <c r="A194" s="15" t="s">
        <v>107</v>
      </c>
      <c r="D194" s="15" t="s">
        <v>106</v>
      </c>
      <c r="F194" s="15">
        <v>0.67503709999999995</v>
      </c>
      <c r="T194" s="26"/>
      <c r="U194" s="26"/>
    </row>
    <row r="195" spans="1:21" s="18" customFormat="1" ht="15.75" x14ac:dyDescent="0.25">
      <c r="A195" s="15" t="s">
        <v>108</v>
      </c>
      <c r="D195" s="15" t="s">
        <v>110</v>
      </c>
      <c r="F195" s="15" t="s">
        <v>131</v>
      </c>
    </row>
    <row r="196" spans="1:21" s="18" customFormat="1" x14ac:dyDescent="0.2"/>
    <row r="197" spans="1:21" s="18" customFormat="1" x14ac:dyDescent="0.2"/>
    <row r="198" spans="1:21" s="18" customFormat="1" x14ac:dyDescent="0.2">
      <c r="A198" s="18" t="s">
        <v>181</v>
      </c>
    </row>
    <row r="199" spans="1:21" s="18" customFormat="1" x14ac:dyDescent="0.2">
      <c r="J199" s="26"/>
      <c r="K199" s="26"/>
      <c r="L199" s="26"/>
      <c r="M199" s="26"/>
      <c r="N199" s="26"/>
      <c r="O199" s="26"/>
      <c r="P199" s="26"/>
      <c r="Q199" s="26"/>
      <c r="R199" s="26"/>
      <c r="S199" s="26"/>
    </row>
    <row r="200" spans="1:21" s="18" customFormat="1" x14ac:dyDescent="0.2"/>
    <row r="201" spans="1:21" s="33" customFormat="1" ht="16.5" x14ac:dyDescent="0.3">
      <c r="A201" s="33" t="s">
        <v>182</v>
      </c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5"/>
    </row>
    <row r="202" spans="1:21" s="18" customFormat="1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</row>
    <row r="203" spans="1:21" s="18" customFormat="1" ht="15.75" x14ac:dyDescent="0.25">
      <c r="A203" s="23" t="s">
        <v>52</v>
      </c>
    </row>
    <row r="204" spans="1:21" s="18" customFormat="1" ht="15.75" x14ac:dyDescent="0.25">
      <c r="A204" s="23" t="s">
        <v>53</v>
      </c>
      <c r="J204" s="88" t="s">
        <v>183</v>
      </c>
      <c r="K204" s="90"/>
      <c r="L204" s="90"/>
      <c r="M204" s="90"/>
      <c r="N204" s="90"/>
      <c r="O204" s="90"/>
      <c r="P204" s="90"/>
      <c r="Q204" s="90"/>
      <c r="R204" s="90"/>
      <c r="S204" s="90"/>
    </row>
    <row r="205" spans="1:21" s="18" customFormat="1" ht="15.75" x14ac:dyDescent="0.25">
      <c r="A205" s="23" t="s">
        <v>132</v>
      </c>
      <c r="J205" s="90"/>
      <c r="K205" s="90"/>
      <c r="L205" s="90"/>
      <c r="M205" s="90"/>
      <c r="N205" s="90"/>
      <c r="O205" s="90"/>
      <c r="P205" s="90"/>
      <c r="Q205" s="90"/>
      <c r="R205" s="90"/>
      <c r="S205" s="90"/>
    </row>
    <row r="206" spans="1:21" s="18" customFormat="1" ht="15.75" x14ac:dyDescent="0.25">
      <c r="A206" s="23" t="s">
        <v>133</v>
      </c>
      <c r="J206" s="90"/>
      <c r="K206" s="90"/>
      <c r="L206" s="90"/>
      <c r="M206" s="90"/>
      <c r="N206" s="90"/>
      <c r="O206" s="90"/>
      <c r="P206" s="90"/>
      <c r="Q206" s="90"/>
      <c r="R206" s="90"/>
      <c r="S206" s="90"/>
    </row>
    <row r="207" spans="1:21" s="18" customFormat="1" ht="15.75" x14ac:dyDescent="0.25">
      <c r="A207" s="23" t="s">
        <v>134</v>
      </c>
      <c r="J207" s="90"/>
      <c r="K207" s="90"/>
      <c r="L207" s="90"/>
      <c r="M207" s="90"/>
      <c r="N207" s="90"/>
      <c r="O207" s="90"/>
      <c r="P207" s="90"/>
      <c r="Q207" s="90"/>
      <c r="R207" s="90"/>
      <c r="S207" s="90"/>
    </row>
    <row r="208" spans="1:21" s="18" customFormat="1" ht="15.75" x14ac:dyDescent="0.25">
      <c r="A208" s="23" t="s">
        <v>135</v>
      </c>
      <c r="J208" s="90"/>
      <c r="K208" s="90"/>
      <c r="L208" s="90"/>
      <c r="M208" s="90"/>
      <c r="N208" s="90"/>
      <c r="O208" s="90"/>
      <c r="P208" s="90"/>
      <c r="Q208" s="90"/>
      <c r="R208" s="90"/>
      <c r="S208" s="90"/>
    </row>
    <row r="209" spans="1:19" s="18" customFormat="1" ht="15.75" x14ac:dyDescent="0.25">
      <c r="A209" s="23" t="s">
        <v>136</v>
      </c>
      <c r="J209" s="90"/>
      <c r="K209" s="90"/>
      <c r="L209" s="90"/>
      <c r="M209" s="90"/>
      <c r="N209" s="90"/>
      <c r="O209" s="90"/>
      <c r="P209" s="90"/>
      <c r="Q209" s="90"/>
      <c r="R209" s="90"/>
      <c r="S209" s="90"/>
    </row>
    <row r="210" spans="1:19" s="18" customFormat="1" ht="15.75" x14ac:dyDescent="0.25">
      <c r="A210" s="23" t="s">
        <v>137</v>
      </c>
      <c r="J210" s="90"/>
      <c r="K210" s="90"/>
      <c r="L210" s="90"/>
      <c r="M210" s="90"/>
      <c r="N210" s="90"/>
      <c r="O210" s="90"/>
      <c r="P210" s="90"/>
      <c r="Q210" s="90"/>
      <c r="R210" s="90"/>
      <c r="S210" s="90"/>
    </row>
    <row r="211" spans="1:19" s="18" customFormat="1" ht="15.75" x14ac:dyDescent="0.25">
      <c r="A211" s="23" t="s">
        <v>138</v>
      </c>
      <c r="J211" s="90"/>
      <c r="K211" s="90"/>
      <c r="L211" s="90"/>
      <c r="M211" s="90"/>
      <c r="N211" s="90"/>
      <c r="O211" s="90"/>
      <c r="P211" s="90"/>
      <c r="Q211" s="90"/>
      <c r="R211" s="90"/>
      <c r="S211" s="90"/>
    </row>
    <row r="212" spans="1:19" s="18" customFormat="1" ht="15.75" x14ac:dyDescent="0.25">
      <c r="A212" s="23" t="s">
        <v>139</v>
      </c>
      <c r="J212" s="90"/>
      <c r="K212" s="90"/>
      <c r="L212" s="90"/>
      <c r="M212" s="90"/>
      <c r="N212" s="90"/>
      <c r="O212" s="90"/>
      <c r="P212" s="90"/>
      <c r="Q212" s="90"/>
      <c r="R212" s="90"/>
      <c r="S212" s="90"/>
    </row>
    <row r="213" spans="1:19" s="18" customFormat="1" ht="15.75" x14ac:dyDescent="0.25">
      <c r="A213" s="23" t="s">
        <v>140</v>
      </c>
      <c r="J213" s="90"/>
      <c r="K213" s="90"/>
      <c r="L213" s="90"/>
      <c r="M213" s="90"/>
      <c r="N213" s="90"/>
      <c r="O213" s="90"/>
      <c r="P213" s="90"/>
      <c r="Q213" s="90"/>
      <c r="R213" s="90"/>
      <c r="S213" s="90"/>
    </row>
    <row r="214" spans="1:19" s="18" customFormat="1" ht="15.75" x14ac:dyDescent="0.25">
      <c r="A214" s="23" t="s">
        <v>87</v>
      </c>
      <c r="K214" s="27"/>
      <c r="L214" s="23"/>
      <c r="M214" s="23"/>
      <c r="N214" s="23"/>
      <c r="O214" s="23"/>
      <c r="P214" s="23"/>
      <c r="Q214" s="23"/>
      <c r="R214" s="23"/>
    </row>
    <row r="215" spans="1:19" s="18" customFormat="1" ht="15.75" x14ac:dyDescent="0.25">
      <c r="A215" s="23" t="s">
        <v>88</v>
      </c>
      <c r="K215" s="23"/>
      <c r="L215" s="23"/>
      <c r="M215" s="23"/>
      <c r="N215" s="23"/>
      <c r="O215" s="27"/>
      <c r="P215" s="23"/>
      <c r="Q215" s="23"/>
      <c r="R215" s="23"/>
    </row>
    <row r="216" spans="1:19" s="18" customFormat="1" ht="15.75" x14ac:dyDescent="0.25">
      <c r="A216" s="23"/>
      <c r="K216" s="23"/>
      <c r="L216" s="23"/>
      <c r="M216" s="23"/>
      <c r="N216" s="23"/>
      <c r="O216" s="27"/>
      <c r="P216" s="23"/>
      <c r="Q216" s="23"/>
      <c r="R216" s="23"/>
    </row>
    <row r="217" spans="1:19" s="18" customFormat="1" ht="15.75" customHeight="1" x14ac:dyDescent="0.2">
      <c r="A217" s="18" t="s">
        <v>184</v>
      </c>
      <c r="J217" s="89" t="s">
        <v>185</v>
      </c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s="18" customFormat="1" ht="15.75" x14ac:dyDescent="0.25">
      <c r="A218" s="23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s="18" customFormat="1" ht="15.75" x14ac:dyDescent="0.25">
      <c r="A219" s="23" t="s">
        <v>109</v>
      </c>
      <c r="D219" s="15" t="s">
        <v>105</v>
      </c>
      <c r="F219" s="15" t="s">
        <v>141</v>
      </c>
      <c r="J219" s="89"/>
      <c r="K219" s="89"/>
      <c r="L219" s="89"/>
      <c r="M219" s="89"/>
      <c r="N219" s="89"/>
      <c r="O219" s="89"/>
      <c r="P219" s="89"/>
      <c r="Q219" s="89"/>
      <c r="R219" s="89"/>
      <c r="S219" s="89"/>
    </row>
    <row r="220" spans="1:19" s="18" customFormat="1" ht="15.75" x14ac:dyDescent="0.25">
      <c r="A220" s="23" t="s">
        <v>107</v>
      </c>
      <c r="D220" s="15" t="s">
        <v>106</v>
      </c>
      <c r="F220" s="15" t="s">
        <v>142</v>
      </c>
      <c r="J220" s="89"/>
      <c r="K220" s="89"/>
      <c r="L220" s="89"/>
      <c r="M220" s="89"/>
      <c r="N220" s="89"/>
      <c r="O220" s="89"/>
      <c r="P220" s="89"/>
      <c r="Q220" s="89"/>
      <c r="R220" s="89"/>
      <c r="S220" s="89"/>
    </row>
    <row r="221" spans="1:19" s="18" customFormat="1" ht="15.75" x14ac:dyDescent="0.25">
      <c r="A221" s="23" t="s">
        <v>108</v>
      </c>
      <c r="D221" s="15" t="s">
        <v>110</v>
      </c>
      <c r="F221" s="15" t="s">
        <v>143</v>
      </c>
      <c r="J221" s="89"/>
      <c r="K221" s="89"/>
      <c r="L221" s="89"/>
      <c r="M221" s="89"/>
      <c r="N221" s="89"/>
      <c r="O221" s="89"/>
      <c r="P221" s="89"/>
      <c r="Q221" s="89"/>
      <c r="R221" s="89"/>
      <c r="S221" s="89"/>
    </row>
    <row r="222" spans="1:19" s="18" customFormat="1" ht="15.75" x14ac:dyDescent="0.25">
      <c r="A222" s="23"/>
      <c r="J222" s="89"/>
      <c r="K222" s="89"/>
      <c r="L222" s="89"/>
      <c r="M222" s="89"/>
      <c r="N222" s="89"/>
      <c r="O222" s="89"/>
      <c r="P222" s="89"/>
      <c r="Q222" s="89"/>
      <c r="R222" s="89"/>
      <c r="S222" s="89"/>
    </row>
    <row r="223" spans="1:19" s="18" customFormat="1" ht="15.75" x14ac:dyDescent="0.25">
      <c r="A223" s="23"/>
    </row>
    <row r="224" spans="1:19" s="2" customFormat="1" ht="18" x14ac:dyDescent="0.35">
      <c r="A224" s="10" t="s">
        <v>187</v>
      </c>
    </row>
    <row r="225" spans="1:23" s="21" customFormat="1" ht="15" customHeight="1" x14ac:dyDescent="0.2">
      <c r="A225" s="91" t="s">
        <v>308</v>
      </c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77"/>
    </row>
    <row r="226" spans="1:23" s="21" customFormat="1" x14ac:dyDescent="0.2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77"/>
    </row>
    <row r="227" spans="1:23" s="21" customFormat="1" x14ac:dyDescent="0.2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77"/>
    </row>
    <row r="228" spans="1:23" s="21" customFormat="1" x14ac:dyDescent="0.2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77"/>
    </row>
    <row r="229" spans="1:23" s="21" customFormat="1" ht="30.75" x14ac:dyDescent="0.2">
      <c r="A229" s="83" t="s">
        <v>309</v>
      </c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</row>
    <row r="230" spans="1:23" s="21" customFormat="1" ht="15.75" x14ac:dyDescent="0.25">
      <c r="A230" s="18"/>
      <c r="P230" s="15" t="s">
        <v>53</v>
      </c>
      <c r="Q230" s="18"/>
      <c r="R230" s="18"/>
      <c r="S230" s="18"/>
      <c r="T230" s="18"/>
      <c r="U230" s="18"/>
      <c r="V230" s="18"/>
      <c r="W230" s="18"/>
    </row>
    <row r="231" spans="1:23" s="21" customFormat="1" ht="15.75" x14ac:dyDescent="0.25">
      <c r="A231" s="18"/>
      <c r="K231" s="37" t="s">
        <v>307</v>
      </c>
      <c r="L231" s="38">
        <v>2.7181999999999999</v>
      </c>
      <c r="P231" s="15" t="s">
        <v>54</v>
      </c>
      <c r="Q231" s="18"/>
      <c r="R231" s="18"/>
      <c r="S231" s="18"/>
      <c r="T231" s="18"/>
      <c r="U231" s="18"/>
      <c r="V231" s="18"/>
      <c r="W231" s="18"/>
    </row>
    <row r="232" spans="1:23" s="21" customFormat="1" ht="15.75" x14ac:dyDescent="0.25">
      <c r="A232" s="17"/>
      <c r="K232" s="37" t="s">
        <v>192</v>
      </c>
      <c r="L232" s="38">
        <v>-2.4960300000000002</v>
      </c>
      <c r="M232" s="21" t="s">
        <v>191</v>
      </c>
      <c r="P232" s="15" t="s">
        <v>55</v>
      </c>
      <c r="Q232" s="18"/>
      <c r="R232" s="18"/>
      <c r="S232" s="18"/>
      <c r="T232" s="18"/>
      <c r="U232" s="18"/>
      <c r="V232" s="18"/>
      <c r="W232" s="18"/>
    </row>
    <row r="233" spans="1:23" s="21" customFormat="1" ht="15.75" x14ac:dyDescent="0.25">
      <c r="A233" s="17"/>
      <c r="K233" s="37" t="s">
        <v>193</v>
      </c>
      <c r="L233" s="38">
        <v>-0.54122000000000003</v>
      </c>
      <c r="M233" s="21" t="s">
        <v>194</v>
      </c>
      <c r="O233" s="21">
        <v>1</v>
      </c>
      <c r="P233" s="15" t="s">
        <v>56</v>
      </c>
      <c r="Q233" s="18"/>
      <c r="R233" s="18"/>
      <c r="S233" s="18"/>
      <c r="T233" s="18"/>
      <c r="U233" s="18"/>
      <c r="V233" s="18"/>
      <c r="W233" s="18"/>
    </row>
    <row r="234" spans="1:23" s="21" customFormat="1" ht="15.75" x14ac:dyDescent="0.25">
      <c r="A234" s="17"/>
      <c r="K234" s="37" t="s">
        <v>195</v>
      </c>
      <c r="L234" s="38">
        <v>0.97472000000000003</v>
      </c>
      <c r="M234" s="21" t="s">
        <v>196</v>
      </c>
      <c r="O234" s="21">
        <v>1</v>
      </c>
      <c r="P234" s="15" t="s">
        <v>57</v>
      </c>
      <c r="Q234" s="18"/>
      <c r="R234" s="18"/>
      <c r="S234" s="18"/>
      <c r="T234" s="18"/>
      <c r="U234" s="18"/>
      <c r="V234" s="18"/>
      <c r="W234" s="18"/>
    </row>
    <row r="235" spans="1:23" s="21" customFormat="1" ht="15.75" x14ac:dyDescent="0.25">
      <c r="A235" s="17"/>
      <c r="K235" s="37" t="s">
        <v>197</v>
      </c>
      <c r="L235" s="38">
        <v>0.39437</v>
      </c>
      <c r="M235" s="21" t="s">
        <v>198</v>
      </c>
      <c r="O235" s="21">
        <v>1</v>
      </c>
      <c r="P235" s="15" t="s">
        <v>58</v>
      </c>
      <c r="Q235" s="18"/>
      <c r="R235" s="18"/>
      <c r="S235" s="18"/>
      <c r="T235" s="18"/>
      <c r="U235" s="18"/>
      <c r="V235" s="18"/>
      <c r="W235" s="18"/>
    </row>
    <row r="236" spans="1:23" s="21" customFormat="1" ht="15.75" x14ac:dyDescent="0.25">
      <c r="A236" s="17"/>
      <c r="K236" s="37" t="s">
        <v>199</v>
      </c>
      <c r="L236" s="38">
        <v>0.50085000000000002</v>
      </c>
      <c r="M236" s="21" t="s">
        <v>200</v>
      </c>
      <c r="O236" s="21">
        <v>1</v>
      </c>
      <c r="P236" s="15" t="s">
        <v>59</v>
      </c>
      <c r="Q236" s="18"/>
      <c r="R236" s="18"/>
      <c r="S236" s="18"/>
      <c r="T236" s="18"/>
      <c r="U236" s="18"/>
      <c r="V236" s="18"/>
      <c r="W236" s="18"/>
    </row>
    <row r="237" spans="1:23" s="21" customFormat="1" ht="15.75" x14ac:dyDescent="0.25">
      <c r="A237" s="17"/>
      <c r="K237" s="37" t="s">
        <v>201</v>
      </c>
      <c r="L237" s="38">
        <v>1.02277</v>
      </c>
      <c r="M237" s="21" t="s">
        <v>202</v>
      </c>
      <c r="O237" s="21">
        <v>1</v>
      </c>
      <c r="P237" s="15" t="s">
        <v>60</v>
      </c>
      <c r="Q237" s="18"/>
      <c r="R237" s="18"/>
      <c r="S237" s="18"/>
      <c r="T237" s="18"/>
      <c r="U237" s="18"/>
      <c r="V237" s="18"/>
      <c r="W237" s="18"/>
    </row>
    <row r="238" spans="1:23" s="21" customFormat="1" ht="15.75" x14ac:dyDescent="0.25">
      <c r="A238" s="17"/>
      <c r="K238" s="37"/>
      <c r="P238" s="15" t="s">
        <v>61</v>
      </c>
      <c r="Q238" s="18"/>
      <c r="R238" s="18"/>
      <c r="S238" s="18"/>
      <c r="T238" s="18"/>
      <c r="U238" s="18"/>
      <c r="V238" s="18"/>
      <c r="W238" s="18"/>
    </row>
    <row r="239" spans="1:23" s="21" customFormat="1" ht="15.75" x14ac:dyDescent="0.25">
      <c r="A239" s="17"/>
      <c r="L239" s="39">
        <f>$L$231^($L$232+(L233*O233))/ 1+($L$231^($L$232+(L233*O233)))</f>
        <v>9.5942004706888295E-2</v>
      </c>
      <c r="M239" s="21" t="s">
        <v>194</v>
      </c>
      <c r="P239" s="15" t="s">
        <v>62</v>
      </c>
      <c r="Q239" s="18"/>
      <c r="R239" s="18"/>
      <c r="S239" s="18"/>
      <c r="T239" s="18"/>
      <c r="U239" s="18"/>
      <c r="V239" s="18"/>
      <c r="W239" s="18"/>
    </row>
    <row r="240" spans="1:23" s="21" customFormat="1" ht="15.75" x14ac:dyDescent="0.25">
      <c r="A240" s="17"/>
      <c r="L240" s="39">
        <f>$L$231^($L$232+(L234*O234))/ 1+($L$231^($L$232+(L234*O234)))</f>
        <v>0.43687113072451955</v>
      </c>
      <c r="M240" s="21" t="s">
        <v>196</v>
      </c>
      <c r="P240" s="15" t="s">
        <v>63</v>
      </c>
      <c r="Q240" s="18"/>
      <c r="R240" s="18"/>
      <c r="S240" s="18"/>
      <c r="T240" s="18"/>
      <c r="U240" s="18"/>
      <c r="V240" s="18"/>
      <c r="W240" s="18"/>
    </row>
    <row r="241" spans="1:23" s="21" customFormat="1" ht="15.75" x14ac:dyDescent="0.25">
      <c r="A241" s="17"/>
      <c r="L241" s="39">
        <f>$L$231^($L$232+(L235*O235))/ 1+($L$231^($L$232+(L235*O235)))</f>
        <v>0.24452210816789682</v>
      </c>
      <c r="M241" s="21" t="s">
        <v>198</v>
      </c>
      <c r="P241" s="15" t="s">
        <v>64</v>
      </c>
      <c r="Q241" s="18"/>
      <c r="R241" s="18"/>
      <c r="S241" s="18"/>
      <c r="T241" s="18"/>
      <c r="U241" s="18"/>
      <c r="V241" s="18"/>
      <c r="W241" s="18"/>
    </row>
    <row r="242" spans="1:23" s="21" customFormat="1" ht="15.75" x14ac:dyDescent="0.25">
      <c r="A242" s="17"/>
      <c r="L242" s="39">
        <f>$L$231^($L$232+(L236*O236))/ 1+($L$231^($L$232+(L236*O236)))</f>
        <v>0.27199468383077019</v>
      </c>
      <c r="M242" s="21" t="s">
        <v>200</v>
      </c>
      <c r="P242" s="15" t="s">
        <v>65</v>
      </c>
      <c r="Q242" s="18"/>
      <c r="R242" s="18"/>
      <c r="S242" s="18"/>
      <c r="T242" s="18"/>
      <c r="U242" s="18"/>
      <c r="V242" s="18"/>
      <c r="W242" s="18"/>
    </row>
    <row r="243" spans="1:23" s="21" customFormat="1" ht="15.75" x14ac:dyDescent="0.25">
      <c r="A243" s="17"/>
      <c r="L243" s="43">
        <f>$L$231^($L$232+(L237*O237))/ 1+($L$231^($L$232+(L237*O237)))</f>
        <v>0.45837462567984411</v>
      </c>
      <c r="M243" s="44" t="s">
        <v>202</v>
      </c>
      <c r="N243" s="44"/>
      <c r="P243" s="15" t="s">
        <v>66</v>
      </c>
      <c r="Q243" s="18"/>
      <c r="R243" s="18"/>
      <c r="S243" s="18"/>
      <c r="T243" s="18"/>
      <c r="U243" s="18"/>
      <c r="V243" s="18"/>
      <c r="W243" s="18"/>
    </row>
    <row r="244" spans="1:23" s="21" customFormat="1" ht="15.75" x14ac:dyDescent="0.25">
      <c r="A244" s="17" t="s">
        <v>211</v>
      </c>
      <c r="H244" s="17" t="s">
        <v>212</v>
      </c>
      <c r="P244" s="15" t="s">
        <v>67</v>
      </c>
      <c r="Q244" s="18"/>
      <c r="R244" s="18"/>
      <c r="S244" s="18"/>
      <c r="T244" s="18"/>
      <c r="U244" s="18"/>
      <c r="V244" s="18"/>
      <c r="W244" s="18"/>
    </row>
    <row r="245" spans="1:23" s="21" customFormat="1" ht="15.75" x14ac:dyDescent="0.25">
      <c r="A245" s="85" t="s">
        <v>213</v>
      </c>
      <c r="B245" s="85"/>
      <c r="C245" s="85"/>
      <c r="D245" s="85"/>
      <c r="E245" s="85"/>
      <c r="F245" s="85"/>
      <c r="H245" s="85" t="s">
        <v>306</v>
      </c>
      <c r="I245" s="85"/>
      <c r="J245" s="85"/>
      <c r="K245" s="85"/>
      <c r="L245" s="85"/>
      <c r="M245" s="85"/>
      <c r="P245" s="15" t="s">
        <v>68</v>
      </c>
      <c r="Q245" s="18"/>
      <c r="R245" s="18"/>
      <c r="S245" s="18"/>
      <c r="T245" s="18"/>
      <c r="U245" s="18"/>
      <c r="V245" s="18"/>
      <c r="W245" s="18"/>
    </row>
    <row r="246" spans="1:23" s="21" customFormat="1" ht="15.75" x14ac:dyDescent="0.25">
      <c r="A246" s="85"/>
      <c r="B246" s="85"/>
      <c r="C246" s="85"/>
      <c r="D246" s="85"/>
      <c r="E246" s="85"/>
      <c r="F246" s="85"/>
      <c r="H246" s="85"/>
      <c r="I246" s="85"/>
      <c r="J246" s="85"/>
      <c r="K246" s="85"/>
      <c r="L246" s="85"/>
      <c r="M246" s="85"/>
      <c r="P246" s="15" t="s">
        <v>69</v>
      </c>
      <c r="Q246" s="18"/>
      <c r="R246" s="18"/>
      <c r="S246" s="18"/>
      <c r="T246" s="18"/>
      <c r="U246" s="18"/>
      <c r="V246" s="18"/>
      <c r="W246" s="18"/>
    </row>
    <row r="247" spans="1:23" s="21" customFormat="1" ht="15.75" x14ac:dyDescent="0.25">
      <c r="A247" s="85"/>
      <c r="B247" s="85"/>
      <c r="C247" s="85"/>
      <c r="D247" s="85"/>
      <c r="E247" s="85"/>
      <c r="F247" s="85"/>
      <c r="H247" s="85"/>
      <c r="I247" s="85"/>
      <c r="J247" s="85"/>
      <c r="K247" s="85"/>
      <c r="L247" s="85"/>
      <c r="M247" s="85"/>
      <c r="P247" s="15" t="s">
        <v>70</v>
      </c>
      <c r="Q247" s="18"/>
      <c r="R247" s="18"/>
      <c r="S247" s="18"/>
      <c r="T247" s="18"/>
      <c r="U247" s="18"/>
      <c r="V247" s="18"/>
      <c r="W247" s="18"/>
    </row>
    <row r="248" spans="1:23" s="21" customFormat="1" ht="15.75" x14ac:dyDescent="0.25">
      <c r="A248" s="85"/>
      <c r="B248" s="85"/>
      <c r="C248" s="85"/>
      <c r="D248" s="85"/>
      <c r="E248" s="85"/>
      <c r="F248" s="85"/>
      <c r="H248" s="85"/>
      <c r="I248" s="85"/>
      <c r="J248" s="85"/>
      <c r="K248" s="85"/>
      <c r="L248" s="85"/>
      <c r="M248" s="85"/>
      <c r="P248" s="15" t="s">
        <v>71</v>
      </c>
      <c r="Q248" s="18"/>
      <c r="R248" s="18"/>
      <c r="S248" s="18"/>
      <c r="T248" s="18"/>
      <c r="U248" s="18"/>
      <c r="V248" s="18"/>
      <c r="W248" s="18"/>
    </row>
    <row r="249" spans="1:23" s="18" customFormat="1" ht="15.75" x14ac:dyDescent="0.25">
      <c r="A249" s="85"/>
      <c r="B249" s="85"/>
      <c r="C249" s="85"/>
      <c r="D249" s="85"/>
      <c r="E249" s="85"/>
      <c r="F249" s="85"/>
      <c r="H249" s="85"/>
      <c r="I249" s="85"/>
      <c r="J249" s="85"/>
      <c r="K249" s="85"/>
      <c r="L249" s="85"/>
      <c r="M249" s="85"/>
      <c r="P249" s="15" t="s">
        <v>72</v>
      </c>
    </row>
    <row r="250" spans="1:23" s="18" customFormat="1" ht="15.75" x14ac:dyDescent="0.25">
      <c r="A250" s="85"/>
      <c r="B250" s="85"/>
      <c r="C250" s="85"/>
      <c r="D250" s="85"/>
      <c r="E250" s="85"/>
      <c r="F250" s="85"/>
      <c r="H250" s="85"/>
      <c r="I250" s="85"/>
      <c r="J250" s="85"/>
      <c r="K250" s="85"/>
      <c r="L250" s="85"/>
      <c r="M250" s="85"/>
      <c r="P250" s="15"/>
    </row>
    <row r="251" spans="1:23" s="18" customFormat="1" ht="15.75" x14ac:dyDescent="0.25">
      <c r="A251" s="84" t="s">
        <v>310</v>
      </c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P251" s="15"/>
    </row>
    <row r="252" spans="1:23" s="18" customFormat="1" ht="15.75" x14ac:dyDescent="0.2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P252" s="15"/>
    </row>
    <row r="253" spans="1:23" s="18" customFormat="1" ht="15.75" x14ac:dyDescent="0.2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P253" s="15"/>
    </row>
    <row r="254" spans="1:23" s="18" customFormat="1" ht="15.75" x14ac:dyDescent="0.25">
      <c r="A254" s="17" t="s">
        <v>211</v>
      </c>
      <c r="C254" s="36"/>
      <c r="D254" s="36"/>
      <c r="E254" s="36"/>
      <c r="F254" s="36"/>
      <c r="H254" s="17" t="s">
        <v>212</v>
      </c>
      <c r="I254" s="36"/>
      <c r="J254" s="36"/>
      <c r="K254" s="36"/>
      <c r="L254" s="36"/>
      <c r="M254" s="36"/>
      <c r="P254" s="15"/>
    </row>
    <row r="255" spans="1:23" s="18" customFormat="1" ht="15.75" x14ac:dyDescent="0.25">
      <c r="A255" s="40" t="s">
        <v>112</v>
      </c>
      <c r="B255" s="78" t="s">
        <v>130</v>
      </c>
      <c r="C255" s="36"/>
      <c r="D255" s="36"/>
      <c r="E255" s="36"/>
      <c r="F255" s="36"/>
      <c r="H255" s="40" t="s">
        <v>112</v>
      </c>
      <c r="I255" s="78" t="s">
        <v>129</v>
      </c>
      <c r="J255" s="36"/>
      <c r="K255" s="36"/>
      <c r="L255" s="36"/>
      <c r="M255" s="36"/>
      <c r="P255" s="15"/>
    </row>
    <row r="256" spans="1:23" s="18" customFormat="1" ht="15.75" x14ac:dyDescent="0.25">
      <c r="A256" s="41" t="s">
        <v>113</v>
      </c>
      <c r="B256" s="79" t="s">
        <v>125</v>
      </c>
      <c r="C256" s="36"/>
      <c r="D256" s="36"/>
      <c r="E256" s="36"/>
      <c r="F256" s="36"/>
      <c r="H256" s="41" t="s">
        <v>113</v>
      </c>
      <c r="I256" s="79" t="s">
        <v>120</v>
      </c>
      <c r="J256" s="36"/>
      <c r="K256" s="36"/>
      <c r="L256" s="36"/>
      <c r="M256" s="36"/>
      <c r="P256" s="15"/>
    </row>
    <row r="257" spans="1:16" s="18" customFormat="1" ht="15.75" x14ac:dyDescent="0.25">
      <c r="A257" s="81" t="s">
        <v>114</v>
      </c>
      <c r="B257" s="79">
        <v>1</v>
      </c>
      <c r="C257" s="36"/>
      <c r="D257" s="36"/>
      <c r="E257" s="36"/>
      <c r="F257" s="36"/>
      <c r="H257" s="81" t="s">
        <v>114</v>
      </c>
      <c r="I257" s="79">
        <v>0</v>
      </c>
      <c r="J257" s="36"/>
      <c r="K257" s="36"/>
      <c r="L257" s="36"/>
      <c r="M257" s="36"/>
      <c r="P257" s="15"/>
    </row>
    <row r="258" spans="1:16" s="18" customFormat="1" ht="15.75" x14ac:dyDescent="0.25">
      <c r="A258" s="41" t="s">
        <v>115</v>
      </c>
      <c r="B258" s="79" t="s">
        <v>121</v>
      </c>
      <c r="C258" s="36"/>
      <c r="D258" s="36"/>
      <c r="E258" s="36"/>
      <c r="F258" s="36"/>
      <c r="H258" s="41" t="s">
        <v>115</v>
      </c>
      <c r="I258" s="79">
        <v>0</v>
      </c>
      <c r="J258" s="36"/>
      <c r="K258" s="36"/>
      <c r="L258" s="36"/>
      <c r="M258" s="36"/>
      <c r="P258" s="15"/>
    </row>
    <row r="259" spans="1:16" s="18" customFormat="1" ht="15.75" x14ac:dyDescent="0.25">
      <c r="A259" s="41" t="s">
        <v>203</v>
      </c>
      <c r="B259" s="79" t="s">
        <v>205</v>
      </c>
      <c r="C259" s="36"/>
      <c r="D259" s="36"/>
      <c r="E259" s="36"/>
      <c r="F259" s="36"/>
      <c r="H259" s="41" t="s">
        <v>203</v>
      </c>
      <c r="I259" s="79" t="s">
        <v>208</v>
      </c>
      <c r="J259" s="36"/>
      <c r="K259" s="36"/>
      <c r="L259" s="36"/>
      <c r="M259" s="36"/>
      <c r="P259" s="15"/>
    </row>
    <row r="260" spans="1:16" s="18" customFormat="1" ht="15.75" x14ac:dyDescent="0.25">
      <c r="A260" s="41" t="s">
        <v>116</v>
      </c>
      <c r="B260" s="82">
        <v>0.65214960071086103</v>
      </c>
      <c r="C260" s="36"/>
      <c r="D260" s="36"/>
      <c r="E260" s="36"/>
      <c r="F260" s="36"/>
      <c r="H260" s="41" t="s">
        <v>116</v>
      </c>
      <c r="I260" s="82">
        <v>2.4029337925280399E-2</v>
      </c>
      <c r="J260" s="36"/>
      <c r="K260" s="36"/>
      <c r="L260" s="36"/>
      <c r="M260" s="36"/>
      <c r="P260" s="15"/>
    </row>
    <row r="261" spans="1:16" s="18" customFormat="1" ht="15.75" x14ac:dyDescent="0.25">
      <c r="A261" s="41" t="s">
        <v>117</v>
      </c>
      <c r="B261" s="79">
        <v>1</v>
      </c>
      <c r="C261" s="36"/>
      <c r="D261" s="36"/>
      <c r="E261" s="36"/>
      <c r="F261" s="36"/>
      <c r="H261" s="41" t="s">
        <v>117</v>
      </c>
      <c r="I261" s="79">
        <v>0</v>
      </c>
      <c r="J261" s="36"/>
      <c r="K261" s="36"/>
      <c r="L261" s="36"/>
      <c r="M261" s="36"/>
      <c r="P261" s="15"/>
    </row>
    <row r="262" spans="1:16" s="18" customFormat="1" ht="15.75" x14ac:dyDescent="0.25">
      <c r="A262" s="42" t="s">
        <v>311</v>
      </c>
      <c r="B262" s="80">
        <v>1</v>
      </c>
      <c r="C262" s="36"/>
      <c r="D262" s="36"/>
      <c r="E262" s="36"/>
      <c r="F262" s="36"/>
      <c r="H262" s="42" t="s">
        <v>118</v>
      </c>
      <c r="I262" s="80">
        <v>396</v>
      </c>
      <c r="J262" s="36"/>
      <c r="K262" s="36"/>
      <c r="L262" s="36"/>
      <c r="M262" s="36"/>
      <c r="P262" s="15"/>
    </row>
    <row r="263" spans="1:16" s="18" customFormat="1" ht="15.75" x14ac:dyDescent="0.25">
      <c r="A263" s="42" t="s">
        <v>313</v>
      </c>
      <c r="B263" s="100">
        <f>B262/Tabela3[[#Totals],[n]]</f>
        <v>2.0073065960094746E-5</v>
      </c>
      <c r="C263" s="36"/>
      <c r="D263" s="36"/>
      <c r="E263" s="36"/>
      <c r="F263" s="36"/>
      <c r="H263" s="42" t="s">
        <v>314</v>
      </c>
      <c r="I263" s="99">
        <f>I262/Tabela3[[#Totals],[n]]</f>
        <v>7.9489341201975181E-3</v>
      </c>
      <c r="J263" s="36"/>
      <c r="K263" s="36"/>
      <c r="L263" s="36"/>
      <c r="M263" s="36"/>
      <c r="P263" s="15"/>
    </row>
    <row r="264" spans="1:16" s="18" customFormat="1" ht="15.75" customHeight="1" x14ac:dyDescent="0.25">
      <c r="A264" s="85" t="s">
        <v>312</v>
      </c>
      <c r="B264" s="85"/>
      <c r="C264" s="85"/>
      <c r="D264" s="85"/>
      <c r="E264" s="85"/>
      <c r="F264" s="85"/>
      <c r="G264" s="85"/>
      <c r="H264" s="85"/>
      <c r="I264" s="85"/>
      <c r="J264" s="36"/>
      <c r="K264" s="36"/>
      <c r="L264" s="36"/>
      <c r="M264" s="36"/>
      <c r="P264" s="15"/>
    </row>
    <row r="265" spans="1:16" s="18" customFormat="1" ht="15.75" x14ac:dyDescent="0.25">
      <c r="A265" s="85"/>
      <c r="B265" s="85"/>
      <c r="C265" s="85"/>
      <c r="D265" s="85"/>
      <c r="E265" s="85"/>
      <c r="F265" s="85"/>
      <c r="G265" s="85"/>
      <c r="H265" s="85"/>
      <c r="I265" s="85"/>
      <c r="J265" s="36"/>
      <c r="K265" s="36"/>
      <c r="L265" s="36"/>
      <c r="M265" s="36"/>
      <c r="P265" s="15"/>
    </row>
    <row r="266" spans="1:16" s="18" customFormat="1" ht="15.75" x14ac:dyDescent="0.25">
      <c r="A266" s="23"/>
      <c r="L266" s="38"/>
      <c r="N266" s="38"/>
      <c r="P266" s="15"/>
    </row>
    <row r="267" spans="1:16" s="2" customFormat="1" ht="18" x14ac:dyDescent="0.35">
      <c r="A267" s="10" t="s">
        <v>186</v>
      </c>
    </row>
    <row r="268" spans="1:16" s="21" customFormat="1" x14ac:dyDescent="0.2">
      <c r="A268" s="17"/>
    </row>
    <row r="269" spans="1:16" s="47" customFormat="1" x14ac:dyDescent="0.2">
      <c r="A269" s="46" t="s">
        <v>214</v>
      </c>
    </row>
    <row r="270" spans="1:16" s="21" customFormat="1" x14ac:dyDescent="0.2">
      <c r="A270" s="17"/>
    </row>
    <row r="271" spans="1:16" x14ac:dyDescent="0.2">
      <c r="A271" s="5" t="s">
        <v>111</v>
      </c>
    </row>
    <row r="272" spans="1:16" ht="15" customHeight="1" x14ac:dyDescent="0.2">
      <c r="A272" s="86" t="s">
        <v>185</v>
      </c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</row>
    <row r="273" spans="1:17" x14ac:dyDescent="0.2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</row>
    <row r="274" spans="1:17" x14ac:dyDescent="0.2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</row>
    <row r="275" spans="1:17" x14ac:dyDescent="0.2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</row>
    <row r="276" spans="1:17" x14ac:dyDescent="0.2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</row>
    <row r="278" spans="1:17" s="2" customFormat="1" ht="18" x14ac:dyDescent="0.35">
      <c r="A278" s="10" t="s">
        <v>188</v>
      </c>
    </row>
    <row r="279" spans="1:17" s="21" customFormat="1" x14ac:dyDescent="0.2">
      <c r="A279" s="17"/>
    </row>
    <row r="280" spans="1:17" s="21" customFormat="1" ht="15.75" customHeight="1" x14ac:dyDescent="0.25">
      <c r="A280" s="87" t="s">
        <v>216</v>
      </c>
      <c r="B280" s="87"/>
      <c r="C280" s="87"/>
      <c r="D280" s="87"/>
      <c r="E280" s="87"/>
      <c r="F280" s="87"/>
      <c r="G280" s="87"/>
      <c r="H280" s="87"/>
      <c r="I280" s="87"/>
      <c r="J280" s="87"/>
      <c r="K280" s="15" t="s">
        <v>109</v>
      </c>
      <c r="L280" s="15" t="s">
        <v>110</v>
      </c>
      <c r="M280" s="51">
        <v>0.66295309999999996</v>
      </c>
      <c r="Q280" s="18"/>
    </row>
    <row r="281" spans="1:17" s="21" customFormat="1" ht="15.75" x14ac:dyDescent="0.25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15" t="s">
        <v>107</v>
      </c>
      <c r="L281" s="15" t="s">
        <v>105</v>
      </c>
      <c r="M281" s="51">
        <v>0.57492100000000002</v>
      </c>
      <c r="Q281" s="18"/>
    </row>
    <row r="282" spans="1:17" s="21" customFormat="1" ht="15.75" x14ac:dyDescent="0.25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15" t="s">
        <v>108</v>
      </c>
      <c r="L282" s="15" t="s">
        <v>106</v>
      </c>
      <c r="M282" s="51">
        <v>0.67503709999999995</v>
      </c>
      <c r="Q282" s="18"/>
    </row>
    <row r="283" spans="1:17" s="21" customFormat="1" x14ac:dyDescent="0.2">
      <c r="A283" s="87"/>
      <c r="B283" s="87"/>
      <c r="C283" s="87"/>
      <c r="D283" s="87"/>
      <c r="E283" s="87"/>
      <c r="F283" s="87"/>
      <c r="G283" s="87"/>
      <c r="H283" s="87"/>
      <c r="I283" s="87"/>
      <c r="J283" s="87"/>
    </row>
    <row r="284" spans="1:17" s="21" customFormat="1" x14ac:dyDescent="0.2">
      <c r="A284" s="87"/>
      <c r="B284" s="87"/>
      <c r="C284" s="87"/>
      <c r="D284" s="87"/>
      <c r="E284" s="87"/>
      <c r="F284" s="87"/>
      <c r="G284" s="87"/>
      <c r="H284" s="87"/>
      <c r="I284" s="87"/>
      <c r="J284" s="87"/>
    </row>
    <row r="285" spans="1:17" s="21" customFormat="1" x14ac:dyDescent="0.2">
      <c r="A285" s="87"/>
      <c r="B285" s="87"/>
      <c r="C285" s="87"/>
      <c r="D285" s="87"/>
      <c r="E285" s="87"/>
      <c r="F285" s="87"/>
      <c r="G285" s="87"/>
      <c r="H285" s="87"/>
      <c r="I285" s="87"/>
      <c r="J285" s="87"/>
    </row>
    <row r="286" spans="1:17" ht="18" x14ac:dyDescent="0.2">
      <c r="A286" s="20"/>
    </row>
    <row r="287" spans="1:17" s="2" customFormat="1" ht="18" x14ac:dyDescent="0.35">
      <c r="A287" s="10" t="s">
        <v>189</v>
      </c>
    </row>
    <row r="289" spans="1:3" x14ac:dyDescent="0.2">
      <c r="A289" s="21" t="s">
        <v>194</v>
      </c>
      <c r="C289" s="48">
        <v>9.9199999999999997E-2</v>
      </c>
    </row>
    <row r="290" spans="1:3" x14ac:dyDescent="0.2">
      <c r="A290" s="21" t="s">
        <v>196</v>
      </c>
      <c r="C290" s="48">
        <v>0.2</v>
      </c>
    </row>
    <row r="291" spans="1:3" x14ac:dyDescent="0.2">
      <c r="A291" s="21" t="s">
        <v>198</v>
      </c>
      <c r="C291" s="48">
        <v>5.2299999999999999E-2</v>
      </c>
    </row>
    <row r="292" spans="1:3" x14ac:dyDescent="0.2">
      <c r="A292" s="21" t="s">
        <v>200</v>
      </c>
      <c r="C292" s="48">
        <v>2.0799999999999999E-2</v>
      </c>
    </row>
    <row r="293" spans="1:3" x14ac:dyDescent="0.2">
      <c r="A293" s="21" t="s">
        <v>202</v>
      </c>
      <c r="C293" s="48">
        <v>6.8000000000000005E-2</v>
      </c>
    </row>
    <row r="294" spans="1:3" x14ac:dyDescent="0.2">
      <c r="A294" s="49" t="s">
        <v>215</v>
      </c>
      <c r="B294" s="49"/>
      <c r="C294" s="50">
        <f>SUM(C289:C293)</f>
        <v>0.44030000000000002</v>
      </c>
    </row>
  </sheetData>
  <mergeCells count="25">
    <mergeCell ref="A74:U75"/>
    <mergeCell ref="A46:N48"/>
    <mergeCell ref="F79:L85"/>
    <mergeCell ref="A78:L78"/>
    <mergeCell ref="G59:S67"/>
    <mergeCell ref="F105:L107"/>
    <mergeCell ref="A109:L109"/>
    <mergeCell ref="F110:L114"/>
    <mergeCell ref="A87:L87"/>
    <mergeCell ref="F88:L94"/>
    <mergeCell ref="A95:L95"/>
    <mergeCell ref="F96:L102"/>
    <mergeCell ref="A104:L104"/>
    <mergeCell ref="A280:J285"/>
    <mergeCell ref="J152:P170"/>
    <mergeCell ref="J175:T189"/>
    <mergeCell ref="J128:P148"/>
    <mergeCell ref="J204:S213"/>
    <mergeCell ref="J217:S222"/>
    <mergeCell ref="A225:K228"/>
    <mergeCell ref="A251:N253"/>
    <mergeCell ref="A264:I265"/>
    <mergeCell ref="A245:F250"/>
    <mergeCell ref="H245:M250"/>
    <mergeCell ref="A272:L27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20A9-0353-4247-BE22-B321432F6A64}">
  <dimension ref="A7"/>
  <sheetViews>
    <sheetView showGridLines="0" zoomScaleNormal="100" workbookViewId="0">
      <pane ySplit="4" topLeftCell="A5" activePane="bottomLeft" state="frozenSplit"/>
      <selection pane="bottomLeft" activeCell="D18" sqref="D18"/>
    </sheetView>
  </sheetViews>
  <sheetFormatPr defaultRowHeight="12.75" x14ac:dyDescent="0.2"/>
  <cols>
    <col min="1" max="1" width="10.85546875" style="1" customWidth="1"/>
    <col min="2" max="2" width="13.28515625" style="1" customWidth="1"/>
    <col min="3" max="3" width="10.85546875" style="1" customWidth="1"/>
    <col min="4" max="4" width="15.85546875" style="1" customWidth="1"/>
    <col min="5" max="6" width="17" style="1" customWidth="1"/>
    <col min="7" max="7" width="9.140625" style="1"/>
    <col min="8" max="8" width="27.85546875" style="1" bestFit="1" customWidth="1"/>
    <col min="9" max="9" width="9.140625" style="1"/>
    <col min="10" max="10" width="14" style="1" customWidth="1"/>
    <col min="11" max="16384" width="9.140625" style="1"/>
  </cols>
  <sheetData>
    <row r="7" spans="1:1" s="52" customFormat="1" ht="18.75" x14ac:dyDescent="0.25">
      <c r="A7" s="52" t="s">
        <v>217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5736-4D81-4611-AB8D-BC1A2DE632ED}">
  <dimension ref="A15:W95"/>
  <sheetViews>
    <sheetView showGridLines="0" zoomScale="85" zoomScaleNormal="85" workbookViewId="0">
      <pane ySplit="4" topLeftCell="A5" activePane="bottomLeft" state="frozenSplit"/>
      <selection pane="bottomLeft" activeCell="A56" sqref="A56:F58"/>
    </sheetView>
  </sheetViews>
  <sheetFormatPr defaultRowHeight="12.75" x14ac:dyDescent="0.2"/>
  <cols>
    <col min="1" max="1" width="9.140625" style="1"/>
    <col min="2" max="2" width="17" style="1" customWidth="1"/>
    <col min="3" max="3" width="22.42578125" style="1" customWidth="1"/>
    <col min="4" max="6" width="17" style="1" customWidth="1"/>
    <col min="7" max="7" width="9.140625" style="1"/>
    <col min="8" max="8" width="21.5703125" style="1" customWidth="1"/>
    <col min="9" max="9" width="16" style="1" customWidth="1"/>
    <col min="10" max="10" width="14" style="1" customWidth="1"/>
    <col min="11" max="11" width="9.140625" style="1"/>
    <col min="12" max="12" width="17.28515625" style="1" bestFit="1" customWidth="1"/>
    <col min="13" max="13" width="21" style="1" customWidth="1"/>
    <col min="14" max="14" width="16.5703125" style="1" customWidth="1"/>
    <col min="15" max="16384" width="9.140625" style="1"/>
  </cols>
  <sheetData>
    <row r="15" spans="1:1" s="2" customFormat="1" ht="18" x14ac:dyDescent="0.35">
      <c r="A15" s="10" t="s">
        <v>187</v>
      </c>
    </row>
    <row r="16" spans="1:1" s="21" customFormat="1" ht="15" x14ac:dyDescent="0.2">
      <c r="A16" s="22"/>
    </row>
    <row r="17" spans="1:17" s="21" customFormat="1" ht="15.75" x14ac:dyDescent="0.25">
      <c r="A17" s="53" t="s">
        <v>52</v>
      </c>
    </row>
    <row r="18" spans="1:17" s="21" customFormat="1" ht="15.75" x14ac:dyDescent="0.25">
      <c r="A18" s="53" t="s">
        <v>53</v>
      </c>
      <c r="G18" s="88" t="s">
        <v>218</v>
      </c>
      <c r="H18" s="88"/>
      <c r="I18" s="88"/>
      <c r="J18" s="88"/>
      <c r="K18" s="88"/>
      <c r="L18" s="88"/>
      <c r="M18" s="88"/>
      <c r="N18" s="88"/>
      <c r="O18" s="88"/>
      <c r="P18" s="88"/>
      <c r="Q18" s="88"/>
    </row>
    <row r="19" spans="1:17" s="21" customFormat="1" ht="15.75" x14ac:dyDescent="0.25">
      <c r="A19" s="53" t="s">
        <v>89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</row>
    <row r="20" spans="1:17" s="21" customFormat="1" ht="15.75" x14ac:dyDescent="0.25">
      <c r="A20" s="53" t="s">
        <v>95</v>
      </c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</row>
    <row r="21" spans="1:17" s="21" customFormat="1" ht="15.75" x14ac:dyDescent="0.25">
      <c r="A21" s="53" t="s">
        <v>96</v>
      </c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</row>
    <row r="22" spans="1:17" s="21" customFormat="1" ht="15.75" x14ac:dyDescent="0.25">
      <c r="A22" s="53" t="s">
        <v>97</v>
      </c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</row>
    <row r="23" spans="1:17" s="21" customFormat="1" ht="15.75" x14ac:dyDescent="0.25">
      <c r="A23" s="53" t="s">
        <v>98</v>
      </c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</row>
    <row r="24" spans="1:17" s="21" customFormat="1" ht="15.75" x14ac:dyDescent="0.25">
      <c r="A24" s="53" t="s">
        <v>90</v>
      </c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17" s="21" customFormat="1" ht="15.75" x14ac:dyDescent="0.25">
      <c r="A25" s="53" t="s">
        <v>91</v>
      </c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17" s="21" customFormat="1" ht="15.75" x14ac:dyDescent="0.25">
      <c r="A26" s="53" t="s">
        <v>92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</row>
    <row r="27" spans="1:17" s="21" customFormat="1" ht="15.75" x14ac:dyDescent="0.25">
      <c r="A27" s="53" t="s">
        <v>93</v>
      </c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</row>
    <row r="28" spans="1:17" s="21" customFormat="1" ht="15.75" x14ac:dyDescent="0.25">
      <c r="A28" s="53" t="s">
        <v>94</v>
      </c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</row>
    <row r="29" spans="1:17" s="21" customFormat="1" ht="15.75" x14ac:dyDescent="0.25">
      <c r="A29" s="53" t="s">
        <v>99</v>
      </c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</row>
    <row r="30" spans="1:17" s="21" customFormat="1" ht="15.75" x14ac:dyDescent="0.25">
      <c r="A30" s="53" t="s">
        <v>100</v>
      </c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</row>
    <row r="31" spans="1:17" s="21" customFormat="1" ht="15.75" x14ac:dyDescent="0.25">
      <c r="A31" s="53" t="s">
        <v>101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</row>
    <row r="32" spans="1:17" s="21" customFormat="1" ht="15.75" x14ac:dyDescent="0.25">
      <c r="A32" s="53" t="s">
        <v>102</v>
      </c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</row>
    <row r="33" spans="1:23" s="21" customFormat="1" ht="15" x14ac:dyDescent="0.2">
      <c r="A33" s="17"/>
    </row>
    <row r="34" spans="1:23" s="21" customFormat="1" ht="15" x14ac:dyDescent="0.2">
      <c r="A34" s="18" t="s">
        <v>180</v>
      </c>
      <c r="B34" s="18"/>
      <c r="C34" s="18"/>
      <c r="D34" s="18"/>
      <c r="E34" s="18"/>
      <c r="F34" s="18"/>
      <c r="G34" s="18"/>
    </row>
    <row r="35" spans="1:23" s="21" customFormat="1" ht="15.75" thickBot="1" x14ac:dyDescent="0.25">
      <c r="A35" s="18"/>
      <c r="B35" s="18"/>
      <c r="C35" s="18"/>
      <c r="D35" s="18"/>
      <c r="E35" s="18"/>
      <c r="F35" s="18" t="s">
        <v>223</v>
      </c>
      <c r="G35" s="18"/>
    </row>
    <row r="36" spans="1:23" s="21" customFormat="1" ht="16.5" x14ac:dyDescent="0.3">
      <c r="A36" s="58" t="s">
        <v>109</v>
      </c>
      <c r="B36" s="67"/>
      <c r="C36" s="59" t="s">
        <v>105</v>
      </c>
      <c r="D36" s="60">
        <v>0.60136369999999995</v>
      </c>
      <c r="F36" s="58" t="s">
        <v>109</v>
      </c>
      <c r="G36" s="55"/>
      <c r="H36" s="74" t="s">
        <v>105</v>
      </c>
      <c r="I36" s="71" t="s">
        <v>141</v>
      </c>
      <c r="J36" s="54"/>
      <c r="K36" s="70"/>
      <c r="L36" s="54"/>
    </row>
    <row r="37" spans="1:23" s="21" customFormat="1" ht="16.5" x14ac:dyDescent="0.3">
      <c r="A37" s="61" t="s">
        <v>219</v>
      </c>
      <c r="B37" s="68"/>
      <c r="C37" s="62" t="s">
        <v>106</v>
      </c>
      <c r="D37" s="63">
        <v>0.620888</v>
      </c>
      <c r="F37" s="61" t="s">
        <v>107</v>
      </c>
      <c r="G37" s="56"/>
      <c r="H37" s="75" t="s">
        <v>106</v>
      </c>
      <c r="I37" s="72" t="s">
        <v>142</v>
      </c>
      <c r="J37" s="54"/>
      <c r="K37" s="70"/>
      <c r="L37" s="54"/>
    </row>
    <row r="38" spans="1:23" s="21" customFormat="1" ht="17.25" thickBot="1" x14ac:dyDescent="0.35">
      <c r="A38" s="64" t="s">
        <v>220</v>
      </c>
      <c r="B38" s="69"/>
      <c r="C38" s="65" t="s">
        <v>110</v>
      </c>
      <c r="D38" s="66">
        <v>0.61853150000000001</v>
      </c>
      <c r="F38" s="64" t="s">
        <v>108</v>
      </c>
      <c r="G38" s="57"/>
      <c r="H38" s="76" t="s">
        <v>110</v>
      </c>
      <c r="I38" s="73" t="s">
        <v>143</v>
      </c>
      <c r="J38" s="54"/>
      <c r="K38" s="70"/>
      <c r="L38" s="54"/>
    </row>
    <row r="39" spans="1:23" s="21" customFormat="1" ht="15" x14ac:dyDescent="0.2">
      <c r="A39" s="18"/>
      <c r="B39" s="18"/>
      <c r="C39" s="18"/>
      <c r="D39" s="18"/>
      <c r="E39" s="18"/>
      <c r="F39" s="18"/>
      <c r="G39" s="18"/>
    </row>
    <row r="40" spans="1:23" s="21" customFormat="1" ht="15" x14ac:dyDescent="0.2">
      <c r="A40" s="18"/>
      <c r="B40" s="18"/>
      <c r="C40" s="18"/>
      <c r="D40" s="18"/>
      <c r="E40" s="18"/>
      <c r="F40" s="18"/>
      <c r="G40" s="18"/>
    </row>
    <row r="41" spans="1:23" s="21" customFormat="1" ht="30.75" x14ac:dyDescent="0.25">
      <c r="A41" s="83" t="s">
        <v>309</v>
      </c>
      <c r="G41" s="37" t="s">
        <v>190</v>
      </c>
      <c r="H41" s="38">
        <v>2.7181999999999999</v>
      </c>
      <c r="P41" s="15"/>
      <c r="Q41" s="18"/>
      <c r="R41" s="18"/>
      <c r="S41" s="18"/>
      <c r="T41" s="18"/>
      <c r="U41" s="18"/>
      <c r="V41" s="18"/>
      <c r="W41" s="18"/>
    </row>
    <row r="42" spans="1:23" s="21" customFormat="1" ht="15.75" x14ac:dyDescent="0.25">
      <c r="A42" s="17"/>
      <c r="G42" s="37" t="s">
        <v>192</v>
      </c>
      <c r="H42" s="38">
        <v>-2.3305899999999999</v>
      </c>
      <c r="I42" s="21" t="s">
        <v>191</v>
      </c>
      <c r="P42" s="15"/>
      <c r="Q42" s="18"/>
      <c r="R42" s="18"/>
      <c r="S42" s="18"/>
      <c r="T42" s="18"/>
      <c r="U42" s="18"/>
      <c r="V42" s="18"/>
      <c r="W42" s="18"/>
    </row>
    <row r="43" spans="1:23" s="21" customFormat="1" ht="15.75" x14ac:dyDescent="0.25">
      <c r="A43" s="17"/>
      <c r="G43" s="37" t="s">
        <v>195</v>
      </c>
      <c r="H43" s="38">
        <v>1.0279</v>
      </c>
      <c r="I43" s="21" t="s">
        <v>196</v>
      </c>
      <c r="K43" s="21">
        <v>1</v>
      </c>
      <c r="P43" s="15"/>
      <c r="Q43" s="18"/>
      <c r="R43" s="18"/>
      <c r="S43" s="18"/>
      <c r="T43" s="18"/>
      <c r="U43" s="18"/>
      <c r="V43" s="18"/>
      <c r="W43" s="18"/>
    </row>
    <row r="44" spans="1:23" s="21" customFormat="1" ht="15.75" x14ac:dyDescent="0.25">
      <c r="A44" s="17"/>
      <c r="G44" s="37" t="s">
        <v>197</v>
      </c>
      <c r="H44" s="38">
        <v>0.33068999999999998</v>
      </c>
      <c r="I44" s="21" t="s">
        <v>198</v>
      </c>
      <c r="K44" s="21">
        <v>1</v>
      </c>
      <c r="P44" s="15"/>
      <c r="Q44" s="18"/>
      <c r="R44" s="18"/>
      <c r="S44" s="18"/>
      <c r="T44" s="18"/>
      <c r="U44" s="18"/>
      <c r="V44" s="18"/>
      <c r="W44" s="18"/>
    </row>
    <row r="45" spans="1:23" s="21" customFormat="1" ht="15.75" x14ac:dyDescent="0.25">
      <c r="A45" s="17"/>
      <c r="G45" s="37" t="s">
        <v>199</v>
      </c>
      <c r="H45" s="38">
        <v>0.42593999999999999</v>
      </c>
      <c r="I45" s="21" t="s">
        <v>200</v>
      </c>
      <c r="K45" s="21">
        <v>1</v>
      </c>
      <c r="P45" s="15"/>
      <c r="Q45" s="18"/>
      <c r="R45" s="18"/>
      <c r="S45" s="18"/>
      <c r="T45" s="18"/>
      <c r="U45" s="18"/>
      <c r="V45" s="18"/>
      <c r="W45" s="18"/>
    </row>
    <row r="46" spans="1:23" s="21" customFormat="1" ht="15.75" x14ac:dyDescent="0.25">
      <c r="A46" s="17"/>
      <c r="G46" s="37" t="s">
        <v>201</v>
      </c>
      <c r="H46" s="38">
        <v>1.01044</v>
      </c>
      <c r="I46" s="21" t="s">
        <v>202</v>
      </c>
      <c r="K46" s="21">
        <v>1</v>
      </c>
      <c r="P46" s="15"/>
      <c r="Q46" s="18"/>
      <c r="R46" s="18"/>
      <c r="S46" s="18"/>
      <c r="T46" s="18"/>
      <c r="U46" s="18"/>
      <c r="V46" s="18"/>
      <c r="W46" s="18"/>
    </row>
    <row r="47" spans="1:23" s="21" customFormat="1" ht="15.75" x14ac:dyDescent="0.25">
      <c r="A47" s="17"/>
      <c r="P47" s="15"/>
      <c r="Q47" s="18"/>
      <c r="R47" s="18"/>
      <c r="S47" s="18"/>
      <c r="T47" s="18"/>
      <c r="U47" s="18"/>
      <c r="V47" s="18"/>
      <c r="W47" s="18"/>
    </row>
    <row r="48" spans="1:23" s="21" customFormat="1" ht="15.75" x14ac:dyDescent="0.25">
      <c r="A48" s="17"/>
      <c r="H48" s="39">
        <f>($H$41^($H$42+(H43*K43)))/(1+($H$41^($H$42+(H43*K43))))</f>
        <v>0.21371923228929726</v>
      </c>
      <c r="I48" s="21" t="s">
        <v>196</v>
      </c>
      <c r="K48" s="37"/>
      <c r="P48" s="15"/>
      <c r="Q48" s="18"/>
      <c r="R48" s="18"/>
      <c r="S48" s="18"/>
      <c r="T48" s="18"/>
      <c r="U48" s="18"/>
      <c r="V48" s="18"/>
      <c r="W48" s="18"/>
    </row>
    <row r="49" spans="1:23" s="21" customFormat="1" ht="15.75" x14ac:dyDescent="0.25">
      <c r="A49" s="17"/>
      <c r="H49" s="39">
        <f>($H$41^($H$42+(H44*K44)))/(1+($H$41^($H$42+(H44*K44))))</f>
        <v>0.11921974343133182</v>
      </c>
      <c r="I49" s="21" t="s">
        <v>198</v>
      </c>
      <c r="P49" s="15"/>
      <c r="Q49" s="18"/>
      <c r="R49" s="18"/>
      <c r="S49" s="18"/>
      <c r="T49" s="18"/>
      <c r="U49" s="18"/>
      <c r="V49" s="18"/>
      <c r="W49" s="18"/>
    </row>
    <row r="50" spans="1:23" s="21" customFormat="1" ht="15.75" x14ac:dyDescent="0.25">
      <c r="A50" s="17"/>
      <c r="H50" s="39">
        <f>($H$41^($H$42+(H45*K45)))/(1+($H$41^($H$42+(H45*K45))))</f>
        <v>0.12958955796447899</v>
      </c>
      <c r="I50" s="21" t="s">
        <v>200</v>
      </c>
      <c r="P50" s="15"/>
      <c r="Q50" s="18"/>
      <c r="R50" s="18"/>
      <c r="S50" s="18"/>
      <c r="T50" s="18"/>
      <c r="U50" s="18"/>
      <c r="V50" s="18"/>
      <c r="W50" s="18"/>
    </row>
    <row r="51" spans="1:23" s="21" customFormat="1" ht="15.75" x14ac:dyDescent="0.25">
      <c r="A51" s="17"/>
      <c r="H51" s="39">
        <f>($H$41^($H$42+(H46*K46)))/(1+($H$41^($H$42+(H46*K46))))</f>
        <v>0.21079994985228948</v>
      </c>
      <c r="I51" s="21" t="s">
        <v>202</v>
      </c>
      <c r="P51" s="15"/>
      <c r="Q51" s="18"/>
      <c r="R51" s="18"/>
      <c r="S51" s="18"/>
      <c r="T51" s="18"/>
      <c r="U51" s="18"/>
      <c r="V51" s="18"/>
      <c r="W51" s="18"/>
    </row>
    <row r="52" spans="1:23" s="21" customFormat="1" ht="15.75" x14ac:dyDescent="0.25">
      <c r="A52" s="17"/>
      <c r="H52" s="39"/>
      <c r="P52" s="15"/>
      <c r="Q52" s="18"/>
      <c r="R52" s="18"/>
      <c r="S52" s="18"/>
      <c r="T52" s="18"/>
      <c r="U52" s="18"/>
      <c r="V52" s="18"/>
      <c r="W52" s="18"/>
    </row>
    <row r="53" spans="1:23" s="21" customFormat="1" ht="15.75" x14ac:dyDescent="0.25">
      <c r="A53" s="17"/>
      <c r="H53" s="39"/>
      <c r="P53" s="15"/>
      <c r="Q53" s="18"/>
      <c r="R53" s="18"/>
      <c r="S53" s="18"/>
      <c r="T53" s="18"/>
      <c r="U53" s="18"/>
      <c r="V53" s="18"/>
      <c r="W53" s="18"/>
    </row>
    <row r="54" spans="1:23" s="21" customFormat="1" ht="15.75" x14ac:dyDescent="0.25">
      <c r="A54" s="17"/>
      <c r="H54" s="39"/>
      <c r="P54" s="23"/>
      <c r="Q54" s="18"/>
      <c r="R54" s="18"/>
      <c r="S54" s="18"/>
      <c r="T54" s="18"/>
      <c r="U54" s="18"/>
      <c r="V54" s="18"/>
      <c r="W54" s="18"/>
    </row>
    <row r="55" spans="1:23" s="21" customFormat="1" ht="15.75" x14ac:dyDescent="0.25">
      <c r="A55" s="17" t="s">
        <v>211</v>
      </c>
      <c r="H55" s="17" t="s">
        <v>212</v>
      </c>
      <c r="P55" s="15"/>
      <c r="Q55" s="18"/>
      <c r="R55" s="18"/>
      <c r="S55" s="18"/>
      <c r="T55" s="18"/>
      <c r="U55" s="18"/>
      <c r="V55" s="18"/>
      <c r="W55" s="18"/>
    </row>
    <row r="56" spans="1:23" s="21" customFormat="1" ht="15.75" customHeight="1" x14ac:dyDescent="0.25">
      <c r="A56" s="85" t="s">
        <v>222</v>
      </c>
      <c r="B56" s="85"/>
      <c r="C56" s="85"/>
      <c r="D56" s="85"/>
      <c r="E56" s="85"/>
      <c r="F56" s="85"/>
      <c r="H56" s="85" t="s">
        <v>221</v>
      </c>
      <c r="I56" s="85"/>
      <c r="J56" s="85"/>
      <c r="K56" s="85"/>
      <c r="L56" s="85"/>
      <c r="M56" s="85"/>
      <c r="P56" s="15"/>
      <c r="Q56" s="18"/>
      <c r="R56" s="18"/>
      <c r="S56" s="18"/>
      <c r="T56" s="18"/>
      <c r="U56" s="18"/>
      <c r="V56" s="18"/>
      <c r="W56" s="18"/>
    </row>
    <row r="57" spans="1:23" s="21" customFormat="1" ht="15.75" x14ac:dyDescent="0.25">
      <c r="A57" s="85"/>
      <c r="B57" s="85"/>
      <c r="C57" s="85"/>
      <c r="D57" s="85"/>
      <c r="E57" s="85"/>
      <c r="F57" s="85"/>
      <c r="H57" s="85"/>
      <c r="I57" s="85"/>
      <c r="J57" s="85"/>
      <c r="K57" s="85"/>
      <c r="L57" s="85"/>
      <c r="M57" s="85"/>
      <c r="P57" s="15"/>
      <c r="Q57" s="18"/>
      <c r="R57" s="18"/>
      <c r="S57" s="18"/>
      <c r="T57" s="18"/>
      <c r="U57" s="18"/>
      <c r="V57" s="18"/>
      <c r="W57" s="18"/>
    </row>
    <row r="58" spans="1:23" s="21" customFormat="1" ht="15" x14ac:dyDescent="0.2">
      <c r="A58" s="85"/>
      <c r="B58" s="85"/>
      <c r="C58" s="85"/>
      <c r="D58" s="85"/>
      <c r="E58" s="85"/>
      <c r="F58" s="85"/>
      <c r="H58" s="85"/>
      <c r="I58" s="85"/>
      <c r="J58" s="85"/>
      <c r="K58" s="85"/>
      <c r="L58" s="85"/>
      <c r="M58" s="85"/>
      <c r="P58"/>
      <c r="Q58"/>
      <c r="R58" s="45"/>
      <c r="S58" s="18"/>
      <c r="T58" s="18"/>
      <c r="U58" s="18"/>
      <c r="V58" s="18"/>
      <c r="W58" s="18"/>
    </row>
    <row r="59" spans="1:23" s="21" customFormat="1" ht="15.75" x14ac:dyDescent="0.25">
      <c r="A59" s="26"/>
      <c r="B59" s="26"/>
      <c r="C59" s="26"/>
      <c r="D59" s="26"/>
      <c r="E59" s="26"/>
      <c r="F59" s="26"/>
      <c r="H59" s="85"/>
      <c r="I59" s="85"/>
      <c r="J59" s="85"/>
      <c r="K59" s="85"/>
      <c r="L59" s="85"/>
      <c r="M59" s="85"/>
      <c r="P59" s="15"/>
      <c r="Q59" s="18"/>
      <c r="R59" s="18"/>
      <c r="S59" s="18"/>
      <c r="T59" s="18"/>
      <c r="U59" s="18"/>
      <c r="V59" s="18"/>
      <c r="W59" s="18"/>
    </row>
    <row r="60" spans="1:23" s="18" customFormat="1" ht="15.75" x14ac:dyDescent="0.25">
      <c r="A60" s="23"/>
      <c r="L60" s="38"/>
      <c r="N60" s="38"/>
      <c r="P60" s="15"/>
    </row>
    <row r="61" spans="1:23" s="2" customFormat="1" ht="18" x14ac:dyDescent="0.35">
      <c r="A61" s="10" t="s">
        <v>186</v>
      </c>
    </row>
    <row r="62" spans="1:23" s="21" customFormat="1" ht="15" x14ac:dyDescent="0.2">
      <c r="A62" s="17"/>
    </row>
    <row r="63" spans="1:23" s="47" customFormat="1" ht="15" x14ac:dyDescent="0.2">
      <c r="A63" s="46" t="s">
        <v>224</v>
      </c>
    </row>
    <row r="64" spans="1:23" s="21" customFormat="1" ht="15" x14ac:dyDescent="0.2">
      <c r="A64" s="17"/>
    </row>
    <row r="65" spans="1:17" s="3" customFormat="1" ht="15" x14ac:dyDescent="0.2">
      <c r="A65" s="5" t="s">
        <v>111</v>
      </c>
    </row>
    <row r="66" spans="1:17" s="3" customFormat="1" ht="15" customHeight="1" x14ac:dyDescent="0.2">
      <c r="A66" s="86" t="s">
        <v>225</v>
      </c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</row>
    <row r="67" spans="1:17" s="3" customFormat="1" ht="15" x14ac:dyDescent="0.2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</row>
    <row r="68" spans="1:17" s="3" customFormat="1" ht="15" x14ac:dyDescent="0.2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</row>
    <row r="69" spans="1:17" s="3" customFormat="1" ht="15" x14ac:dyDescent="0.2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</row>
    <row r="70" spans="1:17" s="3" customFormat="1" ht="15" x14ac:dyDescent="0.2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</row>
    <row r="71" spans="1:17" s="3" customFormat="1" ht="15" x14ac:dyDescent="0.2"/>
    <row r="72" spans="1:17" s="2" customFormat="1" ht="18" x14ac:dyDescent="0.35">
      <c r="A72" s="10" t="s">
        <v>188</v>
      </c>
    </row>
    <row r="73" spans="1:17" s="21" customFormat="1" ht="15.75" thickBot="1" x14ac:dyDescent="0.25">
      <c r="A73" s="17"/>
    </row>
    <row r="74" spans="1:17" s="21" customFormat="1" ht="15.75" customHeight="1" x14ac:dyDescent="0.3">
      <c r="A74" s="87" t="s">
        <v>226</v>
      </c>
      <c r="B74" s="87"/>
      <c r="C74" s="87"/>
      <c r="D74" s="87"/>
      <c r="E74" s="87"/>
      <c r="F74" s="87"/>
      <c r="G74" s="87"/>
      <c r="H74" s="87"/>
      <c r="I74" s="87"/>
      <c r="J74" s="87"/>
      <c r="K74" s="58" t="s">
        <v>109</v>
      </c>
      <c r="L74" s="67"/>
      <c r="M74" s="59" t="s">
        <v>105</v>
      </c>
      <c r="N74" s="60">
        <v>0.60136369999999995</v>
      </c>
      <c r="Q74" s="18"/>
    </row>
    <row r="75" spans="1:17" s="21" customFormat="1" ht="16.5" x14ac:dyDescent="0.3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61" t="s">
        <v>219</v>
      </c>
      <c r="L75" s="68"/>
      <c r="M75" s="62" t="s">
        <v>106</v>
      </c>
      <c r="N75" s="63">
        <v>0.620888</v>
      </c>
      <c r="Q75" s="18"/>
    </row>
    <row r="76" spans="1:17" s="21" customFormat="1" ht="17.25" thickBot="1" x14ac:dyDescent="0.35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64" t="s">
        <v>220</v>
      </c>
      <c r="L76" s="69"/>
      <c r="M76" s="65" t="s">
        <v>110</v>
      </c>
      <c r="N76" s="66">
        <v>0.61853150000000001</v>
      </c>
      <c r="Q76" s="18"/>
    </row>
    <row r="77" spans="1:17" s="21" customFormat="1" ht="15" x14ac:dyDescent="0.2">
      <c r="A77" s="87"/>
      <c r="B77" s="87"/>
      <c r="C77" s="87"/>
      <c r="D77" s="87"/>
      <c r="E77" s="87"/>
      <c r="F77" s="87"/>
      <c r="G77" s="87"/>
      <c r="H77" s="87"/>
      <c r="I77" s="87"/>
      <c r="J77" s="87"/>
    </row>
    <row r="78" spans="1:17" s="21" customFormat="1" ht="15" x14ac:dyDescent="0.2">
      <c r="A78" s="87"/>
      <c r="B78" s="87"/>
      <c r="C78" s="87"/>
      <c r="D78" s="87"/>
      <c r="E78" s="87"/>
      <c r="F78" s="87"/>
      <c r="G78" s="87"/>
      <c r="H78" s="87"/>
      <c r="I78" s="87"/>
      <c r="J78" s="87"/>
    </row>
    <row r="79" spans="1:17" s="21" customFormat="1" ht="15" x14ac:dyDescent="0.2">
      <c r="A79" s="87"/>
      <c r="B79" s="87"/>
      <c r="C79" s="87"/>
      <c r="D79" s="87"/>
      <c r="E79" s="87"/>
      <c r="F79" s="87"/>
      <c r="G79" s="87"/>
      <c r="H79" s="87"/>
      <c r="I79" s="87"/>
      <c r="J79" s="87"/>
    </row>
    <row r="80" spans="1:17" s="3" customFormat="1" ht="18" x14ac:dyDescent="0.2">
      <c r="A80" s="20"/>
    </row>
    <row r="81" spans="1:10" s="2" customFormat="1" ht="18" x14ac:dyDescent="0.35">
      <c r="A81" s="10" t="s">
        <v>189</v>
      </c>
    </row>
    <row r="82" spans="1:10" s="3" customFormat="1" ht="15" x14ac:dyDescent="0.2"/>
    <row r="83" spans="1:10" s="3" customFormat="1" ht="15" x14ac:dyDescent="0.2">
      <c r="A83" s="21" t="s">
        <v>196</v>
      </c>
      <c r="C83" s="48">
        <v>0.2</v>
      </c>
      <c r="E83" s="13"/>
      <c r="F83" s="13"/>
      <c r="G83" s="13"/>
      <c r="H83" s="13"/>
      <c r="I83" s="13"/>
      <c r="J83" s="13"/>
    </row>
    <row r="84" spans="1:10" s="3" customFormat="1" ht="15" x14ac:dyDescent="0.2">
      <c r="A84" s="21" t="s">
        <v>198</v>
      </c>
      <c r="C84" s="48">
        <v>5.2299999999999999E-2</v>
      </c>
      <c r="E84" s="13"/>
      <c r="F84" s="13"/>
      <c r="G84" s="13"/>
      <c r="H84" s="13"/>
      <c r="I84" s="13"/>
      <c r="J84" s="13"/>
    </row>
    <row r="85" spans="1:10" s="3" customFormat="1" ht="15" x14ac:dyDescent="0.2">
      <c r="A85" s="21" t="s">
        <v>200</v>
      </c>
      <c r="C85" s="48">
        <v>2.0799999999999999E-2</v>
      </c>
      <c r="E85" s="13"/>
      <c r="F85" s="13"/>
      <c r="G85" s="13"/>
      <c r="H85" s="13"/>
      <c r="I85" s="13"/>
      <c r="J85" s="13"/>
    </row>
    <row r="86" spans="1:10" s="3" customFormat="1" ht="15" x14ac:dyDescent="0.2">
      <c r="A86" s="21" t="s">
        <v>202</v>
      </c>
      <c r="C86" s="48">
        <v>6.8000000000000005E-2</v>
      </c>
      <c r="E86" s="13"/>
      <c r="F86" s="13"/>
      <c r="G86" s="13"/>
      <c r="H86" s="13"/>
      <c r="I86" s="13"/>
      <c r="J86" s="13"/>
    </row>
    <row r="87" spans="1:10" s="3" customFormat="1" ht="15" x14ac:dyDescent="0.2">
      <c r="A87" s="49" t="s">
        <v>215</v>
      </c>
      <c r="B87" s="49"/>
      <c r="C87" s="50">
        <f>SUM(C83:C86)</f>
        <v>0.34110000000000001</v>
      </c>
      <c r="E87" s="13"/>
      <c r="F87" s="13"/>
      <c r="G87" s="13"/>
      <c r="H87" s="13"/>
      <c r="I87" s="13"/>
      <c r="J87" s="13"/>
    </row>
    <row r="89" spans="1:10" s="2" customFormat="1" ht="15" x14ac:dyDescent="0.2">
      <c r="A89" s="10" t="s">
        <v>227</v>
      </c>
    </row>
    <row r="91" spans="1:10" x14ac:dyDescent="0.2">
      <c r="A91" s="98" t="s">
        <v>228</v>
      </c>
      <c r="B91" s="98"/>
      <c r="C91" s="98"/>
      <c r="D91" s="98"/>
      <c r="E91" s="98"/>
      <c r="F91" s="98"/>
    </row>
    <row r="92" spans="1:10" x14ac:dyDescent="0.2">
      <c r="A92" s="98"/>
      <c r="B92" s="98"/>
      <c r="C92" s="98"/>
      <c r="D92" s="98"/>
      <c r="E92" s="98"/>
      <c r="F92" s="98"/>
    </row>
    <row r="93" spans="1:10" x14ac:dyDescent="0.2">
      <c r="A93" s="98"/>
      <c r="B93" s="98"/>
      <c r="C93" s="98"/>
      <c r="D93" s="98"/>
      <c r="E93" s="98"/>
      <c r="F93" s="98"/>
    </row>
    <row r="94" spans="1:10" x14ac:dyDescent="0.2">
      <c r="A94" s="98"/>
      <c r="B94" s="98"/>
      <c r="C94" s="98"/>
      <c r="D94" s="98"/>
      <c r="E94" s="98"/>
      <c r="F94" s="98"/>
    </row>
    <row r="95" spans="1:10" x14ac:dyDescent="0.2">
      <c r="A95" s="98"/>
      <c r="B95" s="98"/>
      <c r="C95" s="98"/>
      <c r="D95" s="98"/>
      <c r="E95" s="98"/>
      <c r="F95" s="98"/>
    </row>
  </sheetData>
  <mergeCells count="6">
    <mergeCell ref="A91:F95"/>
    <mergeCell ref="A66:L70"/>
    <mergeCell ref="A74:J79"/>
    <mergeCell ref="G18:Q32"/>
    <mergeCell ref="A56:F58"/>
    <mergeCell ref="H56:M5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8"/>
  <sheetViews>
    <sheetView showGridLines="0" topLeftCell="A34" workbookViewId="0">
      <selection activeCell="D17" sqref="D17"/>
    </sheetView>
  </sheetViews>
  <sheetFormatPr defaultRowHeight="12.75" x14ac:dyDescent="0.2"/>
  <sheetData>
    <row r="1" spans="1:1" x14ac:dyDescent="0.2">
      <c r="A1" t="s">
        <v>229</v>
      </c>
    </row>
    <row r="2" spans="1:1" x14ac:dyDescent="0.2">
      <c r="A2" t="s">
        <v>230</v>
      </c>
    </row>
    <row r="3" spans="1:1" x14ac:dyDescent="0.2">
      <c r="A3" t="s">
        <v>229</v>
      </c>
    </row>
    <row r="4" spans="1:1" x14ac:dyDescent="0.2">
      <c r="A4" t="s">
        <v>229</v>
      </c>
    </row>
    <row r="6" spans="1:1" x14ac:dyDescent="0.2">
      <c r="A6" t="s">
        <v>229</v>
      </c>
    </row>
    <row r="7" spans="1:1" x14ac:dyDescent="0.2">
      <c r="A7" t="s">
        <v>231</v>
      </c>
    </row>
    <row r="8" spans="1:1" x14ac:dyDescent="0.2">
      <c r="A8" t="s">
        <v>232</v>
      </c>
    </row>
    <row r="9" spans="1:1" x14ac:dyDescent="0.2">
      <c r="A9" t="s">
        <v>233</v>
      </c>
    </row>
    <row r="10" spans="1:1" x14ac:dyDescent="0.2">
      <c r="A10" t="s">
        <v>234</v>
      </c>
    </row>
    <row r="11" spans="1:1" x14ac:dyDescent="0.2">
      <c r="A11" t="s">
        <v>229</v>
      </c>
    </row>
    <row r="13" spans="1:1" x14ac:dyDescent="0.2">
      <c r="A13" t="s">
        <v>229</v>
      </c>
    </row>
    <row r="14" spans="1:1" x14ac:dyDescent="0.2">
      <c r="A14" t="s">
        <v>235</v>
      </c>
    </row>
    <row r="15" spans="1:1" x14ac:dyDescent="0.2">
      <c r="A15" t="s">
        <v>236</v>
      </c>
    </row>
    <row r="16" spans="1:1" x14ac:dyDescent="0.2">
      <c r="A16" t="s">
        <v>237</v>
      </c>
    </row>
    <row r="17" spans="1:1" x14ac:dyDescent="0.2">
      <c r="A17" t="s">
        <v>238</v>
      </c>
    </row>
    <row r="18" spans="1:1" x14ac:dyDescent="0.2">
      <c r="A18" t="s">
        <v>239</v>
      </c>
    </row>
    <row r="21" spans="1:1" x14ac:dyDescent="0.2">
      <c r="A21" t="s">
        <v>240</v>
      </c>
    </row>
    <row r="22" spans="1:1" x14ac:dyDescent="0.2">
      <c r="A22" t="s">
        <v>241</v>
      </c>
    </row>
    <row r="23" spans="1:1" x14ac:dyDescent="0.2">
      <c r="A23" t="s">
        <v>242</v>
      </c>
    </row>
    <row r="25" spans="1:1" x14ac:dyDescent="0.2">
      <c r="A25" t="s">
        <v>243</v>
      </c>
    </row>
    <row r="26" spans="1:1" x14ac:dyDescent="0.2">
      <c r="A26" t="s">
        <v>244</v>
      </c>
    </row>
    <row r="27" spans="1:1" x14ac:dyDescent="0.2">
      <c r="A27" t="s">
        <v>245</v>
      </c>
    </row>
    <row r="28" spans="1:1" x14ac:dyDescent="0.2">
      <c r="A28" t="s">
        <v>229</v>
      </c>
    </row>
    <row r="29" spans="1:1" x14ac:dyDescent="0.2">
      <c r="A29" t="s">
        <v>246</v>
      </c>
    </row>
    <row r="30" spans="1:1" x14ac:dyDescent="0.2">
      <c r="A30" t="s">
        <v>247</v>
      </c>
    </row>
    <row r="31" spans="1:1" x14ac:dyDescent="0.2">
      <c r="A31" t="s">
        <v>248</v>
      </c>
    </row>
    <row r="32" spans="1:1" x14ac:dyDescent="0.2">
      <c r="A32" t="s">
        <v>249</v>
      </c>
    </row>
    <row r="33" spans="1:1" x14ac:dyDescent="0.2">
      <c r="A33" t="s">
        <v>250</v>
      </c>
    </row>
    <row r="34" spans="1:1" x14ac:dyDescent="0.2">
      <c r="A34" t="s">
        <v>251</v>
      </c>
    </row>
    <row r="35" spans="1:1" x14ac:dyDescent="0.2">
      <c r="A35" t="s">
        <v>252</v>
      </c>
    </row>
    <row r="37" spans="1:1" x14ac:dyDescent="0.2">
      <c r="A37" t="s">
        <v>253</v>
      </c>
    </row>
    <row r="38" spans="1:1" x14ac:dyDescent="0.2">
      <c r="A38" t="s">
        <v>254</v>
      </c>
    </row>
    <row r="39" spans="1:1" x14ac:dyDescent="0.2">
      <c r="A39" t="s">
        <v>255</v>
      </c>
    </row>
    <row r="40" spans="1:1" x14ac:dyDescent="0.2">
      <c r="A40" t="s">
        <v>256</v>
      </c>
    </row>
    <row r="41" spans="1:1" x14ac:dyDescent="0.2">
      <c r="A41" t="s">
        <v>257</v>
      </c>
    </row>
    <row r="42" spans="1:1" x14ac:dyDescent="0.2">
      <c r="A42" t="s">
        <v>258</v>
      </c>
    </row>
    <row r="43" spans="1:1" x14ac:dyDescent="0.2">
      <c r="A43" t="s">
        <v>229</v>
      </c>
    </row>
    <row r="44" spans="1:1" x14ac:dyDescent="0.2">
      <c r="A44" t="s">
        <v>259</v>
      </c>
    </row>
    <row r="45" spans="1:1" x14ac:dyDescent="0.2">
      <c r="A45" t="s">
        <v>260</v>
      </c>
    </row>
    <row r="46" spans="1:1" x14ac:dyDescent="0.2">
      <c r="A46" t="s">
        <v>261</v>
      </c>
    </row>
    <row r="47" spans="1:1" x14ac:dyDescent="0.2">
      <c r="A47" t="s">
        <v>262</v>
      </c>
    </row>
    <row r="48" spans="1:1" x14ac:dyDescent="0.2">
      <c r="A48" t="s">
        <v>263</v>
      </c>
    </row>
    <row r="49" spans="1:1" x14ac:dyDescent="0.2">
      <c r="A49" t="s">
        <v>264</v>
      </c>
    </row>
    <row r="50" spans="1:1" x14ac:dyDescent="0.2">
      <c r="A50" t="s">
        <v>229</v>
      </c>
    </row>
    <row r="51" spans="1:1" x14ac:dyDescent="0.2">
      <c r="A51" t="s">
        <v>265</v>
      </c>
    </row>
    <row r="52" spans="1:1" x14ac:dyDescent="0.2">
      <c r="A52" t="s">
        <v>266</v>
      </c>
    </row>
    <row r="53" spans="1:1" x14ac:dyDescent="0.2">
      <c r="A53" t="s">
        <v>267</v>
      </c>
    </row>
    <row r="54" spans="1:1" x14ac:dyDescent="0.2">
      <c r="A54" t="s">
        <v>268</v>
      </c>
    </row>
    <row r="55" spans="1:1" x14ac:dyDescent="0.2">
      <c r="A55" t="s">
        <v>269</v>
      </c>
    </row>
    <row r="56" spans="1:1" x14ac:dyDescent="0.2">
      <c r="A56" t="s">
        <v>270</v>
      </c>
    </row>
    <row r="57" spans="1:1" x14ac:dyDescent="0.2">
      <c r="A57" t="s">
        <v>271</v>
      </c>
    </row>
    <row r="58" spans="1:1" x14ac:dyDescent="0.2">
      <c r="A58" t="s">
        <v>272</v>
      </c>
    </row>
    <row r="59" spans="1:1" x14ac:dyDescent="0.2">
      <c r="A59" t="s">
        <v>273</v>
      </c>
    </row>
    <row r="60" spans="1:1" x14ac:dyDescent="0.2">
      <c r="A60" t="s">
        <v>274</v>
      </c>
    </row>
    <row r="61" spans="1:1" x14ac:dyDescent="0.2">
      <c r="A61" t="s">
        <v>275</v>
      </c>
    </row>
    <row r="62" spans="1:1" x14ac:dyDescent="0.2">
      <c r="A62" t="s">
        <v>276</v>
      </c>
    </row>
    <row r="63" spans="1:1" x14ac:dyDescent="0.2">
      <c r="A63" t="s">
        <v>277</v>
      </c>
    </row>
    <row r="64" spans="1:1" x14ac:dyDescent="0.2">
      <c r="A64" t="s">
        <v>278</v>
      </c>
    </row>
    <row r="67" spans="1:1" x14ac:dyDescent="0.2">
      <c r="A67" t="s">
        <v>279</v>
      </c>
    </row>
    <row r="68" spans="1:1" x14ac:dyDescent="0.2">
      <c r="A68" t="s">
        <v>280</v>
      </c>
    </row>
    <row r="69" spans="1:1" x14ac:dyDescent="0.2">
      <c r="A69" t="s">
        <v>263</v>
      </c>
    </row>
    <row r="70" spans="1:1" x14ac:dyDescent="0.2">
      <c r="A70" t="s">
        <v>281</v>
      </c>
    </row>
    <row r="71" spans="1:1" x14ac:dyDescent="0.2">
      <c r="A71" t="s">
        <v>282</v>
      </c>
    </row>
    <row r="72" spans="1:1" x14ac:dyDescent="0.2">
      <c r="A72" t="s">
        <v>283</v>
      </c>
    </row>
    <row r="73" spans="1:1" x14ac:dyDescent="0.2">
      <c r="A73" t="s">
        <v>284</v>
      </c>
    </row>
    <row r="74" spans="1:1" x14ac:dyDescent="0.2">
      <c r="A74" t="s">
        <v>285</v>
      </c>
    </row>
    <row r="75" spans="1:1" x14ac:dyDescent="0.2">
      <c r="A75" t="s">
        <v>286</v>
      </c>
    </row>
    <row r="76" spans="1:1" x14ac:dyDescent="0.2">
      <c r="A76" t="s">
        <v>287</v>
      </c>
    </row>
    <row r="77" spans="1:1" x14ac:dyDescent="0.2">
      <c r="A77" t="s">
        <v>288</v>
      </c>
    </row>
    <row r="78" spans="1:1" x14ac:dyDescent="0.2">
      <c r="A78" t="s">
        <v>289</v>
      </c>
    </row>
    <row r="80" spans="1:1" x14ac:dyDescent="0.2">
      <c r="A80" t="s">
        <v>290</v>
      </c>
    </row>
    <row r="81" spans="1:1" x14ac:dyDescent="0.2">
      <c r="A81" t="s">
        <v>291</v>
      </c>
    </row>
    <row r="82" spans="1:1" x14ac:dyDescent="0.2">
      <c r="A82" t="s">
        <v>292</v>
      </c>
    </row>
    <row r="83" spans="1:1" x14ac:dyDescent="0.2">
      <c r="A83" t="s">
        <v>293</v>
      </c>
    </row>
    <row r="84" spans="1:1" x14ac:dyDescent="0.2">
      <c r="A84" t="s">
        <v>294</v>
      </c>
    </row>
    <row r="85" spans="1:1" x14ac:dyDescent="0.2">
      <c r="A85" t="s">
        <v>295</v>
      </c>
    </row>
    <row r="86" spans="1:1" x14ac:dyDescent="0.2">
      <c r="A86" t="s">
        <v>296</v>
      </c>
    </row>
    <row r="87" spans="1:1" x14ac:dyDescent="0.2">
      <c r="A87" t="s">
        <v>297</v>
      </c>
    </row>
    <row r="88" spans="1:1" x14ac:dyDescent="0.2">
      <c r="A88" t="s">
        <v>298</v>
      </c>
    </row>
    <row r="89" spans="1:1" x14ac:dyDescent="0.2">
      <c r="A89" t="s">
        <v>299</v>
      </c>
    </row>
    <row r="91" spans="1:1" x14ac:dyDescent="0.2">
      <c r="A91" t="s">
        <v>300</v>
      </c>
    </row>
    <row r="92" spans="1:1" x14ac:dyDescent="0.2">
      <c r="A92" t="s">
        <v>301</v>
      </c>
    </row>
    <row r="93" spans="1:1" x14ac:dyDescent="0.2">
      <c r="A93" t="s">
        <v>263</v>
      </c>
    </row>
    <row r="94" spans="1:1" x14ac:dyDescent="0.2">
      <c r="A94" t="s">
        <v>281</v>
      </c>
    </row>
    <row r="95" spans="1:1" x14ac:dyDescent="0.2">
      <c r="A95" t="s">
        <v>282</v>
      </c>
    </row>
    <row r="96" spans="1:1" x14ac:dyDescent="0.2">
      <c r="A96" t="s">
        <v>283</v>
      </c>
    </row>
    <row r="97" spans="1:1" x14ac:dyDescent="0.2">
      <c r="A97" t="s">
        <v>284</v>
      </c>
    </row>
    <row r="98" spans="1:1" x14ac:dyDescent="0.2">
      <c r="A98" t="s">
        <v>285</v>
      </c>
    </row>
    <row r="99" spans="1:1" x14ac:dyDescent="0.2">
      <c r="A99" t="s">
        <v>286</v>
      </c>
    </row>
    <row r="100" spans="1:1" x14ac:dyDescent="0.2">
      <c r="A100" t="s">
        <v>287</v>
      </c>
    </row>
    <row r="101" spans="1:1" x14ac:dyDescent="0.2">
      <c r="A101" t="s">
        <v>288</v>
      </c>
    </row>
    <row r="102" spans="1:1" x14ac:dyDescent="0.2">
      <c r="A102" t="s">
        <v>289</v>
      </c>
    </row>
    <row r="104" spans="1:1" x14ac:dyDescent="0.2">
      <c r="A104" t="s">
        <v>302</v>
      </c>
    </row>
    <row r="105" spans="1:1" x14ac:dyDescent="0.2">
      <c r="A105" t="s">
        <v>303</v>
      </c>
    </row>
    <row r="106" spans="1:1" x14ac:dyDescent="0.2">
      <c r="A106" t="s">
        <v>263</v>
      </c>
    </row>
    <row r="107" spans="1:1" x14ac:dyDescent="0.2">
      <c r="A107" t="s">
        <v>281</v>
      </c>
    </row>
    <row r="108" spans="1:1" x14ac:dyDescent="0.2">
      <c r="A108" t="s">
        <v>282</v>
      </c>
    </row>
    <row r="109" spans="1:1" x14ac:dyDescent="0.2">
      <c r="A109" t="s">
        <v>283</v>
      </c>
    </row>
    <row r="110" spans="1:1" x14ac:dyDescent="0.2">
      <c r="A110" t="s">
        <v>284</v>
      </c>
    </row>
    <row r="111" spans="1:1" x14ac:dyDescent="0.2">
      <c r="A111" t="s">
        <v>285</v>
      </c>
    </row>
    <row r="112" spans="1:1" x14ac:dyDescent="0.2">
      <c r="A112" t="s">
        <v>286</v>
      </c>
    </row>
    <row r="113" spans="1:1" x14ac:dyDescent="0.2">
      <c r="A113" t="s">
        <v>287</v>
      </c>
    </row>
    <row r="114" spans="1:1" x14ac:dyDescent="0.2">
      <c r="A114" t="s">
        <v>288</v>
      </c>
    </row>
    <row r="115" spans="1:1" x14ac:dyDescent="0.2">
      <c r="A115" t="s">
        <v>289</v>
      </c>
    </row>
    <row r="117" spans="1:1" x14ac:dyDescent="0.2">
      <c r="A117" t="s">
        <v>304</v>
      </c>
    </row>
    <row r="118" spans="1:1" x14ac:dyDescent="0.2">
      <c r="A118" t="s">
        <v>305</v>
      </c>
    </row>
    <row r="119" spans="1:1" x14ac:dyDescent="0.2">
      <c r="A119" t="s">
        <v>263</v>
      </c>
    </row>
    <row r="120" spans="1:1" x14ac:dyDescent="0.2">
      <c r="A120" t="s">
        <v>281</v>
      </c>
    </row>
    <row r="121" spans="1:1" x14ac:dyDescent="0.2">
      <c r="A121" t="s">
        <v>282</v>
      </c>
    </row>
    <row r="122" spans="1:1" x14ac:dyDescent="0.2">
      <c r="A122" t="s">
        <v>283</v>
      </c>
    </row>
    <row r="123" spans="1:1" x14ac:dyDescent="0.2">
      <c r="A123" t="s">
        <v>284</v>
      </c>
    </row>
    <row r="124" spans="1:1" x14ac:dyDescent="0.2">
      <c r="A124" t="s">
        <v>285</v>
      </c>
    </row>
    <row r="125" spans="1:1" x14ac:dyDescent="0.2">
      <c r="A125" t="s">
        <v>286</v>
      </c>
    </row>
    <row r="126" spans="1:1" x14ac:dyDescent="0.2">
      <c r="A126" t="s">
        <v>287</v>
      </c>
    </row>
    <row r="127" spans="1:1" x14ac:dyDescent="0.2">
      <c r="A127" t="s">
        <v>288</v>
      </c>
    </row>
    <row r="128" spans="1:1" x14ac:dyDescent="0.2">
      <c r="A128" t="s">
        <v>289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D0D7-791E-4463-8D5C-90D93591EFBC}">
  <dimension ref="A1:Z866"/>
  <sheetViews>
    <sheetView topLeftCell="L1" workbookViewId="0">
      <selection activeCell="Z3" sqref="Z3"/>
    </sheetView>
  </sheetViews>
  <sheetFormatPr defaultRowHeight="12.75" x14ac:dyDescent="0.2"/>
  <cols>
    <col min="1" max="1" width="12.140625" customWidth="1"/>
    <col min="2" max="2" width="21.42578125" customWidth="1"/>
    <col min="3" max="3" width="25.5703125" customWidth="1"/>
    <col min="4" max="4" width="29.7109375" customWidth="1"/>
    <col min="5" max="5" width="16.85546875" bestFit="1" customWidth="1"/>
    <col min="7" max="7" width="11.85546875" customWidth="1"/>
    <col min="10" max="10" width="14.28515625" bestFit="1" customWidth="1"/>
    <col min="11" max="11" width="21.85546875" bestFit="1" customWidth="1"/>
    <col min="12" max="12" width="26.140625" bestFit="1" customWidth="1"/>
    <col min="13" max="13" width="30.42578125" bestFit="1" customWidth="1"/>
    <col min="14" max="14" width="16.85546875" bestFit="1" customWidth="1"/>
    <col min="15" max="16" width="12" bestFit="1" customWidth="1"/>
    <col min="17" max="17" width="12.42578125" bestFit="1" customWidth="1"/>
    <col min="19" max="19" width="14.28515625" bestFit="1" customWidth="1"/>
    <col min="20" max="20" width="21.85546875" bestFit="1" customWidth="1"/>
    <col min="21" max="21" width="26.140625" bestFit="1" customWidth="1"/>
    <col min="22" max="22" width="30.42578125" bestFit="1" customWidth="1"/>
    <col min="23" max="23" width="16.85546875" bestFit="1" customWidth="1"/>
    <col min="24" max="25" width="12" bestFit="1" customWidth="1"/>
    <col min="26" max="26" width="6" bestFit="1" customWidth="1"/>
  </cols>
  <sheetData>
    <row r="1" spans="1:26" x14ac:dyDescent="0.2">
      <c r="A1" t="s">
        <v>112</v>
      </c>
      <c r="B1" t="s">
        <v>113</v>
      </c>
      <c r="C1" t="s">
        <v>114</v>
      </c>
      <c r="D1" t="s">
        <v>115</v>
      </c>
      <c r="E1" t="s">
        <v>203</v>
      </c>
      <c r="F1" t="s">
        <v>116</v>
      </c>
      <c r="G1" t="s">
        <v>117</v>
      </c>
      <c r="H1" t="s">
        <v>118</v>
      </c>
      <c r="J1" t="s">
        <v>112</v>
      </c>
      <c r="K1" t="s">
        <v>113</v>
      </c>
      <c r="L1" s="45" t="s">
        <v>114</v>
      </c>
      <c r="M1" t="s">
        <v>115</v>
      </c>
      <c r="N1" t="s">
        <v>203</v>
      </c>
      <c r="O1" t="s">
        <v>116</v>
      </c>
      <c r="P1" t="s">
        <v>117</v>
      </c>
      <c r="Q1" t="s">
        <v>118</v>
      </c>
      <c r="S1" t="s">
        <v>112</v>
      </c>
      <c r="T1" t="s">
        <v>113</v>
      </c>
      <c r="U1" t="s">
        <v>114</v>
      </c>
      <c r="V1" t="s">
        <v>115</v>
      </c>
      <c r="W1" t="s">
        <v>203</v>
      </c>
      <c r="X1" t="s">
        <v>116</v>
      </c>
      <c r="Y1" t="s">
        <v>117</v>
      </c>
      <c r="Z1" t="s">
        <v>118</v>
      </c>
    </row>
    <row r="2" spans="1:26" x14ac:dyDescent="0.2">
      <c r="A2" t="s">
        <v>119</v>
      </c>
      <c r="B2" t="s">
        <v>120</v>
      </c>
      <c r="C2">
        <v>0</v>
      </c>
      <c r="D2">
        <v>0</v>
      </c>
      <c r="E2" t="s">
        <v>204</v>
      </c>
      <c r="F2">
        <v>0.10893489323608301</v>
      </c>
      <c r="G2">
        <v>0</v>
      </c>
      <c r="H2">
        <v>4</v>
      </c>
      <c r="J2" t="s">
        <v>129</v>
      </c>
      <c r="K2" t="s">
        <v>120</v>
      </c>
      <c r="L2">
        <v>0</v>
      </c>
      <c r="M2">
        <v>0</v>
      </c>
      <c r="N2" t="s">
        <v>208</v>
      </c>
      <c r="O2">
        <v>2.4029337925280399E-2</v>
      </c>
      <c r="P2">
        <v>0</v>
      </c>
      <c r="Q2">
        <v>396</v>
      </c>
      <c r="S2" t="s">
        <v>128</v>
      </c>
      <c r="T2" t="s">
        <v>125</v>
      </c>
      <c r="U2">
        <v>1</v>
      </c>
      <c r="V2" t="s">
        <v>121</v>
      </c>
      <c r="W2" t="s">
        <v>205</v>
      </c>
      <c r="X2">
        <v>0.44057858756447199</v>
      </c>
      <c r="Y2">
        <v>1</v>
      </c>
      <c r="Z2">
        <v>1</v>
      </c>
    </row>
    <row r="3" spans="1:26" x14ac:dyDescent="0.2">
      <c r="A3" t="s">
        <v>119</v>
      </c>
      <c r="B3" t="s">
        <v>120</v>
      </c>
      <c r="C3">
        <v>0</v>
      </c>
      <c r="D3">
        <v>0</v>
      </c>
      <c r="E3" t="s">
        <v>205</v>
      </c>
      <c r="F3">
        <v>0.107312649312773</v>
      </c>
      <c r="G3">
        <v>0</v>
      </c>
      <c r="H3">
        <v>21</v>
      </c>
      <c r="J3" t="s">
        <v>128</v>
      </c>
      <c r="K3" t="s">
        <v>120</v>
      </c>
      <c r="L3">
        <v>0</v>
      </c>
      <c r="M3">
        <v>0</v>
      </c>
      <c r="N3" t="s">
        <v>208</v>
      </c>
      <c r="O3">
        <v>2.83330248531652E-2</v>
      </c>
      <c r="P3">
        <v>0</v>
      </c>
      <c r="Q3">
        <v>60</v>
      </c>
      <c r="S3" t="s">
        <v>129</v>
      </c>
      <c r="T3" t="s">
        <v>125</v>
      </c>
      <c r="U3">
        <v>1</v>
      </c>
      <c r="V3" t="s">
        <v>121</v>
      </c>
      <c r="W3" t="s">
        <v>205</v>
      </c>
      <c r="X3">
        <v>0.44057858756447199</v>
      </c>
      <c r="Y3">
        <v>1</v>
      </c>
      <c r="Z3">
        <v>4</v>
      </c>
    </row>
    <row r="4" spans="1:26" x14ac:dyDescent="0.2">
      <c r="A4" t="s">
        <v>119</v>
      </c>
      <c r="B4" t="s">
        <v>120</v>
      </c>
      <c r="C4">
        <v>0</v>
      </c>
      <c r="D4">
        <v>0</v>
      </c>
      <c r="E4" t="s">
        <v>206</v>
      </c>
      <c r="F4">
        <v>8.9019911219646794E-2</v>
      </c>
      <c r="G4">
        <v>0</v>
      </c>
      <c r="H4">
        <v>25</v>
      </c>
      <c r="J4" t="s">
        <v>129</v>
      </c>
      <c r="K4" t="s">
        <v>120</v>
      </c>
      <c r="L4">
        <v>0</v>
      </c>
      <c r="M4">
        <v>0</v>
      </c>
      <c r="N4" t="s">
        <v>207</v>
      </c>
      <c r="O4">
        <v>2.8336980994822802E-2</v>
      </c>
      <c r="P4">
        <v>0</v>
      </c>
      <c r="Q4">
        <v>576</v>
      </c>
      <c r="S4" t="s">
        <v>130</v>
      </c>
      <c r="T4" t="s">
        <v>125</v>
      </c>
      <c r="U4">
        <v>1</v>
      </c>
      <c r="V4" t="s">
        <v>121</v>
      </c>
      <c r="W4" t="s">
        <v>205</v>
      </c>
      <c r="X4">
        <v>0.44057858756447199</v>
      </c>
      <c r="Y4">
        <v>1</v>
      </c>
      <c r="Z4">
        <v>1</v>
      </c>
    </row>
    <row r="5" spans="1:26" x14ac:dyDescent="0.2">
      <c r="A5" t="s">
        <v>119</v>
      </c>
      <c r="B5" t="s">
        <v>120</v>
      </c>
      <c r="C5">
        <v>0</v>
      </c>
      <c r="D5">
        <v>0</v>
      </c>
      <c r="E5" t="s">
        <v>207</v>
      </c>
      <c r="F5">
        <v>6.6576139167965107E-2</v>
      </c>
      <c r="G5">
        <v>0</v>
      </c>
      <c r="H5">
        <v>44</v>
      </c>
      <c r="J5" t="s">
        <v>129</v>
      </c>
      <c r="K5" t="s">
        <v>120</v>
      </c>
      <c r="L5">
        <v>0</v>
      </c>
      <c r="M5">
        <v>1</v>
      </c>
      <c r="N5" t="s">
        <v>208</v>
      </c>
      <c r="O5">
        <v>2.9270902604152101E-2</v>
      </c>
      <c r="P5">
        <v>0</v>
      </c>
      <c r="Q5">
        <v>220</v>
      </c>
      <c r="S5" t="s">
        <v>119</v>
      </c>
      <c r="T5" t="s">
        <v>125</v>
      </c>
      <c r="U5">
        <v>0</v>
      </c>
      <c r="V5" t="s">
        <v>121</v>
      </c>
      <c r="W5" t="s">
        <v>209</v>
      </c>
      <c r="X5">
        <v>0.42745134389065997</v>
      </c>
      <c r="Y5">
        <v>1</v>
      </c>
      <c r="Z5">
        <v>9</v>
      </c>
    </row>
    <row r="6" spans="1:26" x14ac:dyDescent="0.2">
      <c r="A6" t="s">
        <v>119</v>
      </c>
      <c r="B6" t="s">
        <v>120</v>
      </c>
      <c r="C6">
        <v>0</v>
      </c>
      <c r="D6">
        <v>0</v>
      </c>
      <c r="E6" t="s">
        <v>208</v>
      </c>
      <c r="F6">
        <v>5.6795349754822998E-2</v>
      </c>
      <c r="G6">
        <v>0</v>
      </c>
      <c r="H6">
        <v>22</v>
      </c>
      <c r="J6" t="s">
        <v>127</v>
      </c>
      <c r="K6" t="s">
        <v>120</v>
      </c>
      <c r="L6">
        <v>0</v>
      </c>
      <c r="M6">
        <v>0</v>
      </c>
      <c r="N6" t="s">
        <v>208</v>
      </c>
      <c r="O6">
        <v>2.9384225783333901E-2</v>
      </c>
      <c r="P6">
        <v>0</v>
      </c>
      <c r="Q6">
        <v>59</v>
      </c>
      <c r="S6" t="s">
        <v>126</v>
      </c>
      <c r="T6" t="s">
        <v>125</v>
      </c>
      <c r="U6">
        <v>0</v>
      </c>
      <c r="V6" t="s">
        <v>121</v>
      </c>
      <c r="W6" t="s">
        <v>209</v>
      </c>
      <c r="X6">
        <v>0.42745134389065997</v>
      </c>
      <c r="Y6">
        <v>1</v>
      </c>
      <c r="Z6">
        <v>6</v>
      </c>
    </row>
    <row r="7" spans="1:26" x14ac:dyDescent="0.2">
      <c r="A7" t="s">
        <v>119</v>
      </c>
      <c r="B7" t="s">
        <v>120</v>
      </c>
      <c r="C7">
        <v>0</v>
      </c>
      <c r="D7">
        <v>1</v>
      </c>
      <c r="E7" t="s">
        <v>204</v>
      </c>
      <c r="F7">
        <v>0.13022582256850501</v>
      </c>
      <c r="G7">
        <v>1</v>
      </c>
      <c r="H7">
        <v>3</v>
      </c>
      <c r="J7" t="s">
        <v>128</v>
      </c>
      <c r="K7" t="s">
        <v>120</v>
      </c>
      <c r="L7">
        <v>0</v>
      </c>
      <c r="M7">
        <v>0</v>
      </c>
      <c r="N7" t="s">
        <v>207</v>
      </c>
      <c r="O7">
        <v>3.3385781167251598E-2</v>
      </c>
      <c r="P7">
        <v>0</v>
      </c>
      <c r="Q7">
        <v>105</v>
      </c>
      <c r="S7" t="s">
        <v>127</v>
      </c>
      <c r="T7" t="s">
        <v>125</v>
      </c>
      <c r="U7">
        <v>0</v>
      </c>
      <c r="V7" t="s">
        <v>121</v>
      </c>
      <c r="W7" t="s">
        <v>209</v>
      </c>
      <c r="X7">
        <v>0.42745134389065997</v>
      </c>
      <c r="Y7">
        <v>1</v>
      </c>
      <c r="Z7">
        <v>1</v>
      </c>
    </row>
    <row r="8" spans="1:26" x14ac:dyDescent="0.2">
      <c r="A8" t="s">
        <v>119</v>
      </c>
      <c r="B8" t="s">
        <v>120</v>
      </c>
      <c r="C8">
        <v>0</v>
      </c>
      <c r="D8">
        <v>1</v>
      </c>
      <c r="E8" t="s">
        <v>205</v>
      </c>
      <c r="F8">
        <v>0.128332180534727</v>
      </c>
      <c r="G8">
        <v>1</v>
      </c>
      <c r="H8">
        <v>5</v>
      </c>
      <c r="J8" t="s">
        <v>129</v>
      </c>
      <c r="K8" t="s">
        <v>122</v>
      </c>
      <c r="L8">
        <v>0</v>
      </c>
      <c r="M8">
        <v>0</v>
      </c>
      <c r="N8" t="s">
        <v>208</v>
      </c>
      <c r="O8">
        <v>3.3427335472677601E-2</v>
      </c>
      <c r="P8">
        <v>0</v>
      </c>
      <c r="Q8">
        <v>236</v>
      </c>
      <c r="S8" t="s">
        <v>128</v>
      </c>
      <c r="T8" t="s">
        <v>125</v>
      </c>
      <c r="U8">
        <v>0</v>
      </c>
      <c r="V8" t="s">
        <v>121</v>
      </c>
      <c r="W8" t="s">
        <v>209</v>
      </c>
      <c r="X8">
        <v>0.42745134389065997</v>
      </c>
      <c r="Y8">
        <v>1</v>
      </c>
      <c r="Z8">
        <v>2</v>
      </c>
    </row>
    <row r="9" spans="1:26" x14ac:dyDescent="0.2">
      <c r="A9" t="s">
        <v>119</v>
      </c>
      <c r="B9" t="s">
        <v>120</v>
      </c>
      <c r="C9">
        <v>0</v>
      </c>
      <c r="D9">
        <v>1</v>
      </c>
      <c r="E9" t="s">
        <v>206</v>
      </c>
      <c r="F9">
        <v>0.10688542176973501</v>
      </c>
      <c r="G9">
        <v>0</v>
      </c>
      <c r="H9">
        <v>21</v>
      </c>
      <c r="J9" t="s">
        <v>126</v>
      </c>
      <c r="K9" t="s">
        <v>120</v>
      </c>
      <c r="L9">
        <v>0</v>
      </c>
      <c r="M9">
        <v>0</v>
      </c>
      <c r="N9" t="s">
        <v>208</v>
      </c>
      <c r="O9">
        <v>3.3860676384202003E-2</v>
      </c>
      <c r="P9">
        <v>0</v>
      </c>
      <c r="Q9">
        <v>148</v>
      </c>
      <c r="S9" t="s">
        <v>129</v>
      </c>
      <c r="T9" t="s">
        <v>125</v>
      </c>
      <c r="U9">
        <v>0</v>
      </c>
      <c r="V9" t="s">
        <v>121</v>
      </c>
      <c r="W9" t="s">
        <v>209</v>
      </c>
      <c r="X9">
        <v>0.42745134389065997</v>
      </c>
      <c r="Y9">
        <v>1</v>
      </c>
      <c r="Z9">
        <v>2</v>
      </c>
    </row>
    <row r="10" spans="1:26" x14ac:dyDescent="0.2">
      <c r="A10" t="s">
        <v>119</v>
      </c>
      <c r="B10" t="s">
        <v>120</v>
      </c>
      <c r="C10">
        <v>0</v>
      </c>
      <c r="D10">
        <v>1</v>
      </c>
      <c r="E10" t="s">
        <v>207</v>
      </c>
      <c r="F10">
        <v>8.03345905925133E-2</v>
      </c>
      <c r="G10">
        <v>0</v>
      </c>
      <c r="H10">
        <v>26</v>
      </c>
      <c r="J10" t="s">
        <v>128</v>
      </c>
      <c r="K10" t="s">
        <v>120</v>
      </c>
      <c r="L10">
        <v>0</v>
      </c>
      <c r="M10">
        <v>1</v>
      </c>
      <c r="N10" t="s">
        <v>208</v>
      </c>
      <c r="O10">
        <v>3.44801948818724E-2</v>
      </c>
      <c r="P10">
        <v>0</v>
      </c>
      <c r="Q10">
        <v>33</v>
      </c>
      <c r="S10" t="s">
        <v>130</v>
      </c>
      <c r="T10" t="s">
        <v>125</v>
      </c>
      <c r="U10">
        <v>0</v>
      </c>
      <c r="V10" t="s">
        <v>121</v>
      </c>
      <c r="W10" t="s">
        <v>209</v>
      </c>
      <c r="X10">
        <v>0.42745134389065997</v>
      </c>
      <c r="Y10">
        <v>1</v>
      </c>
      <c r="Z10">
        <v>102</v>
      </c>
    </row>
    <row r="11" spans="1:26" x14ac:dyDescent="0.2">
      <c r="A11" t="s">
        <v>119</v>
      </c>
      <c r="B11" t="s">
        <v>120</v>
      </c>
      <c r="C11">
        <v>0</v>
      </c>
      <c r="D11">
        <v>1</v>
      </c>
      <c r="E11" t="s">
        <v>208</v>
      </c>
      <c r="F11">
        <v>6.8681253794761005E-2</v>
      </c>
      <c r="G11">
        <v>0</v>
      </c>
      <c r="H11">
        <v>12</v>
      </c>
      <c r="J11" t="s">
        <v>129</v>
      </c>
      <c r="K11" t="s">
        <v>120</v>
      </c>
      <c r="L11">
        <v>0</v>
      </c>
      <c r="M11">
        <v>1</v>
      </c>
      <c r="N11" t="s">
        <v>207</v>
      </c>
      <c r="O11">
        <v>3.4484978890607303E-2</v>
      </c>
      <c r="P11">
        <v>0</v>
      </c>
      <c r="Q11">
        <v>334</v>
      </c>
      <c r="S11" t="s">
        <v>126</v>
      </c>
      <c r="T11" t="s">
        <v>124</v>
      </c>
      <c r="U11">
        <v>1</v>
      </c>
      <c r="V11" t="s">
        <v>121</v>
      </c>
      <c r="W11" t="s">
        <v>204</v>
      </c>
      <c r="X11">
        <v>0.38398613790334502</v>
      </c>
      <c r="Y11">
        <v>1</v>
      </c>
      <c r="Z11">
        <v>1</v>
      </c>
    </row>
    <row r="12" spans="1:26" x14ac:dyDescent="0.2">
      <c r="A12" t="s">
        <v>119</v>
      </c>
      <c r="B12" t="s">
        <v>120</v>
      </c>
      <c r="C12">
        <v>0</v>
      </c>
      <c r="D12">
        <v>2</v>
      </c>
      <c r="E12" t="s">
        <v>205</v>
      </c>
      <c r="F12">
        <v>0.16760708980866501</v>
      </c>
      <c r="G12">
        <v>1</v>
      </c>
      <c r="H12">
        <v>3</v>
      </c>
      <c r="J12" t="s">
        <v>127</v>
      </c>
      <c r="K12" t="s">
        <v>120</v>
      </c>
      <c r="L12">
        <v>0</v>
      </c>
      <c r="M12">
        <v>0</v>
      </c>
      <c r="N12" t="s">
        <v>207</v>
      </c>
      <c r="O12">
        <v>3.4617768641299403E-2</v>
      </c>
      <c r="P12">
        <v>0</v>
      </c>
      <c r="Q12">
        <v>114</v>
      </c>
      <c r="S12" t="s">
        <v>119</v>
      </c>
      <c r="T12" t="s">
        <v>124</v>
      </c>
      <c r="U12">
        <v>1</v>
      </c>
      <c r="V12" t="s">
        <v>121</v>
      </c>
      <c r="W12" t="s">
        <v>205</v>
      </c>
      <c r="X12">
        <v>0.374147492740528</v>
      </c>
      <c r="Y12">
        <v>1</v>
      </c>
      <c r="Z12">
        <v>1</v>
      </c>
    </row>
    <row r="13" spans="1:26" x14ac:dyDescent="0.2">
      <c r="A13" t="s">
        <v>119</v>
      </c>
      <c r="B13" t="s">
        <v>120</v>
      </c>
      <c r="C13">
        <v>0</v>
      </c>
      <c r="D13">
        <v>2</v>
      </c>
      <c r="E13" t="s">
        <v>206</v>
      </c>
      <c r="F13">
        <v>0.14065587070719501</v>
      </c>
      <c r="G13">
        <v>1</v>
      </c>
      <c r="H13">
        <v>4</v>
      </c>
      <c r="J13" t="s">
        <v>127</v>
      </c>
      <c r="K13" t="s">
        <v>120</v>
      </c>
      <c r="L13">
        <v>0</v>
      </c>
      <c r="M13">
        <v>1</v>
      </c>
      <c r="N13" t="s">
        <v>208</v>
      </c>
      <c r="O13">
        <v>3.57510742355618E-2</v>
      </c>
      <c r="P13">
        <v>0</v>
      </c>
      <c r="Q13">
        <v>23</v>
      </c>
      <c r="S13" t="s">
        <v>126</v>
      </c>
      <c r="T13" t="s">
        <v>124</v>
      </c>
      <c r="U13">
        <v>1</v>
      </c>
      <c r="V13" t="s">
        <v>121</v>
      </c>
      <c r="W13" t="s">
        <v>205</v>
      </c>
      <c r="X13">
        <v>0.374147492740528</v>
      </c>
      <c r="Y13">
        <v>1</v>
      </c>
      <c r="Z13">
        <v>1</v>
      </c>
    </row>
    <row r="14" spans="1:26" x14ac:dyDescent="0.2">
      <c r="A14" t="s">
        <v>119</v>
      </c>
      <c r="B14" t="s">
        <v>120</v>
      </c>
      <c r="C14">
        <v>0</v>
      </c>
      <c r="D14">
        <v>2</v>
      </c>
      <c r="E14" t="s">
        <v>207</v>
      </c>
      <c r="F14">
        <v>0.106718678313472</v>
      </c>
      <c r="G14">
        <v>0</v>
      </c>
      <c r="H14">
        <v>5</v>
      </c>
      <c r="J14" t="s">
        <v>129</v>
      </c>
      <c r="K14" t="s">
        <v>120</v>
      </c>
      <c r="L14">
        <v>0</v>
      </c>
      <c r="M14">
        <v>0</v>
      </c>
      <c r="N14" t="s">
        <v>206</v>
      </c>
      <c r="O14">
        <v>3.8420385387420403E-2</v>
      </c>
      <c r="P14">
        <v>0</v>
      </c>
      <c r="Q14">
        <v>133</v>
      </c>
      <c r="S14" t="s">
        <v>129</v>
      </c>
      <c r="T14" t="s">
        <v>124</v>
      </c>
      <c r="U14">
        <v>1</v>
      </c>
      <c r="V14" t="s">
        <v>121</v>
      </c>
      <c r="W14" t="s">
        <v>205</v>
      </c>
      <c r="X14">
        <v>0.374147492740528</v>
      </c>
      <c r="Y14">
        <v>1</v>
      </c>
      <c r="Z14">
        <v>5</v>
      </c>
    </row>
    <row r="15" spans="1:26" x14ac:dyDescent="0.2">
      <c r="A15" t="s">
        <v>119</v>
      </c>
      <c r="B15" t="s">
        <v>120</v>
      </c>
      <c r="C15">
        <v>0</v>
      </c>
      <c r="D15">
        <v>2</v>
      </c>
      <c r="E15" t="s">
        <v>208</v>
      </c>
      <c r="F15">
        <v>9.1619348129973396E-2</v>
      </c>
      <c r="G15">
        <v>0</v>
      </c>
      <c r="H15">
        <v>4</v>
      </c>
      <c r="J15" t="s">
        <v>129</v>
      </c>
      <c r="K15" t="s">
        <v>120</v>
      </c>
      <c r="L15">
        <v>1</v>
      </c>
      <c r="M15">
        <v>0</v>
      </c>
      <c r="N15" t="s">
        <v>208</v>
      </c>
      <c r="O15">
        <v>3.90416228433988E-2</v>
      </c>
      <c r="P15">
        <v>0</v>
      </c>
      <c r="Q15">
        <v>14</v>
      </c>
      <c r="S15" t="s">
        <v>127</v>
      </c>
      <c r="T15" t="s">
        <v>123</v>
      </c>
      <c r="U15">
        <v>1</v>
      </c>
      <c r="V15" t="s">
        <v>121</v>
      </c>
      <c r="W15" t="s">
        <v>204</v>
      </c>
      <c r="X15">
        <v>0.35473087199981101</v>
      </c>
      <c r="Y15">
        <v>1</v>
      </c>
      <c r="Z15">
        <v>1</v>
      </c>
    </row>
    <row r="16" spans="1:26" x14ac:dyDescent="0.2">
      <c r="A16" t="s">
        <v>119</v>
      </c>
      <c r="B16" t="s">
        <v>120</v>
      </c>
      <c r="C16">
        <v>0</v>
      </c>
      <c r="D16" t="s">
        <v>121</v>
      </c>
      <c r="E16" t="s">
        <v>205</v>
      </c>
      <c r="F16">
        <v>0.25054279349537001</v>
      </c>
      <c r="G16">
        <v>1</v>
      </c>
      <c r="H16">
        <v>1</v>
      </c>
      <c r="J16" t="s">
        <v>128</v>
      </c>
      <c r="K16" t="s">
        <v>122</v>
      </c>
      <c r="L16">
        <v>0</v>
      </c>
      <c r="M16">
        <v>0</v>
      </c>
      <c r="N16" t="s">
        <v>208</v>
      </c>
      <c r="O16">
        <v>3.9346358330928997E-2</v>
      </c>
      <c r="P16">
        <v>0</v>
      </c>
      <c r="Q16">
        <v>52</v>
      </c>
      <c r="S16" t="s">
        <v>119</v>
      </c>
      <c r="T16" t="s">
        <v>125</v>
      </c>
      <c r="U16">
        <v>0</v>
      </c>
      <c r="V16" t="s">
        <v>121</v>
      </c>
      <c r="W16" t="s">
        <v>204</v>
      </c>
      <c r="X16">
        <v>0.34911125561211398</v>
      </c>
      <c r="Y16">
        <v>1</v>
      </c>
      <c r="Z16">
        <v>5</v>
      </c>
    </row>
    <row r="17" spans="1:26" x14ac:dyDescent="0.2">
      <c r="A17" t="s">
        <v>119</v>
      </c>
      <c r="B17" t="s">
        <v>120</v>
      </c>
      <c r="C17">
        <v>0</v>
      </c>
      <c r="D17" t="s">
        <v>121</v>
      </c>
      <c r="E17" t="s">
        <v>206</v>
      </c>
      <c r="F17">
        <v>0.21367893943341501</v>
      </c>
      <c r="G17">
        <v>1</v>
      </c>
      <c r="H17">
        <v>3</v>
      </c>
      <c r="J17" t="s">
        <v>129</v>
      </c>
      <c r="K17" t="s">
        <v>122</v>
      </c>
      <c r="L17">
        <v>0</v>
      </c>
      <c r="M17">
        <v>0</v>
      </c>
      <c r="N17" t="s">
        <v>207</v>
      </c>
      <c r="O17">
        <v>3.9351789985438701E-2</v>
      </c>
      <c r="P17">
        <v>0</v>
      </c>
      <c r="Q17">
        <v>766</v>
      </c>
      <c r="S17" t="s">
        <v>126</v>
      </c>
      <c r="T17" t="s">
        <v>125</v>
      </c>
      <c r="U17">
        <v>0</v>
      </c>
      <c r="V17" t="s">
        <v>121</v>
      </c>
      <c r="W17" t="s">
        <v>204</v>
      </c>
      <c r="X17">
        <v>0.34911125561211398</v>
      </c>
      <c r="Y17">
        <v>1</v>
      </c>
      <c r="Z17">
        <v>20</v>
      </c>
    </row>
    <row r="18" spans="1:26" x14ac:dyDescent="0.2">
      <c r="A18" t="s">
        <v>119</v>
      </c>
      <c r="B18" t="s">
        <v>120</v>
      </c>
      <c r="C18">
        <v>0</v>
      </c>
      <c r="D18" t="s">
        <v>121</v>
      </c>
      <c r="E18" t="s">
        <v>207</v>
      </c>
      <c r="F18">
        <v>0.16551640685597699</v>
      </c>
      <c r="G18">
        <v>1</v>
      </c>
      <c r="H18">
        <v>9</v>
      </c>
      <c r="J18" t="s">
        <v>129</v>
      </c>
      <c r="K18" t="s">
        <v>120</v>
      </c>
      <c r="L18">
        <v>0</v>
      </c>
      <c r="M18">
        <v>2</v>
      </c>
      <c r="N18" t="s">
        <v>208</v>
      </c>
      <c r="O18">
        <v>3.9606523245629001E-2</v>
      </c>
      <c r="P18">
        <v>0</v>
      </c>
      <c r="Q18">
        <v>95</v>
      </c>
      <c r="S18" t="s">
        <v>127</v>
      </c>
      <c r="T18" t="s">
        <v>125</v>
      </c>
      <c r="U18">
        <v>0</v>
      </c>
      <c r="V18" t="s">
        <v>121</v>
      </c>
      <c r="W18" t="s">
        <v>204</v>
      </c>
      <c r="X18">
        <v>0.34911125561211398</v>
      </c>
      <c r="Y18">
        <v>1</v>
      </c>
      <c r="Z18">
        <v>3</v>
      </c>
    </row>
    <row r="19" spans="1:26" x14ac:dyDescent="0.2">
      <c r="A19" t="s">
        <v>119</v>
      </c>
      <c r="B19" t="s">
        <v>120</v>
      </c>
      <c r="C19">
        <v>0</v>
      </c>
      <c r="D19" t="s">
        <v>121</v>
      </c>
      <c r="E19" t="s">
        <v>208</v>
      </c>
      <c r="F19">
        <v>0.14343374722494601</v>
      </c>
      <c r="G19">
        <v>1</v>
      </c>
      <c r="H19">
        <v>3</v>
      </c>
      <c r="J19" t="s">
        <v>126</v>
      </c>
      <c r="K19" t="s">
        <v>120</v>
      </c>
      <c r="L19">
        <v>0</v>
      </c>
      <c r="M19">
        <v>0</v>
      </c>
      <c r="N19" t="s">
        <v>207</v>
      </c>
      <c r="O19">
        <v>3.9858766435850103E-2</v>
      </c>
      <c r="P19">
        <v>0</v>
      </c>
      <c r="Q19">
        <v>281</v>
      </c>
      <c r="S19" t="s">
        <v>128</v>
      </c>
      <c r="T19" t="s">
        <v>125</v>
      </c>
      <c r="U19">
        <v>0</v>
      </c>
      <c r="V19" t="s">
        <v>121</v>
      </c>
      <c r="W19" t="s">
        <v>204</v>
      </c>
      <c r="X19">
        <v>0.34911125561211398</v>
      </c>
      <c r="Y19">
        <v>1</v>
      </c>
      <c r="Z19">
        <v>3</v>
      </c>
    </row>
    <row r="20" spans="1:26" x14ac:dyDescent="0.2">
      <c r="A20" t="s">
        <v>119</v>
      </c>
      <c r="B20" t="s">
        <v>120</v>
      </c>
      <c r="C20">
        <v>1</v>
      </c>
      <c r="D20">
        <v>0</v>
      </c>
      <c r="E20" t="s">
        <v>205</v>
      </c>
      <c r="F20">
        <v>0.16553120585426301</v>
      </c>
      <c r="G20">
        <v>1</v>
      </c>
      <c r="H20">
        <v>1</v>
      </c>
      <c r="J20" t="s">
        <v>128</v>
      </c>
      <c r="K20" t="s">
        <v>120</v>
      </c>
      <c r="L20">
        <v>0</v>
      </c>
      <c r="M20">
        <v>1</v>
      </c>
      <c r="N20" t="s">
        <v>207</v>
      </c>
      <c r="O20">
        <v>4.0583416837191903E-2</v>
      </c>
      <c r="P20">
        <v>0</v>
      </c>
      <c r="Q20">
        <v>49</v>
      </c>
      <c r="S20" t="s">
        <v>129</v>
      </c>
      <c r="T20" t="s">
        <v>125</v>
      </c>
      <c r="U20">
        <v>0</v>
      </c>
      <c r="V20" t="s">
        <v>121</v>
      </c>
      <c r="W20" t="s">
        <v>204</v>
      </c>
      <c r="X20">
        <v>0.34911125561211398</v>
      </c>
      <c r="Y20">
        <v>1</v>
      </c>
      <c r="Z20">
        <v>7</v>
      </c>
    </row>
    <row r="21" spans="1:26" x14ac:dyDescent="0.2">
      <c r="A21" t="s">
        <v>119</v>
      </c>
      <c r="B21" t="s">
        <v>120</v>
      </c>
      <c r="C21">
        <v>1</v>
      </c>
      <c r="D21">
        <v>0</v>
      </c>
      <c r="E21" t="s">
        <v>207</v>
      </c>
      <c r="F21">
        <v>0.105301522108511</v>
      </c>
      <c r="G21">
        <v>0</v>
      </c>
      <c r="H21">
        <v>7</v>
      </c>
      <c r="J21" t="s">
        <v>129</v>
      </c>
      <c r="K21" t="s">
        <v>122</v>
      </c>
      <c r="L21">
        <v>0</v>
      </c>
      <c r="M21">
        <v>1</v>
      </c>
      <c r="N21" t="s">
        <v>208</v>
      </c>
      <c r="O21">
        <v>4.0633553233006998E-2</v>
      </c>
      <c r="P21">
        <v>0</v>
      </c>
      <c r="Q21">
        <v>140</v>
      </c>
      <c r="S21" t="s">
        <v>130</v>
      </c>
      <c r="T21" t="s">
        <v>125</v>
      </c>
      <c r="U21">
        <v>0</v>
      </c>
      <c r="V21" t="s">
        <v>121</v>
      </c>
      <c r="W21" t="s">
        <v>204</v>
      </c>
      <c r="X21">
        <v>0.34911125561211398</v>
      </c>
      <c r="Y21">
        <v>1</v>
      </c>
      <c r="Z21">
        <v>2</v>
      </c>
    </row>
    <row r="22" spans="1:26" x14ac:dyDescent="0.2">
      <c r="A22" t="s">
        <v>119</v>
      </c>
      <c r="B22" t="s">
        <v>120</v>
      </c>
      <c r="C22">
        <v>1</v>
      </c>
      <c r="D22">
        <v>0</v>
      </c>
      <c r="E22" t="s">
        <v>208</v>
      </c>
      <c r="F22">
        <v>9.0382413832045705E-2</v>
      </c>
      <c r="G22">
        <v>0</v>
      </c>
      <c r="H22">
        <v>2</v>
      </c>
      <c r="J22" t="s">
        <v>127</v>
      </c>
      <c r="K22" t="s">
        <v>122</v>
      </c>
      <c r="L22">
        <v>0</v>
      </c>
      <c r="M22">
        <v>0</v>
      </c>
      <c r="N22" t="s">
        <v>208</v>
      </c>
      <c r="O22">
        <v>4.0789018806494298E-2</v>
      </c>
      <c r="P22">
        <v>0</v>
      </c>
      <c r="Q22">
        <v>39</v>
      </c>
      <c r="S22" t="s">
        <v>126</v>
      </c>
      <c r="T22" t="s">
        <v>123</v>
      </c>
      <c r="U22">
        <v>1</v>
      </c>
      <c r="V22" t="s">
        <v>121</v>
      </c>
      <c r="W22" t="s">
        <v>205</v>
      </c>
      <c r="X22">
        <v>0.34522173740352002</v>
      </c>
      <c r="Y22">
        <v>1</v>
      </c>
      <c r="Z22">
        <v>1</v>
      </c>
    </row>
    <row r="23" spans="1:26" x14ac:dyDescent="0.2">
      <c r="A23" t="s">
        <v>119</v>
      </c>
      <c r="B23" t="s">
        <v>120</v>
      </c>
      <c r="C23">
        <v>1</v>
      </c>
      <c r="D23">
        <v>1</v>
      </c>
      <c r="E23" t="s">
        <v>207</v>
      </c>
      <c r="F23">
        <v>0.12598272345140199</v>
      </c>
      <c r="G23">
        <v>1</v>
      </c>
      <c r="H23">
        <v>1</v>
      </c>
      <c r="J23" t="s">
        <v>126</v>
      </c>
      <c r="K23" t="s">
        <v>120</v>
      </c>
      <c r="L23">
        <v>0</v>
      </c>
      <c r="M23">
        <v>1</v>
      </c>
      <c r="N23" t="s">
        <v>208</v>
      </c>
      <c r="O23">
        <v>4.1156335415907401E-2</v>
      </c>
      <c r="P23">
        <v>0</v>
      </c>
      <c r="Q23">
        <v>83</v>
      </c>
      <c r="S23" t="s">
        <v>127</v>
      </c>
      <c r="T23" t="s">
        <v>123</v>
      </c>
      <c r="U23">
        <v>1</v>
      </c>
      <c r="V23" t="s">
        <v>121</v>
      </c>
      <c r="W23" t="s">
        <v>205</v>
      </c>
      <c r="X23">
        <v>0.34522173740352002</v>
      </c>
      <c r="Y23">
        <v>1</v>
      </c>
      <c r="Z23">
        <v>1</v>
      </c>
    </row>
    <row r="24" spans="1:26" x14ac:dyDescent="0.2">
      <c r="A24" t="s">
        <v>119</v>
      </c>
      <c r="B24" t="s">
        <v>120</v>
      </c>
      <c r="C24">
        <v>1</v>
      </c>
      <c r="D24">
        <v>1</v>
      </c>
      <c r="E24" t="s">
        <v>208</v>
      </c>
      <c r="F24">
        <v>0.10848880233926</v>
      </c>
      <c r="G24">
        <v>0</v>
      </c>
      <c r="H24">
        <v>1</v>
      </c>
      <c r="J24" t="s">
        <v>127</v>
      </c>
      <c r="K24" t="s">
        <v>120</v>
      </c>
      <c r="L24">
        <v>0</v>
      </c>
      <c r="M24">
        <v>1</v>
      </c>
      <c r="N24" t="s">
        <v>207</v>
      </c>
      <c r="O24">
        <v>4.2069448565362197E-2</v>
      </c>
      <c r="P24">
        <v>0</v>
      </c>
      <c r="Q24">
        <v>52</v>
      </c>
      <c r="S24" t="s">
        <v>129</v>
      </c>
      <c r="T24" t="s">
        <v>123</v>
      </c>
      <c r="U24">
        <v>1</v>
      </c>
      <c r="V24" t="s">
        <v>121</v>
      </c>
      <c r="W24" t="s">
        <v>205</v>
      </c>
      <c r="X24">
        <v>0.34522173740352002</v>
      </c>
      <c r="Y24">
        <v>1</v>
      </c>
      <c r="Z24">
        <v>5</v>
      </c>
    </row>
    <row r="25" spans="1:26" x14ac:dyDescent="0.2">
      <c r="A25" t="s">
        <v>119</v>
      </c>
      <c r="B25" t="s">
        <v>122</v>
      </c>
      <c r="C25">
        <v>0</v>
      </c>
      <c r="D25">
        <v>0</v>
      </c>
      <c r="E25" t="s">
        <v>209</v>
      </c>
      <c r="F25">
        <v>0.103747855162615</v>
      </c>
      <c r="G25">
        <v>0</v>
      </c>
      <c r="H25">
        <v>1</v>
      </c>
      <c r="J25" t="s">
        <v>129</v>
      </c>
      <c r="K25" t="s">
        <v>123</v>
      </c>
      <c r="L25">
        <v>0</v>
      </c>
      <c r="M25">
        <v>0</v>
      </c>
      <c r="N25" t="s">
        <v>208</v>
      </c>
      <c r="O25">
        <v>4.2114163219636902E-2</v>
      </c>
      <c r="P25">
        <v>0</v>
      </c>
      <c r="Q25">
        <v>94</v>
      </c>
      <c r="S25" t="s">
        <v>119</v>
      </c>
      <c r="T25" t="s">
        <v>125</v>
      </c>
      <c r="U25">
        <v>0</v>
      </c>
      <c r="V25" t="s">
        <v>121</v>
      </c>
      <c r="W25" t="s">
        <v>205</v>
      </c>
      <c r="X25">
        <v>0.339673464608924</v>
      </c>
      <c r="Y25">
        <v>1</v>
      </c>
      <c r="Z25">
        <v>24</v>
      </c>
    </row>
    <row r="26" spans="1:26" x14ac:dyDescent="0.2">
      <c r="A26" t="s">
        <v>119</v>
      </c>
      <c r="B26" t="s">
        <v>122</v>
      </c>
      <c r="C26">
        <v>0</v>
      </c>
      <c r="D26">
        <v>0</v>
      </c>
      <c r="E26" t="s">
        <v>204</v>
      </c>
      <c r="F26">
        <v>0.14655346850346301</v>
      </c>
      <c r="G26">
        <v>1</v>
      </c>
      <c r="H26">
        <v>45</v>
      </c>
      <c r="J26" t="s">
        <v>128</v>
      </c>
      <c r="K26" t="s">
        <v>120</v>
      </c>
      <c r="L26">
        <v>0</v>
      </c>
      <c r="M26">
        <v>0</v>
      </c>
      <c r="N26" t="s">
        <v>206</v>
      </c>
      <c r="O26">
        <v>4.5182205994127402E-2</v>
      </c>
      <c r="P26">
        <v>0</v>
      </c>
      <c r="Q26">
        <v>35</v>
      </c>
      <c r="S26" t="s">
        <v>126</v>
      </c>
      <c r="T26" t="s">
        <v>125</v>
      </c>
      <c r="U26">
        <v>0</v>
      </c>
      <c r="V26" t="s">
        <v>121</v>
      </c>
      <c r="W26" t="s">
        <v>205</v>
      </c>
      <c r="X26">
        <v>0.339673464608924</v>
      </c>
      <c r="Y26">
        <v>1</v>
      </c>
      <c r="Z26">
        <v>94</v>
      </c>
    </row>
    <row r="27" spans="1:26" x14ac:dyDescent="0.2">
      <c r="A27" t="s">
        <v>119</v>
      </c>
      <c r="B27" t="s">
        <v>122</v>
      </c>
      <c r="C27">
        <v>0</v>
      </c>
      <c r="D27">
        <v>0</v>
      </c>
      <c r="E27" t="s">
        <v>205</v>
      </c>
      <c r="F27">
        <v>0.14446183662862999</v>
      </c>
      <c r="G27">
        <v>1</v>
      </c>
      <c r="H27">
        <v>312</v>
      </c>
      <c r="J27" t="s">
        <v>129</v>
      </c>
      <c r="K27" t="s">
        <v>120</v>
      </c>
      <c r="L27">
        <v>1</v>
      </c>
      <c r="M27">
        <v>0</v>
      </c>
      <c r="N27" t="s">
        <v>207</v>
      </c>
      <c r="O27">
        <v>4.5913852802426401E-2</v>
      </c>
      <c r="P27">
        <v>0</v>
      </c>
      <c r="Q27">
        <v>12</v>
      </c>
      <c r="S27" t="s">
        <v>127</v>
      </c>
      <c r="T27" t="s">
        <v>125</v>
      </c>
      <c r="U27">
        <v>0</v>
      </c>
      <c r="V27" t="s">
        <v>121</v>
      </c>
      <c r="W27" t="s">
        <v>205</v>
      </c>
      <c r="X27">
        <v>0.339673464608924</v>
      </c>
      <c r="Y27">
        <v>1</v>
      </c>
      <c r="Z27">
        <v>25</v>
      </c>
    </row>
    <row r="28" spans="1:26" x14ac:dyDescent="0.2">
      <c r="A28" t="s">
        <v>119</v>
      </c>
      <c r="B28" t="s">
        <v>122</v>
      </c>
      <c r="C28">
        <v>0</v>
      </c>
      <c r="D28">
        <v>0</v>
      </c>
      <c r="E28" t="s">
        <v>206</v>
      </c>
      <c r="F28">
        <v>0.12069273833367899</v>
      </c>
      <c r="G28">
        <v>0</v>
      </c>
      <c r="H28">
        <v>248</v>
      </c>
      <c r="J28" t="s">
        <v>128</v>
      </c>
      <c r="K28" t="s">
        <v>122</v>
      </c>
      <c r="L28">
        <v>0</v>
      </c>
      <c r="M28">
        <v>0</v>
      </c>
      <c r="N28" t="s">
        <v>207</v>
      </c>
      <c r="O28">
        <v>4.6269646032093603E-2</v>
      </c>
      <c r="P28">
        <v>0</v>
      </c>
      <c r="Q28">
        <v>159</v>
      </c>
      <c r="S28" t="s">
        <v>128</v>
      </c>
      <c r="T28" t="s">
        <v>125</v>
      </c>
      <c r="U28">
        <v>0</v>
      </c>
      <c r="V28" t="s">
        <v>121</v>
      </c>
      <c r="W28" t="s">
        <v>205</v>
      </c>
      <c r="X28">
        <v>0.339673464608924</v>
      </c>
      <c r="Y28">
        <v>1</v>
      </c>
      <c r="Z28">
        <v>16</v>
      </c>
    </row>
    <row r="29" spans="1:26" x14ac:dyDescent="0.2">
      <c r="A29" t="s">
        <v>119</v>
      </c>
      <c r="B29" t="s">
        <v>122</v>
      </c>
      <c r="C29">
        <v>0</v>
      </c>
      <c r="D29">
        <v>0</v>
      </c>
      <c r="E29" t="s">
        <v>207</v>
      </c>
      <c r="F29">
        <v>9.1061808034739802E-2</v>
      </c>
      <c r="G29">
        <v>0</v>
      </c>
      <c r="H29">
        <v>112</v>
      </c>
      <c r="J29" t="s">
        <v>128</v>
      </c>
      <c r="K29" t="s">
        <v>120</v>
      </c>
      <c r="L29">
        <v>0</v>
      </c>
      <c r="M29">
        <v>2</v>
      </c>
      <c r="N29" t="s">
        <v>208</v>
      </c>
      <c r="O29">
        <v>4.6566989445071601E-2</v>
      </c>
      <c r="P29">
        <v>0</v>
      </c>
      <c r="Q29">
        <v>11</v>
      </c>
      <c r="S29" t="s">
        <v>129</v>
      </c>
      <c r="T29" t="s">
        <v>125</v>
      </c>
      <c r="U29">
        <v>0</v>
      </c>
      <c r="V29" t="s">
        <v>121</v>
      </c>
      <c r="W29" t="s">
        <v>205</v>
      </c>
      <c r="X29">
        <v>0.339673464608924</v>
      </c>
      <c r="Y29">
        <v>1</v>
      </c>
      <c r="Z29">
        <v>57</v>
      </c>
    </row>
    <row r="30" spans="1:26" x14ac:dyDescent="0.2">
      <c r="A30" t="s">
        <v>119</v>
      </c>
      <c r="B30" t="s">
        <v>122</v>
      </c>
      <c r="C30">
        <v>0</v>
      </c>
      <c r="D30">
        <v>0</v>
      </c>
      <c r="E30" t="s">
        <v>208</v>
      </c>
      <c r="F30">
        <v>7.7984331812764707E-2</v>
      </c>
      <c r="G30">
        <v>0</v>
      </c>
      <c r="H30">
        <v>20</v>
      </c>
      <c r="J30" t="s">
        <v>129</v>
      </c>
      <c r="K30" t="s">
        <v>120</v>
      </c>
      <c r="L30">
        <v>0</v>
      </c>
      <c r="M30">
        <v>2</v>
      </c>
      <c r="N30" t="s">
        <v>207</v>
      </c>
      <c r="O30">
        <v>4.65733695622816E-2</v>
      </c>
      <c r="P30">
        <v>0</v>
      </c>
      <c r="Q30">
        <v>82</v>
      </c>
      <c r="S30" t="s">
        <v>130</v>
      </c>
      <c r="T30" t="s">
        <v>125</v>
      </c>
      <c r="U30">
        <v>0</v>
      </c>
      <c r="V30" t="s">
        <v>121</v>
      </c>
      <c r="W30" t="s">
        <v>205</v>
      </c>
      <c r="X30">
        <v>0.339673464608924</v>
      </c>
      <c r="Y30">
        <v>1</v>
      </c>
      <c r="Z30">
        <v>7</v>
      </c>
    </row>
    <row r="31" spans="1:26" x14ac:dyDescent="0.2">
      <c r="A31" t="s">
        <v>119</v>
      </c>
      <c r="B31" t="s">
        <v>122</v>
      </c>
      <c r="C31">
        <v>0</v>
      </c>
      <c r="D31">
        <v>1</v>
      </c>
      <c r="E31" t="s">
        <v>204</v>
      </c>
      <c r="F31">
        <v>0.17376304690453101</v>
      </c>
      <c r="G31">
        <v>1</v>
      </c>
      <c r="H31">
        <v>18</v>
      </c>
      <c r="J31" t="s">
        <v>129</v>
      </c>
      <c r="K31" t="s">
        <v>120</v>
      </c>
      <c r="L31">
        <v>0</v>
      </c>
      <c r="M31">
        <v>1</v>
      </c>
      <c r="N31" t="s">
        <v>206</v>
      </c>
      <c r="O31">
        <v>4.66510462570097E-2</v>
      </c>
      <c r="P31">
        <v>0</v>
      </c>
      <c r="Q31">
        <v>80</v>
      </c>
      <c r="S31" t="s">
        <v>129</v>
      </c>
      <c r="T31" t="s">
        <v>124</v>
      </c>
      <c r="U31">
        <v>1</v>
      </c>
      <c r="V31" t="s">
        <v>121</v>
      </c>
      <c r="W31" t="s">
        <v>206</v>
      </c>
      <c r="X31">
        <v>0.32129005820615603</v>
      </c>
      <c r="Y31">
        <v>1</v>
      </c>
      <c r="Z31">
        <v>2</v>
      </c>
    </row>
    <row r="32" spans="1:26" x14ac:dyDescent="0.2">
      <c r="A32" t="s">
        <v>119</v>
      </c>
      <c r="B32" t="s">
        <v>122</v>
      </c>
      <c r="C32">
        <v>0</v>
      </c>
      <c r="D32">
        <v>1</v>
      </c>
      <c r="E32" t="s">
        <v>205</v>
      </c>
      <c r="F32">
        <v>0.17136104952154599</v>
      </c>
      <c r="G32">
        <v>1</v>
      </c>
      <c r="H32">
        <v>121</v>
      </c>
      <c r="J32" t="s">
        <v>127</v>
      </c>
      <c r="K32" t="s">
        <v>120</v>
      </c>
      <c r="L32">
        <v>0</v>
      </c>
      <c r="M32">
        <v>0</v>
      </c>
      <c r="N32" t="s">
        <v>206</v>
      </c>
      <c r="O32">
        <v>4.6828411193255599E-2</v>
      </c>
      <c r="P32">
        <v>0</v>
      </c>
      <c r="Q32">
        <v>25</v>
      </c>
      <c r="S32" t="s">
        <v>119</v>
      </c>
      <c r="T32" t="s">
        <v>125</v>
      </c>
      <c r="U32">
        <v>1</v>
      </c>
      <c r="V32">
        <v>2</v>
      </c>
      <c r="W32" t="s">
        <v>205</v>
      </c>
      <c r="X32">
        <v>0.31976147407920402</v>
      </c>
      <c r="Y32">
        <v>1</v>
      </c>
      <c r="Z32">
        <v>1</v>
      </c>
    </row>
    <row r="33" spans="1:26" x14ac:dyDescent="0.2">
      <c r="A33" t="s">
        <v>119</v>
      </c>
      <c r="B33" t="s">
        <v>122</v>
      </c>
      <c r="C33">
        <v>0</v>
      </c>
      <c r="D33">
        <v>1</v>
      </c>
      <c r="E33" t="s">
        <v>206</v>
      </c>
      <c r="F33">
        <v>0.14391055512319001</v>
      </c>
      <c r="G33">
        <v>1</v>
      </c>
      <c r="H33">
        <v>126</v>
      </c>
      <c r="J33" t="s">
        <v>129</v>
      </c>
      <c r="K33" t="s">
        <v>120</v>
      </c>
      <c r="L33">
        <v>0</v>
      </c>
      <c r="M33">
        <v>0</v>
      </c>
      <c r="N33" t="s">
        <v>205</v>
      </c>
      <c r="O33">
        <v>4.6850142911614601E-2</v>
      </c>
      <c r="P33">
        <v>0</v>
      </c>
      <c r="Q33">
        <v>73</v>
      </c>
      <c r="S33" t="s">
        <v>126</v>
      </c>
      <c r="T33" t="s">
        <v>125</v>
      </c>
      <c r="U33">
        <v>1</v>
      </c>
      <c r="V33">
        <v>2</v>
      </c>
      <c r="W33" t="s">
        <v>205</v>
      </c>
      <c r="X33">
        <v>0.31976147407920402</v>
      </c>
      <c r="Y33">
        <v>1</v>
      </c>
      <c r="Z33">
        <v>3</v>
      </c>
    </row>
    <row r="34" spans="1:26" x14ac:dyDescent="0.2">
      <c r="A34" t="s">
        <v>119</v>
      </c>
      <c r="B34" t="s">
        <v>122</v>
      </c>
      <c r="C34">
        <v>0</v>
      </c>
      <c r="D34">
        <v>1</v>
      </c>
      <c r="E34" t="s">
        <v>207</v>
      </c>
      <c r="F34">
        <v>0.10928794771815099</v>
      </c>
      <c r="G34">
        <v>0</v>
      </c>
      <c r="H34">
        <v>75</v>
      </c>
      <c r="J34" t="s">
        <v>126</v>
      </c>
      <c r="K34" t="s">
        <v>122</v>
      </c>
      <c r="L34">
        <v>0</v>
      </c>
      <c r="M34">
        <v>0</v>
      </c>
      <c r="N34" t="s">
        <v>208</v>
      </c>
      <c r="O34">
        <v>4.69189118262444E-2</v>
      </c>
      <c r="P34">
        <v>0</v>
      </c>
      <c r="Q34">
        <v>107</v>
      </c>
      <c r="S34" t="s">
        <v>127</v>
      </c>
      <c r="T34" t="s">
        <v>125</v>
      </c>
      <c r="U34">
        <v>1</v>
      </c>
      <c r="V34">
        <v>2</v>
      </c>
      <c r="W34" t="s">
        <v>205</v>
      </c>
      <c r="X34">
        <v>0.31976147407920402</v>
      </c>
      <c r="Y34">
        <v>1</v>
      </c>
      <c r="Z34">
        <v>1</v>
      </c>
    </row>
    <row r="35" spans="1:26" x14ac:dyDescent="0.2">
      <c r="A35" t="s">
        <v>119</v>
      </c>
      <c r="B35" t="s">
        <v>122</v>
      </c>
      <c r="C35">
        <v>0</v>
      </c>
      <c r="D35">
        <v>1</v>
      </c>
      <c r="E35" t="s">
        <v>208</v>
      </c>
      <c r="F35">
        <v>9.3863296179311898E-2</v>
      </c>
      <c r="G35">
        <v>0</v>
      </c>
      <c r="H35">
        <v>6</v>
      </c>
      <c r="J35" t="s">
        <v>129</v>
      </c>
      <c r="K35" t="s">
        <v>124</v>
      </c>
      <c r="L35">
        <v>0</v>
      </c>
      <c r="M35">
        <v>0</v>
      </c>
      <c r="N35" t="s">
        <v>208</v>
      </c>
      <c r="O35">
        <v>4.7164382769626402E-2</v>
      </c>
      <c r="P35">
        <v>0</v>
      </c>
      <c r="Q35">
        <v>32</v>
      </c>
      <c r="S35" t="s">
        <v>128</v>
      </c>
      <c r="T35" t="s">
        <v>125</v>
      </c>
      <c r="U35">
        <v>1</v>
      </c>
      <c r="V35">
        <v>2</v>
      </c>
      <c r="W35" t="s">
        <v>205</v>
      </c>
      <c r="X35">
        <v>0.31976147407920402</v>
      </c>
      <c r="Y35">
        <v>1</v>
      </c>
      <c r="Z35">
        <v>3</v>
      </c>
    </row>
    <row r="36" spans="1:26" x14ac:dyDescent="0.2">
      <c r="A36" t="s">
        <v>119</v>
      </c>
      <c r="B36" t="s">
        <v>122</v>
      </c>
      <c r="C36">
        <v>0</v>
      </c>
      <c r="D36">
        <v>2</v>
      </c>
      <c r="E36" t="s">
        <v>204</v>
      </c>
      <c r="F36">
        <v>0.22337861976514101</v>
      </c>
      <c r="G36">
        <v>1</v>
      </c>
      <c r="H36">
        <v>7</v>
      </c>
      <c r="J36" t="s">
        <v>129</v>
      </c>
      <c r="K36" t="s">
        <v>120</v>
      </c>
      <c r="L36">
        <v>1</v>
      </c>
      <c r="M36">
        <v>1</v>
      </c>
      <c r="N36" t="s">
        <v>208</v>
      </c>
      <c r="O36">
        <v>4.7398809041644202E-2</v>
      </c>
      <c r="P36">
        <v>0</v>
      </c>
      <c r="Q36">
        <v>11</v>
      </c>
      <c r="S36" t="s">
        <v>129</v>
      </c>
      <c r="T36" t="s">
        <v>125</v>
      </c>
      <c r="U36">
        <v>1</v>
      </c>
      <c r="V36">
        <v>2</v>
      </c>
      <c r="W36" t="s">
        <v>205</v>
      </c>
      <c r="X36">
        <v>0.31976147407920402</v>
      </c>
      <c r="Y36">
        <v>1</v>
      </c>
      <c r="Z36">
        <v>6</v>
      </c>
    </row>
    <row r="37" spans="1:26" x14ac:dyDescent="0.2">
      <c r="A37" t="s">
        <v>119</v>
      </c>
      <c r="B37" t="s">
        <v>122</v>
      </c>
      <c r="C37">
        <v>0</v>
      </c>
      <c r="D37">
        <v>2</v>
      </c>
      <c r="E37" t="s">
        <v>205</v>
      </c>
      <c r="F37">
        <v>0.22047378058626901</v>
      </c>
      <c r="G37">
        <v>1</v>
      </c>
      <c r="H37">
        <v>47</v>
      </c>
      <c r="J37" t="s">
        <v>127</v>
      </c>
      <c r="K37" t="s">
        <v>120</v>
      </c>
      <c r="L37">
        <v>1</v>
      </c>
      <c r="M37">
        <v>0</v>
      </c>
      <c r="N37" t="s">
        <v>208</v>
      </c>
      <c r="O37">
        <v>4.7578875050765197E-2</v>
      </c>
      <c r="P37">
        <v>0</v>
      </c>
      <c r="Q37">
        <v>2</v>
      </c>
      <c r="S37" t="s">
        <v>119</v>
      </c>
      <c r="T37" t="s">
        <v>125</v>
      </c>
      <c r="U37">
        <v>0</v>
      </c>
      <c r="V37">
        <v>2</v>
      </c>
      <c r="W37" t="s">
        <v>209</v>
      </c>
      <c r="X37">
        <v>0.30825048177334202</v>
      </c>
      <c r="Y37">
        <v>1</v>
      </c>
      <c r="Z37">
        <v>13</v>
      </c>
    </row>
    <row r="38" spans="1:26" x14ac:dyDescent="0.2">
      <c r="A38" t="s">
        <v>119</v>
      </c>
      <c r="B38" t="s">
        <v>122</v>
      </c>
      <c r="C38">
        <v>0</v>
      </c>
      <c r="D38">
        <v>2</v>
      </c>
      <c r="E38" t="s">
        <v>206</v>
      </c>
      <c r="F38">
        <v>0.18693066118836599</v>
      </c>
      <c r="G38">
        <v>1</v>
      </c>
      <c r="H38">
        <v>49</v>
      </c>
      <c r="J38" t="s">
        <v>129</v>
      </c>
      <c r="K38" t="s">
        <v>120</v>
      </c>
      <c r="L38">
        <v>0</v>
      </c>
      <c r="M38">
        <v>0</v>
      </c>
      <c r="N38" t="s">
        <v>204</v>
      </c>
      <c r="O38">
        <v>4.76071202211832E-2</v>
      </c>
      <c r="P38">
        <v>0</v>
      </c>
      <c r="Q38">
        <v>7</v>
      </c>
      <c r="S38" t="s">
        <v>126</v>
      </c>
      <c r="T38" t="s">
        <v>125</v>
      </c>
      <c r="U38">
        <v>0</v>
      </c>
      <c r="V38">
        <v>2</v>
      </c>
      <c r="W38" t="s">
        <v>209</v>
      </c>
      <c r="X38">
        <v>0.30825048177334202</v>
      </c>
      <c r="Y38">
        <v>1</v>
      </c>
      <c r="Z38">
        <v>1</v>
      </c>
    </row>
    <row r="39" spans="1:26" x14ac:dyDescent="0.2">
      <c r="A39" t="s">
        <v>119</v>
      </c>
      <c r="B39" t="s">
        <v>122</v>
      </c>
      <c r="C39">
        <v>0</v>
      </c>
      <c r="D39">
        <v>2</v>
      </c>
      <c r="E39" t="s">
        <v>207</v>
      </c>
      <c r="F39">
        <v>0.14369534483732199</v>
      </c>
      <c r="G39">
        <v>1</v>
      </c>
      <c r="H39">
        <v>26</v>
      </c>
      <c r="J39" t="s">
        <v>128</v>
      </c>
      <c r="K39" t="s">
        <v>122</v>
      </c>
      <c r="L39">
        <v>0</v>
      </c>
      <c r="M39">
        <v>1</v>
      </c>
      <c r="N39" t="s">
        <v>208</v>
      </c>
      <c r="O39">
        <v>4.7765533320921899E-2</v>
      </c>
      <c r="P39">
        <v>0</v>
      </c>
      <c r="Q39">
        <v>22</v>
      </c>
      <c r="S39" t="s">
        <v>127</v>
      </c>
      <c r="T39" t="s">
        <v>125</v>
      </c>
      <c r="U39">
        <v>0</v>
      </c>
      <c r="V39">
        <v>2</v>
      </c>
      <c r="W39" t="s">
        <v>209</v>
      </c>
      <c r="X39">
        <v>0.30825048177334202</v>
      </c>
      <c r="Y39">
        <v>1</v>
      </c>
      <c r="Z39">
        <v>1</v>
      </c>
    </row>
    <row r="40" spans="1:26" x14ac:dyDescent="0.2">
      <c r="A40" t="s">
        <v>119</v>
      </c>
      <c r="B40" t="s">
        <v>122</v>
      </c>
      <c r="C40">
        <v>0</v>
      </c>
      <c r="D40">
        <v>2</v>
      </c>
      <c r="E40" t="s">
        <v>208</v>
      </c>
      <c r="F40">
        <v>0.12409105894514801</v>
      </c>
      <c r="G40">
        <v>1</v>
      </c>
      <c r="H40">
        <v>6</v>
      </c>
      <c r="J40" t="s">
        <v>129</v>
      </c>
      <c r="K40" t="s">
        <v>122</v>
      </c>
      <c r="L40">
        <v>0</v>
      </c>
      <c r="M40">
        <v>1</v>
      </c>
      <c r="N40" t="s">
        <v>207</v>
      </c>
      <c r="O40">
        <v>4.77720694220721E-2</v>
      </c>
      <c r="P40">
        <v>0</v>
      </c>
      <c r="Q40">
        <v>430</v>
      </c>
      <c r="S40" t="s">
        <v>128</v>
      </c>
      <c r="T40" t="s">
        <v>125</v>
      </c>
      <c r="U40">
        <v>0</v>
      </c>
      <c r="V40">
        <v>2</v>
      </c>
      <c r="W40" t="s">
        <v>209</v>
      </c>
      <c r="X40">
        <v>0.30825048177334202</v>
      </c>
      <c r="Y40">
        <v>1</v>
      </c>
      <c r="Z40">
        <v>2</v>
      </c>
    </row>
    <row r="41" spans="1:26" x14ac:dyDescent="0.2">
      <c r="A41" t="s">
        <v>119</v>
      </c>
      <c r="B41" t="s">
        <v>122</v>
      </c>
      <c r="C41">
        <v>0</v>
      </c>
      <c r="D41" t="s">
        <v>121</v>
      </c>
      <c r="E41" t="s">
        <v>204</v>
      </c>
      <c r="F41">
        <v>0.32319613240589701</v>
      </c>
      <c r="G41">
        <v>1</v>
      </c>
      <c r="H41">
        <v>1</v>
      </c>
      <c r="J41" t="s">
        <v>127</v>
      </c>
      <c r="K41" t="s">
        <v>122</v>
      </c>
      <c r="L41">
        <v>0</v>
      </c>
      <c r="M41">
        <v>0</v>
      </c>
      <c r="N41" t="s">
        <v>207</v>
      </c>
      <c r="O41">
        <v>4.79534820496774E-2</v>
      </c>
      <c r="P41">
        <v>0</v>
      </c>
      <c r="Q41">
        <v>167</v>
      </c>
      <c r="S41" t="s">
        <v>129</v>
      </c>
      <c r="T41" t="s">
        <v>125</v>
      </c>
      <c r="U41">
        <v>0</v>
      </c>
      <c r="V41">
        <v>2</v>
      </c>
      <c r="W41" t="s">
        <v>209</v>
      </c>
      <c r="X41">
        <v>0.30825048177334202</v>
      </c>
      <c r="Y41">
        <v>1</v>
      </c>
      <c r="Z41">
        <v>9</v>
      </c>
    </row>
    <row r="42" spans="1:26" x14ac:dyDescent="0.2">
      <c r="A42" t="s">
        <v>119</v>
      </c>
      <c r="B42" t="s">
        <v>122</v>
      </c>
      <c r="C42">
        <v>0</v>
      </c>
      <c r="D42" t="s">
        <v>121</v>
      </c>
      <c r="E42" t="s">
        <v>205</v>
      </c>
      <c r="F42">
        <v>0.31952731060828898</v>
      </c>
      <c r="G42">
        <v>1</v>
      </c>
      <c r="H42">
        <v>54</v>
      </c>
      <c r="J42" t="s">
        <v>127</v>
      </c>
      <c r="K42" t="s">
        <v>120</v>
      </c>
      <c r="L42">
        <v>0</v>
      </c>
      <c r="M42">
        <v>2</v>
      </c>
      <c r="N42" t="s">
        <v>208</v>
      </c>
      <c r="O42">
        <v>4.8261098764382601E-2</v>
      </c>
      <c r="P42">
        <v>0</v>
      </c>
      <c r="Q42">
        <v>18</v>
      </c>
      <c r="S42" t="s">
        <v>130</v>
      </c>
      <c r="T42" t="s">
        <v>125</v>
      </c>
      <c r="U42">
        <v>0</v>
      </c>
      <c r="V42">
        <v>2</v>
      </c>
      <c r="W42" t="s">
        <v>209</v>
      </c>
      <c r="X42">
        <v>0.30825048177334202</v>
      </c>
      <c r="Y42">
        <v>1</v>
      </c>
      <c r="Z42">
        <v>192</v>
      </c>
    </row>
    <row r="43" spans="1:26" x14ac:dyDescent="0.2">
      <c r="A43" t="s">
        <v>119</v>
      </c>
      <c r="B43" t="s">
        <v>122</v>
      </c>
      <c r="C43">
        <v>0</v>
      </c>
      <c r="D43" t="s">
        <v>121</v>
      </c>
      <c r="E43" t="s">
        <v>206</v>
      </c>
      <c r="F43">
        <v>0.27625474676782502</v>
      </c>
      <c r="G43">
        <v>1</v>
      </c>
      <c r="H43">
        <v>32</v>
      </c>
      <c r="J43" t="s">
        <v>126</v>
      </c>
      <c r="K43" t="s">
        <v>120</v>
      </c>
      <c r="L43">
        <v>0</v>
      </c>
      <c r="M43">
        <v>1</v>
      </c>
      <c r="N43" t="s">
        <v>207</v>
      </c>
      <c r="O43">
        <v>4.8382062417499101E-2</v>
      </c>
      <c r="P43">
        <v>0</v>
      </c>
      <c r="Q43">
        <v>142</v>
      </c>
      <c r="S43" t="s">
        <v>119</v>
      </c>
      <c r="T43" t="s">
        <v>123</v>
      </c>
      <c r="U43">
        <v>1</v>
      </c>
      <c r="V43" t="s">
        <v>121</v>
      </c>
      <c r="W43" t="s">
        <v>206</v>
      </c>
      <c r="X43">
        <v>0.29452766861306001</v>
      </c>
      <c r="Y43">
        <v>1</v>
      </c>
      <c r="Z43">
        <v>2</v>
      </c>
    </row>
    <row r="44" spans="1:26" x14ac:dyDescent="0.2">
      <c r="A44" t="s">
        <v>119</v>
      </c>
      <c r="B44" t="s">
        <v>122</v>
      </c>
      <c r="C44">
        <v>0</v>
      </c>
      <c r="D44" t="s">
        <v>121</v>
      </c>
      <c r="E44" t="s">
        <v>207</v>
      </c>
      <c r="F44">
        <v>0.217896276913669</v>
      </c>
      <c r="G44">
        <v>1</v>
      </c>
      <c r="H44">
        <v>19</v>
      </c>
      <c r="J44" t="s">
        <v>128</v>
      </c>
      <c r="K44" t="s">
        <v>123</v>
      </c>
      <c r="L44">
        <v>0</v>
      </c>
      <c r="M44">
        <v>0</v>
      </c>
      <c r="N44" t="s">
        <v>208</v>
      </c>
      <c r="O44">
        <v>4.94926125021199E-2</v>
      </c>
      <c r="P44">
        <v>0</v>
      </c>
      <c r="Q44">
        <v>21</v>
      </c>
      <c r="S44" t="s">
        <v>126</v>
      </c>
      <c r="T44" t="s">
        <v>123</v>
      </c>
      <c r="U44">
        <v>1</v>
      </c>
      <c r="V44" t="s">
        <v>121</v>
      </c>
      <c r="W44" t="s">
        <v>206</v>
      </c>
      <c r="X44">
        <v>0.29452766861306001</v>
      </c>
      <c r="Y44">
        <v>1</v>
      </c>
      <c r="Z44">
        <v>5</v>
      </c>
    </row>
    <row r="45" spans="1:26" x14ac:dyDescent="0.2">
      <c r="A45" t="s">
        <v>119</v>
      </c>
      <c r="B45" t="s">
        <v>122</v>
      </c>
      <c r="C45">
        <v>0</v>
      </c>
      <c r="D45" t="s">
        <v>121</v>
      </c>
      <c r="E45" t="s">
        <v>208</v>
      </c>
      <c r="F45">
        <v>0.190419930279487</v>
      </c>
      <c r="G45">
        <v>1</v>
      </c>
      <c r="H45">
        <v>1</v>
      </c>
      <c r="J45" t="s">
        <v>129</v>
      </c>
      <c r="K45" t="s">
        <v>123</v>
      </c>
      <c r="L45">
        <v>0</v>
      </c>
      <c r="M45">
        <v>0</v>
      </c>
      <c r="N45" t="s">
        <v>207</v>
      </c>
      <c r="O45">
        <v>4.9499372647008898E-2</v>
      </c>
      <c r="P45">
        <v>0</v>
      </c>
      <c r="Q45">
        <v>455</v>
      </c>
      <c r="S45" t="s">
        <v>127</v>
      </c>
      <c r="T45" t="s">
        <v>123</v>
      </c>
      <c r="U45">
        <v>1</v>
      </c>
      <c r="V45" t="s">
        <v>121</v>
      </c>
      <c r="W45" t="s">
        <v>206</v>
      </c>
      <c r="X45">
        <v>0.29452766861306001</v>
      </c>
      <c r="Y45">
        <v>1</v>
      </c>
      <c r="Z45">
        <v>2</v>
      </c>
    </row>
    <row r="46" spans="1:26" x14ac:dyDescent="0.2">
      <c r="A46" t="s">
        <v>119</v>
      </c>
      <c r="B46" t="s">
        <v>122</v>
      </c>
      <c r="C46">
        <v>1</v>
      </c>
      <c r="D46">
        <v>0</v>
      </c>
      <c r="E46" t="s">
        <v>205</v>
      </c>
      <c r="F46">
        <v>0.21791453625862101</v>
      </c>
      <c r="G46">
        <v>1</v>
      </c>
      <c r="H46">
        <v>2</v>
      </c>
      <c r="J46" t="s">
        <v>127</v>
      </c>
      <c r="K46" t="s">
        <v>122</v>
      </c>
      <c r="L46">
        <v>0</v>
      </c>
      <c r="M46">
        <v>1</v>
      </c>
      <c r="N46" t="s">
        <v>208</v>
      </c>
      <c r="O46">
        <v>4.9500981909679401E-2</v>
      </c>
      <c r="P46">
        <v>0</v>
      </c>
      <c r="Q46">
        <v>24</v>
      </c>
      <c r="S46" t="s">
        <v>129</v>
      </c>
      <c r="T46" t="s">
        <v>123</v>
      </c>
      <c r="U46">
        <v>1</v>
      </c>
      <c r="V46" t="s">
        <v>121</v>
      </c>
      <c r="W46" t="s">
        <v>206</v>
      </c>
      <c r="X46">
        <v>0.29452766861306001</v>
      </c>
      <c r="Y46">
        <v>1</v>
      </c>
      <c r="Z46">
        <v>6</v>
      </c>
    </row>
    <row r="47" spans="1:26" x14ac:dyDescent="0.2">
      <c r="A47" t="s">
        <v>119</v>
      </c>
      <c r="B47" t="s">
        <v>122</v>
      </c>
      <c r="C47">
        <v>1</v>
      </c>
      <c r="D47">
        <v>0</v>
      </c>
      <c r="E47" t="s">
        <v>206</v>
      </c>
      <c r="F47">
        <v>0.18466854281626799</v>
      </c>
      <c r="G47">
        <v>1</v>
      </c>
      <c r="H47">
        <v>1</v>
      </c>
      <c r="J47" t="s">
        <v>129</v>
      </c>
      <c r="K47" t="s">
        <v>123</v>
      </c>
      <c r="L47">
        <v>0</v>
      </c>
      <c r="M47">
        <v>1</v>
      </c>
      <c r="N47" t="s">
        <v>208</v>
      </c>
      <c r="O47">
        <v>5.10940823896315E-2</v>
      </c>
      <c r="P47">
        <v>0</v>
      </c>
      <c r="Q47">
        <v>55</v>
      </c>
      <c r="S47" t="s">
        <v>130</v>
      </c>
      <c r="T47" t="s">
        <v>123</v>
      </c>
      <c r="U47">
        <v>1</v>
      </c>
      <c r="V47" t="s">
        <v>121</v>
      </c>
      <c r="W47" t="s">
        <v>206</v>
      </c>
      <c r="X47">
        <v>0.29452766861306001</v>
      </c>
      <c r="Y47">
        <v>1</v>
      </c>
      <c r="Z47">
        <v>1</v>
      </c>
    </row>
    <row r="48" spans="1:26" x14ac:dyDescent="0.2">
      <c r="A48" t="s">
        <v>119</v>
      </c>
      <c r="B48" t="s">
        <v>122</v>
      </c>
      <c r="C48">
        <v>1</v>
      </c>
      <c r="D48">
        <v>0</v>
      </c>
      <c r="E48" t="s">
        <v>207</v>
      </c>
      <c r="F48">
        <v>0.14186514367030101</v>
      </c>
      <c r="G48">
        <v>1</v>
      </c>
      <c r="H48">
        <v>4</v>
      </c>
      <c r="J48" t="s">
        <v>127</v>
      </c>
      <c r="K48" t="s">
        <v>123</v>
      </c>
      <c r="L48">
        <v>0</v>
      </c>
      <c r="M48">
        <v>0</v>
      </c>
      <c r="N48" t="s">
        <v>208</v>
      </c>
      <c r="O48">
        <v>5.1287430774460102E-2</v>
      </c>
      <c r="P48">
        <v>0</v>
      </c>
      <c r="Q48">
        <v>16</v>
      </c>
      <c r="S48" t="s">
        <v>119</v>
      </c>
      <c r="T48" t="s">
        <v>122</v>
      </c>
      <c r="U48">
        <v>1</v>
      </c>
      <c r="V48" t="s">
        <v>121</v>
      </c>
      <c r="W48" t="s">
        <v>205</v>
      </c>
      <c r="X48">
        <v>0.29034992373832602</v>
      </c>
      <c r="Y48">
        <v>1</v>
      </c>
      <c r="Z48">
        <v>1</v>
      </c>
    </row>
    <row r="49" spans="1:26" x14ac:dyDescent="0.2">
      <c r="A49" t="s">
        <v>119</v>
      </c>
      <c r="B49" t="s">
        <v>122</v>
      </c>
      <c r="C49">
        <v>1</v>
      </c>
      <c r="D49">
        <v>1</v>
      </c>
      <c r="E49" t="s">
        <v>205</v>
      </c>
      <c r="F49">
        <v>0.25442350020661503</v>
      </c>
      <c r="G49">
        <v>1</v>
      </c>
      <c r="H49">
        <v>2</v>
      </c>
      <c r="J49" t="s">
        <v>129</v>
      </c>
      <c r="K49" t="s">
        <v>122</v>
      </c>
      <c r="L49">
        <v>0</v>
      </c>
      <c r="M49">
        <v>0</v>
      </c>
      <c r="N49" t="s">
        <v>206</v>
      </c>
      <c r="O49">
        <v>5.3140335790089498E-2</v>
      </c>
      <c r="P49">
        <v>0</v>
      </c>
      <c r="Q49">
        <v>866</v>
      </c>
      <c r="S49" t="s">
        <v>126</v>
      </c>
      <c r="T49" t="s">
        <v>122</v>
      </c>
      <c r="U49">
        <v>1</v>
      </c>
      <c r="V49" t="s">
        <v>121</v>
      </c>
      <c r="W49" t="s">
        <v>205</v>
      </c>
      <c r="X49">
        <v>0.29034992373832602</v>
      </c>
      <c r="Y49">
        <v>1</v>
      </c>
      <c r="Z49">
        <v>5</v>
      </c>
    </row>
    <row r="50" spans="1:26" x14ac:dyDescent="0.2">
      <c r="A50" t="s">
        <v>119</v>
      </c>
      <c r="B50" t="s">
        <v>122</v>
      </c>
      <c r="C50">
        <v>1</v>
      </c>
      <c r="D50">
        <v>1</v>
      </c>
      <c r="E50" t="s">
        <v>207</v>
      </c>
      <c r="F50">
        <v>0.16837600336195499</v>
      </c>
      <c r="G50">
        <v>1</v>
      </c>
      <c r="H50">
        <v>2</v>
      </c>
      <c r="J50" t="s">
        <v>126</v>
      </c>
      <c r="K50" t="s">
        <v>120</v>
      </c>
      <c r="L50">
        <v>0</v>
      </c>
      <c r="M50">
        <v>0</v>
      </c>
      <c r="N50" t="s">
        <v>206</v>
      </c>
      <c r="O50">
        <v>5.3815001326927202E-2</v>
      </c>
      <c r="P50">
        <v>0</v>
      </c>
      <c r="Q50">
        <v>113</v>
      </c>
      <c r="S50" t="s">
        <v>128</v>
      </c>
      <c r="T50" t="s">
        <v>122</v>
      </c>
      <c r="U50">
        <v>1</v>
      </c>
      <c r="V50" t="s">
        <v>121</v>
      </c>
      <c r="W50" t="s">
        <v>205</v>
      </c>
      <c r="X50">
        <v>0.29034992373832602</v>
      </c>
      <c r="Y50">
        <v>1</v>
      </c>
      <c r="Z50">
        <v>1</v>
      </c>
    </row>
    <row r="51" spans="1:26" x14ac:dyDescent="0.2">
      <c r="A51" t="s">
        <v>119</v>
      </c>
      <c r="B51" t="s">
        <v>122</v>
      </c>
      <c r="C51">
        <v>1</v>
      </c>
      <c r="D51" t="s">
        <v>121</v>
      </c>
      <c r="E51" t="s">
        <v>205</v>
      </c>
      <c r="F51">
        <v>0.43657090939332499</v>
      </c>
      <c r="G51">
        <v>1</v>
      </c>
      <c r="H51">
        <v>1</v>
      </c>
      <c r="J51" t="s">
        <v>128</v>
      </c>
      <c r="K51" t="s">
        <v>120</v>
      </c>
      <c r="L51">
        <v>1</v>
      </c>
      <c r="M51">
        <v>0</v>
      </c>
      <c r="N51" t="s">
        <v>207</v>
      </c>
      <c r="O51">
        <v>5.3920538412518697E-2</v>
      </c>
      <c r="P51">
        <v>0</v>
      </c>
      <c r="Q51">
        <v>1</v>
      </c>
      <c r="S51" t="s">
        <v>129</v>
      </c>
      <c r="T51" t="s">
        <v>122</v>
      </c>
      <c r="U51">
        <v>1</v>
      </c>
      <c r="V51" t="s">
        <v>121</v>
      </c>
      <c r="W51" t="s">
        <v>205</v>
      </c>
      <c r="X51">
        <v>0.29034992373832602</v>
      </c>
      <c r="Y51">
        <v>1</v>
      </c>
      <c r="Z51">
        <v>3</v>
      </c>
    </row>
    <row r="52" spans="1:26" x14ac:dyDescent="0.2">
      <c r="A52" t="s">
        <v>119</v>
      </c>
      <c r="B52" t="s">
        <v>122</v>
      </c>
      <c r="C52">
        <v>1</v>
      </c>
      <c r="D52" t="s">
        <v>121</v>
      </c>
      <c r="E52" t="s">
        <v>206</v>
      </c>
      <c r="F52">
        <v>0.386449405995692</v>
      </c>
      <c r="G52">
        <v>1</v>
      </c>
      <c r="H52">
        <v>1</v>
      </c>
      <c r="J52" t="s">
        <v>129</v>
      </c>
      <c r="K52" t="s">
        <v>122</v>
      </c>
      <c r="L52">
        <v>1</v>
      </c>
      <c r="M52">
        <v>0</v>
      </c>
      <c r="N52" t="s">
        <v>208</v>
      </c>
      <c r="O52">
        <v>5.3986224237239401E-2</v>
      </c>
      <c r="P52">
        <v>0</v>
      </c>
      <c r="Q52">
        <v>11</v>
      </c>
      <c r="S52" t="s">
        <v>119</v>
      </c>
      <c r="T52" t="s">
        <v>125</v>
      </c>
      <c r="U52">
        <v>0</v>
      </c>
      <c r="V52" t="s">
        <v>121</v>
      </c>
      <c r="W52" t="s">
        <v>206</v>
      </c>
      <c r="X52">
        <v>0.28943399104483702</v>
      </c>
      <c r="Y52">
        <v>1</v>
      </c>
      <c r="Z52">
        <v>15</v>
      </c>
    </row>
    <row r="53" spans="1:26" x14ac:dyDescent="0.2">
      <c r="A53" t="s">
        <v>119</v>
      </c>
      <c r="B53" t="s">
        <v>122</v>
      </c>
      <c r="C53">
        <v>1</v>
      </c>
      <c r="D53" t="s">
        <v>121</v>
      </c>
      <c r="E53" t="s">
        <v>207</v>
      </c>
      <c r="F53">
        <v>0.31494222861009902</v>
      </c>
      <c r="G53">
        <v>1</v>
      </c>
      <c r="H53">
        <v>2</v>
      </c>
      <c r="J53" t="s">
        <v>126</v>
      </c>
      <c r="K53" t="s">
        <v>120</v>
      </c>
      <c r="L53">
        <v>1</v>
      </c>
      <c r="M53">
        <v>0</v>
      </c>
      <c r="N53" t="s">
        <v>208</v>
      </c>
      <c r="O53">
        <v>5.4671009025947598E-2</v>
      </c>
      <c r="P53">
        <v>0</v>
      </c>
      <c r="Q53">
        <v>6</v>
      </c>
      <c r="S53" t="s">
        <v>126</v>
      </c>
      <c r="T53" t="s">
        <v>125</v>
      </c>
      <c r="U53">
        <v>0</v>
      </c>
      <c r="V53" t="s">
        <v>121</v>
      </c>
      <c r="W53" t="s">
        <v>206</v>
      </c>
      <c r="X53">
        <v>0.28943399104483702</v>
      </c>
      <c r="Y53">
        <v>1</v>
      </c>
      <c r="Z53">
        <v>56</v>
      </c>
    </row>
    <row r="54" spans="1:26" x14ac:dyDescent="0.2">
      <c r="A54" t="s">
        <v>119</v>
      </c>
      <c r="B54" t="s">
        <v>123</v>
      </c>
      <c r="C54">
        <v>0</v>
      </c>
      <c r="D54">
        <v>0</v>
      </c>
      <c r="E54" t="s">
        <v>204</v>
      </c>
      <c r="F54">
        <v>0.17918858642507099</v>
      </c>
      <c r="G54">
        <v>1</v>
      </c>
      <c r="H54">
        <v>74</v>
      </c>
      <c r="J54" t="s">
        <v>128</v>
      </c>
      <c r="K54" t="s">
        <v>120</v>
      </c>
      <c r="L54">
        <v>0</v>
      </c>
      <c r="M54">
        <v>2</v>
      </c>
      <c r="N54" t="s">
        <v>207</v>
      </c>
      <c r="O54">
        <v>5.46884725865696E-2</v>
      </c>
      <c r="P54">
        <v>0</v>
      </c>
      <c r="Q54">
        <v>24</v>
      </c>
      <c r="S54" t="s">
        <v>127</v>
      </c>
      <c r="T54" t="s">
        <v>125</v>
      </c>
      <c r="U54">
        <v>0</v>
      </c>
      <c r="V54" t="s">
        <v>121</v>
      </c>
      <c r="W54" t="s">
        <v>206</v>
      </c>
      <c r="X54">
        <v>0.28943399104483702</v>
      </c>
      <c r="Y54">
        <v>1</v>
      </c>
      <c r="Z54">
        <v>14</v>
      </c>
    </row>
    <row r="55" spans="1:26" x14ac:dyDescent="0.2">
      <c r="A55" t="s">
        <v>119</v>
      </c>
      <c r="B55" t="s">
        <v>123</v>
      </c>
      <c r="C55">
        <v>0</v>
      </c>
      <c r="D55">
        <v>0</v>
      </c>
      <c r="E55" t="s">
        <v>205</v>
      </c>
      <c r="F55">
        <v>0.17672763157577201</v>
      </c>
      <c r="G55">
        <v>1</v>
      </c>
      <c r="H55">
        <v>442</v>
      </c>
      <c r="J55" t="s">
        <v>129</v>
      </c>
      <c r="K55" t="s">
        <v>122</v>
      </c>
      <c r="L55">
        <v>0</v>
      </c>
      <c r="M55">
        <v>2</v>
      </c>
      <c r="N55" t="s">
        <v>208</v>
      </c>
      <c r="O55">
        <v>5.4755039763754801E-2</v>
      </c>
      <c r="P55">
        <v>0</v>
      </c>
      <c r="Q55">
        <v>58</v>
      </c>
      <c r="S55" t="s">
        <v>128</v>
      </c>
      <c r="T55" t="s">
        <v>125</v>
      </c>
      <c r="U55">
        <v>0</v>
      </c>
      <c r="V55" t="s">
        <v>121</v>
      </c>
      <c r="W55" t="s">
        <v>206</v>
      </c>
      <c r="X55">
        <v>0.28943399104483702</v>
      </c>
      <c r="Y55">
        <v>1</v>
      </c>
      <c r="Z55">
        <v>13</v>
      </c>
    </row>
    <row r="56" spans="1:26" x14ac:dyDescent="0.2">
      <c r="A56" t="s">
        <v>119</v>
      </c>
      <c r="B56" t="s">
        <v>123</v>
      </c>
      <c r="C56">
        <v>0</v>
      </c>
      <c r="D56">
        <v>0</v>
      </c>
      <c r="E56" t="s">
        <v>206</v>
      </c>
      <c r="F56">
        <v>0.14857159591864799</v>
      </c>
      <c r="G56">
        <v>1</v>
      </c>
      <c r="H56">
        <v>281</v>
      </c>
      <c r="J56" t="s">
        <v>128</v>
      </c>
      <c r="K56" t="s">
        <v>120</v>
      </c>
      <c r="L56">
        <v>0</v>
      </c>
      <c r="M56">
        <v>1</v>
      </c>
      <c r="N56" t="s">
        <v>206</v>
      </c>
      <c r="O56">
        <v>5.4778906303624197E-2</v>
      </c>
      <c r="P56">
        <v>0</v>
      </c>
      <c r="Q56">
        <v>11</v>
      </c>
      <c r="S56" t="s">
        <v>129</v>
      </c>
      <c r="T56" t="s">
        <v>125</v>
      </c>
      <c r="U56">
        <v>0</v>
      </c>
      <c r="V56" t="s">
        <v>121</v>
      </c>
      <c r="W56" t="s">
        <v>206</v>
      </c>
      <c r="X56">
        <v>0.28943399104483702</v>
      </c>
      <c r="Y56">
        <v>1</v>
      </c>
      <c r="Z56">
        <v>40</v>
      </c>
    </row>
    <row r="57" spans="1:26" x14ac:dyDescent="0.2">
      <c r="A57" t="s">
        <v>119</v>
      </c>
      <c r="B57" t="s">
        <v>123</v>
      </c>
      <c r="C57">
        <v>0</v>
      </c>
      <c r="D57">
        <v>0</v>
      </c>
      <c r="E57" t="s">
        <v>207</v>
      </c>
      <c r="F57">
        <v>0.1129755999552</v>
      </c>
      <c r="G57">
        <v>0</v>
      </c>
      <c r="H57">
        <v>84</v>
      </c>
      <c r="J57" t="s">
        <v>128</v>
      </c>
      <c r="K57" t="s">
        <v>120</v>
      </c>
      <c r="L57">
        <v>0</v>
      </c>
      <c r="M57">
        <v>0</v>
      </c>
      <c r="N57" t="s">
        <v>205</v>
      </c>
      <c r="O57">
        <v>5.5010689336002401E-2</v>
      </c>
      <c r="P57">
        <v>0</v>
      </c>
      <c r="Q57">
        <v>23</v>
      </c>
      <c r="S57" t="s">
        <v>130</v>
      </c>
      <c r="T57" t="s">
        <v>125</v>
      </c>
      <c r="U57">
        <v>0</v>
      </c>
      <c r="V57" t="s">
        <v>121</v>
      </c>
      <c r="W57" t="s">
        <v>206</v>
      </c>
      <c r="X57">
        <v>0.28943399104483702</v>
      </c>
      <c r="Y57">
        <v>1</v>
      </c>
      <c r="Z57">
        <v>5</v>
      </c>
    </row>
    <row r="58" spans="1:26" x14ac:dyDescent="0.2">
      <c r="A58" t="s">
        <v>119</v>
      </c>
      <c r="B58" t="s">
        <v>123</v>
      </c>
      <c r="C58">
        <v>0</v>
      </c>
      <c r="D58">
        <v>0</v>
      </c>
      <c r="E58" t="s">
        <v>208</v>
      </c>
      <c r="F58">
        <v>9.7087212244021795E-2</v>
      </c>
      <c r="G58">
        <v>0</v>
      </c>
      <c r="H58">
        <v>14</v>
      </c>
      <c r="J58" t="s">
        <v>126</v>
      </c>
      <c r="K58" t="s">
        <v>122</v>
      </c>
      <c r="L58">
        <v>0</v>
      </c>
      <c r="M58">
        <v>0</v>
      </c>
      <c r="N58" t="s">
        <v>207</v>
      </c>
      <c r="O58">
        <v>5.5098224823028799E-2</v>
      </c>
      <c r="P58">
        <v>0</v>
      </c>
      <c r="Q58">
        <v>488</v>
      </c>
      <c r="S58" t="s">
        <v>119</v>
      </c>
      <c r="T58" t="s">
        <v>124</v>
      </c>
      <c r="U58">
        <v>0</v>
      </c>
      <c r="V58" t="s">
        <v>121</v>
      </c>
      <c r="W58" t="s">
        <v>204</v>
      </c>
      <c r="X58">
        <v>0.28933859188313799</v>
      </c>
      <c r="Y58">
        <v>1</v>
      </c>
      <c r="Z58">
        <v>11</v>
      </c>
    </row>
    <row r="59" spans="1:26" x14ac:dyDescent="0.2">
      <c r="A59" t="s">
        <v>119</v>
      </c>
      <c r="B59" t="s">
        <v>123</v>
      </c>
      <c r="C59">
        <v>0</v>
      </c>
      <c r="D59">
        <v>1</v>
      </c>
      <c r="E59" t="s">
        <v>204</v>
      </c>
      <c r="F59">
        <v>0.21095957258211001</v>
      </c>
      <c r="G59">
        <v>1</v>
      </c>
      <c r="H59">
        <v>23</v>
      </c>
      <c r="J59" t="s">
        <v>128</v>
      </c>
      <c r="K59" t="s">
        <v>124</v>
      </c>
      <c r="L59">
        <v>0</v>
      </c>
      <c r="M59">
        <v>0</v>
      </c>
      <c r="N59" t="s">
        <v>208</v>
      </c>
      <c r="O59">
        <v>5.53764847082217E-2</v>
      </c>
      <c r="P59">
        <v>0</v>
      </c>
      <c r="Q59">
        <v>5</v>
      </c>
      <c r="S59" t="s">
        <v>126</v>
      </c>
      <c r="T59" t="s">
        <v>124</v>
      </c>
      <c r="U59">
        <v>0</v>
      </c>
      <c r="V59" t="s">
        <v>121</v>
      </c>
      <c r="W59" t="s">
        <v>204</v>
      </c>
      <c r="X59">
        <v>0.28933859188313799</v>
      </c>
      <c r="Y59">
        <v>1</v>
      </c>
      <c r="Z59">
        <v>27</v>
      </c>
    </row>
    <row r="60" spans="1:26" x14ac:dyDescent="0.2">
      <c r="A60" t="s">
        <v>119</v>
      </c>
      <c r="B60" t="s">
        <v>123</v>
      </c>
      <c r="C60">
        <v>0</v>
      </c>
      <c r="D60">
        <v>1</v>
      </c>
      <c r="E60" t="s">
        <v>205</v>
      </c>
      <c r="F60">
        <v>0.208172942392058</v>
      </c>
      <c r="G60">
        <v>1</v>
      </c>
      <c r="H60">
        <v>215</v>
      </c>
      <c r="J60" t="s">
        <v>129</v>
      </c>
      <c r="K60" t="s">
        <v>124</v>
      </c>
      <c r="L60">
        <v>0</v>
      </c>
      <c r="M60">
        <v>0</v>
      </c>
      <c r="N60" t="s">
        <v>207</v>
      </c>
      <c r="O60">
        <v>5.5384001696921398E-2</v>
      </c>
      <c r="P60">
        <v>0</v>
      </c>
      <c r="Q60">
        <v>150</v>
      </c>
      <c r="S60" t="s">
        <v>127</v>
      </c>
      <c r="T60" t="s">
        <v>124</v>
      </c>
      <c r="U60">
        <v>0</v>
      </c>
      <c r="V60" t="s">
        <v>121</v>
      </c>
      <c r="W60" t="s">
        <v>204</v>
      </c>
      <c r="X60">
        <v>0.28933859188313799</v>
      </c>
      <c r="Y60">
        <v>1</v>
      </c>
      <c r="Z60">
        <v>8</v>
      </c>
    </row>
    <row r="61" spans="1:26" x14ac:dyDescent="0.2">
      <c r="A61" t="s">
        <v>119</v>
      </c>
      <c r="B61" t="s">
        <v>123</v>
      </c>
      <c r="C61">
        <v>0</v>
      </c>
      <c r="D61">
        <v>1</v>
      </c>
      <c r="E61" t="s">
        <v>206</v>
      </c>
      <c r="F61">
        <v>0.17607856176645401</v>
      </c>
      <c r="G61">
        <v>1</v>
      </c>
      <c r="H61">
        <v>118</v>
      </c>
      <c r="J61" t="s">
        <v>126</v>
      </c>
      <c r="K61" t="s">
        <v>120</v>
      </c>
      <c r="L61">
        <v>0</v>
      </c>
      <c r="M61">
        <v>2</v>
      </c>
      <c r="N61" t="s">
        <v>208</v>
      </c>
      <c r="O61">
        <v>5.5449004947014102E-2</v>
      </c>
      <c r="P61">
        <v>0</v>
      </c>
      <c r="Q61">
        <v>40</v>
      </c>
      <c r="S61" t="s">
        <v>128</v>
      </c>
      <c r="T61" t="s">
        <v>124</v>
      </c>
      <c r="U61">
        <v>0</v>
      </c>
      <c r="V61" t="s">
        <v>121</v>
      </c>
      <c r="W61" t="s">
        <v>204</v>
      </c>
      <c r="X61">
        <v>0.28933859188313799</v>
      </c>
      <c r="Y61">
        <v>1</v>
      </c>
      <c r="Z61">
        <v>5</v>
      </c>
    </row>
    <row r="62" spans="1:26" x14ac:dyDescent="0.2">
      <c r="A62" t="s">
        <v>119</v>
      </c>
      <c r="B62" t="s">
        <v>123</v>
      </c>
      <c r="C62">
        <v>0</v>
      </c>
      <c r="D62">
        <v>1</v>
      </c>
      <c r="E62" t="s">
        <v>207</v>
      </c>
      <c r="F62">
        <v>0.134936677812106</v>
      </c>
      <c r="G62">
        <v>1</v>
      </c>
      <c r="H62">
        <v>42</v>
      </c>
      <c r="J62" t="s">
        <v>129</v>
      </c>
      <c r="K62" t="s">
        <v>120</v>
      </c>
      <c r="L62">
        <v>1</v>
      </c>
      <c r="M62">
        <v>1</v>
      </c>
      <c r="N62" t="s">
        <v>207</v>
      </c>
      <c r="O62">
        <v>5.56568964280953E-2</v>
      </c>
      <c r="P62">
        <v>0</v>
      </c>
      <c r="Q62">
        <v>18</v>
      </c>
      <c r="S62" t="s">
        <v>129</v>
      </c>
      <c r="T62" t="s">
        <v>124</v>
      </c>
      <c r="U62">
        <v>0</v>
      </c>
      <c r="V62" t="s">
        <v>121</v>
      </c>
      <c r="W62" t="s">
        <v>204</v>
      </c>
      <c r="X62">
        <v>0.28933859188313799</v>
      </c>
      <c r="Y62">
        <v>1</v>
      </c>
      <c r="Z62">
        <v>15</v>
      </c>
    </row>
    <row r="63" spans="1:26" x14ac:dyDescent="0.2">
      <c r="A63" t="s">
        <v>119</v>
      </c>
      <c r="B63" t="s">
        <v>123</v>
      </c>
      <c r="C63">
        <v>0</v>
      </c>
      <c r="D63">
        <v>1</v>
      </c>
      <c r="E63" t="s">
        <v>208</v>
      </c>
      <c r="F63">
        <v>0.116364949720439</v>
      </c>
      <c r="G63">
        <v>0</v>
      </c>
      <c r="H63">
        <v>6</v>
      </c>
      <c r="J63" t="s">
        <v>127</v>
      </c>
      <c r="K63" t="s">
        <v>120</v>
      </c>
      <c r="L63">
        <v>1</v>
      </c>
      <c r="M63">
        <v>0</v>
      </c>
      <c r="N63" t="s">
        <v>207</v>
      </c>
      <c r="O63">
        <v>5.58664946941008E-2</v>
      </c>
      <c r="P63">
        <v>0</v>
      </c>
      <c r="Q63">
        <v>2</v>
      </c>
      <c r="S63" t="s">
        <v>130</v>
      </c>
      <c r="T63" t="s">
        <v>124</v>
      </c>
      <c r="U63">
        <v>0</v>
      </c>
      <c r="V63" t="s">
        <v>121</v>
      </c>
      <c r="W63" t="s">
        <v>204</v>
      </c>
      <c r="X63">
        <v>0.28933859188313799</v>
      </c>
      <c r="Y63">
        <v>1</v>
      </c>
      <c r="Z63">
        <v>1</v>
      </c>
    </row>
    <row r="64" spans="1:26" x14ac:dyDescent="0.2">
      <c r="A64" t="s">
        <v>119</v>
      </c>
      <c r="B64" t="s">
        <v>123</v>
      </c>
      <c r="C64">
        <v>0</v>
      </c>
      <c r="D64">
        <v>2</v>
      </c>
      <c r="E64" t="s">
        <v>204</v>
      </c>
      <c r="F64">
        <v>0.26775421405151401</v>
      </c>
      <c r="G64">
        <v>1</v>
      </c>
      <c r="H64">
        <v>12</v>
      </c>
      <c r="J64" t="s">
        <v>128</v>
      </c>
      <c r="K64" t="s">
        <v>120</v>
      </c>
      <c r="L64">
        <v>0</v>
      </c>
      <c r="M64">
        <v>0</v>
      </c>
      <c r="N64" t="s">
        <v>204</v>
      </c>
      <c r="O64">
        <v>5.58917882460465E-2</v>
      </c>
      <c r="P64">
        <v>0</v>
      </c>
      <c r="Q64">
        <v>2</v>
      </c>
      <c r="S64" t="s">
        <v>119</v>
      </c>
      <c r="T64" t="s">
        <v>124</v>
      </c>
      <c r="U64">
        <v>0</v>
      </c>
      <c r="V64" t="s">
        <v>121</v>
      </c>
      <c r="W64" t="s">
        <v>205</v>
      </c>
      <c r="X64">
        <v>0.28081952542034999</v>
      </c>
      <c r="Y64">
        <v>1</v>
      </c>
      <c r="Z64">
        <v>31</v>
      </c>
    </row>
    <row r="65" spans="1:26" x14ac:dyDescent="0.2">
      <c r="A65" t="s">
        <v>119</v>
      </c>
      <c r="B65" t="s">
        <v>123</v>
      </c>
      <c r="C65">
        <v>0</v>
      </c>
      <c r="D65">
        <v>2</v>
      </c>
      <c r="E65" t="s">
        <v>205</v>
      </c>
      <c r="F65">
        <v>0.26446882228767499</v>
      </c>
      <c r="G65">
        <v>1</v>
      </c>
      <c r="H65">
        <v>75</v>
      </c>
      <c r="J65" t="s">
        <v>128</v>
      </c>
      <c r="K65" t="s">
        <v>122</v>
      </c>
      <c r="L65">
        <v>0</v>
      </c>
      <c r="M65">
        <v>1</v>
      </c>
      <c r="N65" t="s">
        <v>207</v>
      </c>
      <c r="O65">
        <v>5.6083751832507002E-2</v>
      </c>
      <c r="P65">
        <v>0</v>
      </c>
      <c r="Q65">
        <v>86</v>
      </c>
      <c r="S65" t="s">
        <v>126</v>
      </c>
      <c r="T65" t="s">
        <v>124</v>
      </c>
      <c r="U65">
        <v>0</v>
      </c>
      <c r="V65" t="s">
        <v>121</v>
      </c>
      <c r="W65" t="s">
        <v>205</v>
      </c>
      <c r="X65">
        <v>0.28081952542034999</v>
      </c>
      <c r="Y65">
        <v>1</v>
      </c>
      <c r="Z65">
        <v>91</v>
      </c>
    </row>
    <row r="66" spans="1:26" x14ac:dyDescent="0.2">
      <c r="A66" t="s">
        <v>119</v>
      </c>
      <c r="B66" t="s">
        <v>123</v>
      </c>
      <c r="C66">
        <v>0</v>
      </c>
      <c r="D66">
        <v>2</v>
      </c>
      <c r="E66" t="s">
        <v>206</v>
      </c>
      <c r="F66">
        <v>0.226174310279706</v>
      </c>
      <c r="G66">
        <v>1</v>
      </c>
      <c r="H66">
        <v>57</v>
      </c>
      <c r="J66" t="s">
        <v>127</v>
      </c>
      <c r="K66" t="s">
        <v>120</v>
      </c>
      <c r="L66">
        <v>0</v>
      </c>
      <c r="M66">
        <v>2</v>
      </c>
      <c r="N66" t="s">
        <v>207</v>
      </c>
      <c r="O66">
        <v>5.6660483301440502E-2</v>
      </c>
      <c r="P66">
        <v>0</v>
      </c>
      <c r="Q66">
        <v>22</v>
      </c>
      <c r="S66" t="s">
        <v>127</v>
      </c>
      <c r="T66" t="s">
        <v>124</v>
      </c>
      <c r="U66">
        <v>0</v>
      </c>
      <c r="V66" t="s">
        <v>121</v>
      </c>
      <c r="W66" t="s">
        <v>205</v>
      </c>
      <c r="X66">
        <v>0.28081952542034999</v>
      </c>
      <c r="Y66">
        <v>1</v>
      </c>
      <c r="Z66">
        <v>28</v>
      </c>
    </row>
    <row r="67" spans="1:26" x14ac:dyDescent="0.2">
      <c r="A67" t="s">
        <v>119</v>
      </c>
      <c r="B67" t="s">
        <v>123</v>
      </c>
      <c r="C67">
        <v>0</v>
      </c>
      <c r="D67">
        <v>2</v>
      </c>
      <c r="E67" t="s">
        <v>207</v>
      </c>
      <c r="F67">
        <v>0.17582512598934799</v>
      </c>
      <c r="G67">
        <v>1</v>
      </c>
      <c r="H67">
        <v>13</v>
      </c>
      <c r="J67" t="s">
        <v>127</v>
      </c>
      <c r="K67" t="s">
        <v>120</v>
      </c>
      <c r="L67">
        <v>0</v>
      </c>
      <c r="M67">
        <v>1</v>
      </c>
      <c r="N67" t="s">
        <v>206</v>
      </c>
      <c r="O67">
        <v>5.6753982187768802E-2</v>
      </c>
      <c r="P67">
        <v>0</v>
      </c>
      <c r="Q67">
        <v>17</v>
      </c>
      <c r="S67" t="s">
        <v>128</v>
      </c>
      <c r="T67" t="s">
        <v>124</v>
      </c>
      <c r="U67">
        <v>0</v>
      </c>
      <c r="V67" t="s">
        <v>121</v>
      </c>
      <c r="W67" t="s">
        <v>205</v>
      </c>
      <c r="X67">
        <v>0.28081952542034999</v>
      </c>
      <c r="Y67">
        <v>1</v>
      </c>
      <c r="Z67">
        <v>20</v>
      </c>
    </row>
    <row r="68" spans="1:26" x14ac:dyDescent="0.2">
      <c r="A68" t="s">
        <v>119</v>
      </c>
      <c r="B68" t="s">
        <v>123</v>
      </c>
      <c r="C68">
        <v>0</v>
      </c>
      <c r="D68">
        <v>2</v>
      </c>
      <c r="E68" t="s">
        <v>208</v>
      </c>
      <c r="F68">
        <v>0.15261864936059399</v>
      </c>
      <c r="G68">
        <v>1</v>
      </c>
      <c r="H68">
        <v>2</v>
      </c>
      <c r="J68" t="s">
        <v>129</v>
      </c>
      <c r="K68" t="s">
        <v>123</v>
      </c>
      <c r="L68">
        <v>0</v>
      </c>
      <c r="M68">
        <v>0</v>
      </c>
      <c r="N68" t="s">
        <v>209</v>
      </c>
      <c r="O68">
        <v>5.67568086888229E-2</v>
      </c>
      <c r="P68">
        <v>0</v>
      </c>
      <c r="Q68">
        <v>1</v>
      </c>
      <c r="S68" t="s">
        <v>129</v>
      </c>
      <c r="T68" t="s">
        <v>124</v>
      </c>
      <c r="U68">
        <v>0</v>
      </c>
      <c r="V68" t="s">
        <v>121</v>
      </c>
      <c r="W68" t="s">
        <v>205</v>
      </c>
      <c r="X68">
        <v>0.28081952542034999</v>
      </c>
      <c r="Y68">
        <v>1</v>
      </c>
      <c r="Z68">
        <v>66</v>
      </c>
    </row>
    <row r="69" spans="1:26" x14ac:dyDescent="0.2">
      <c r="A69" t="s">
        <v>119</v>
      </c>
      <c r="B69" t="s">
        <v>123</v>
      </c>
      <c r="C69">
        <v>0</v>
      </c>
      <c r="D69" t="s">
        <v>121</v>
      </c>
      <c r="E69" t="s">
        <v>204</v>
      </c>
      <c r="F69">
        <v>0.37775591488270699</v>
      </c>
      <c r="G69">
        <v>1</v>
      </c>
      <c r="H69">
        <v>12</v>
      </c>
      <c r="J69" t="s">
        <v>129</v>
      </c>
      <c r="K69" t="s">
        <v>120</v>
      </c>
      <c r="L69">
        <v>0</v>
      </c>
      <c r="M69">
        <v>1</v>
      </c>
      <c r="N69" t="s">
        <v>205</v>
      </c>
      <c r="O69">
        <v>5.6780045690265402E-2</v>
      </c>
      <c r="P69">
        <v>0</v>
      </c>
      <c r="Q69">
        <v>41</v>
      </c>
      <c r="S69" t="s">
        <v>130</v>
      </c>
      <c r="T69" t="s">
        <v>124</v>
      </c>
      <c r="U69">
        <v>0</v>
      </c>
      <c r="V69" t="s">
        <v>121</v>
      </c>
      <c r="W69" t="s">
        <v>205</v>
      </c>
      <c r="X69">
        <v>0.28081952542034999</v>
      </c>
      <c r="Y69">
        <v>1</v>
      </c>
      <c r="Z69">
        <v>11</v>
      </c>
    </row>
    <row r="70" spans="1:26" x14ac:dyDescent="0.2">
      <c r="A70" t="s">
        <v>119</v>
      </c>
      <c r="B70" t="s">
        <v>123</v>
      </c>
      <c r="C70">
        <v>0</v>
      </c>
      <c r="D70" t="s">
        <v>121</v>
      </c>
      <c r="E70" t="s">
        <v>205</v>
      </c>
      <c r="F70">
        <v>0.373809822145174</v>
      </c>
      <c r="G70">
        <v>1</v>
      </c>
      <c r="H70">
        <v>40</v>
      </c>
      <c r="J70" t="s">
        <v>119</v>
      </c>
      <c r="K70" t="s">
        <v>120</v>
      </c>
      <c r="L70">
        <v>0</v>
      </c>
      <c r="M70">
        <v>0</v>
      </c>
      <c r="N70" t="s">
        <v>208</v>
      </c>
      <c r="O70">
        <v>5.6795349754822998E-2</v>
      </c>
      <c r="P70">
        <v>0</v>
      </c>
      <c r="Q70">
        <v>22</v>
      </c>
      <c r="S70" t="s">
        <v>126</v>
      </c>
      <c r="T70" t="s">
        <v>125</v>
      </c>
      <c r="U70">
        <v>1</v>
      </c>
      <c r="V70">
        <v>2</v>
      </c>
      <c r="W70" t="s">
        <v>206</v>
      </c>
      <c r="X70">
        <v>0.27125726753963297</v>
      </c>
      <c r="Y70">
        <v>1</v>
      </c>
      <c r="Z70">
        <v>2</v>
      </c>
    </row>
    <row r="71" spans="1:26" x14ac:dyDescent="0.2">
      <c r="A71" t="s">
        <v>119</v>
      </c>
      <c r="B71" t="s">
        <v>123</v>
      </c>
      <c r="C71">
        <v>0</v>
      </c>
      <c r="D71" t="s">
        <v>121</v>
      </c>
      <c r="E71" t="s">
        <v>206</v>
      </c>
      <c r="F71">
        <v>0.32671553617279298</v>
      </c>
      <c r="G71">
        <v>1</v>
      </c>
      <c r="H71">
        <v>48</v>
      </c>
      <c r="J71" t="s">
        <v>126</v>
      </c>
      <c r="K71" t="s">
        <v>122</v>
      </c>
      <c r="L71">
        <v>0</v>
      </c>
      <c r="M71">
        <v>1</v>
      </c>
      <c r="N71" t="s">
        <v>208</v>
      </c>
      <c r="O71">
        <v>5.6862520655144397E-2</v>
      </c>
      <c r="P71">
        <v>0</v>
      </c>
      <c r="Q71">
        <v>45</v>
      </c>
      <c r="S71" t="s">
        <v>127</v>
      </c>
      <c r="T71" t="s">
        <v>125</v>
      </c>
      <c r="U71">
        <v>1</v>
      </c>
      <c r="V71">
        <v>2</v>
      </c>
      <c r="W71" t="s">
        <v>206</v>
      </c>
      <c r="X71">
        <v>0.27125726753963297</v>
      </c>
      <c r="Y71">
        <v>1</v>
      </c>
      <c r="Z71">
        <v>1</v>
      </c>
    </row>
    <row r="72" spans="1:26" x14ac:dyDescent="0.2">
      <c r="A72" t="s">
        <v>119</v>
      </c>
      <c r="B72" t="s">
        <v>123</v>
      </c>
      <c r="C72">
        <v>0</v>
      </c>
      <c r="D72" t="s">
        <v>121</v>
      </c>
      <c r="E72" t="s">
        <v>207</v>
      </c>
      <c r="F72">
        <v>0.261549555220774</v>
      </c>
      <c r="G72">
        <v>1</v>
      </c>
      <c r="H72">
        <v>21</v>
      </c>
      <c r="J72" t="s">
        <v>127</v>
      </c>
      <c r="K72" t="s">
        <v>120</v>
      </c>
      <c r="L72">
        <v>0</v>
      </c>
      <c r="M72">
        <v>0</v>
      </c>
      <c r="N72" t="s">
        <v>205</v>
      </c>
      <c r="O72">
        <v>5.6993618351610598E-2</v>
      </c>
      <c r="P72">
        <v>0</v>
      </c>
      <c r="Q72">
        <v>15</v>
      </c>
      <c r="S72" t="s">
        <v>129</v>
      </c>
      <c r="T72" t="s">
        <v>125</v>
      </c>
      <c r="U72">
        <v>1</v>
      </c>
      <c r="V72">
        <v>2</v>
      </c>
      <c r="W72" t="s">
        <v>206</v>
      </c>
      <c r="X72">
        <v>0.27125726753963297</v>
      </c>
      <c r="Y72">
        <v>1</v>
      </c>
      <c r="Z72">
        <v>3</v>
      </c>
    </row>
    <row r="73" spans="1:26" x14ac:dyDescent="0.2">
      <c r="A73" t="s">
        <v>119</v>
      </c>
      <c r="B73" t="s">
        <v>123</v>
      </c>
      <c r="C73">
        <v>1</v>
      </c>
      <c r="D73">
        <v>0</v>
      </c>
      <c r="E73" t="s">
        <v>204</v>
      </c>
      <c r="F73">
        <v>0.26483259799465603</v>
      </c>
      <c r="G73">
        <v>1</v>
      </c>
      <c r="H73">
        <v>2</v>
      </c>
      <c r="J73" t="s">
        <v>129</v>
      </c>
      <c r="K73" t="s">
        <v>124</v>
      </c>
      <c r="L73">
        <v>0</v>
      </c>
      <c r="M73">
        <v>1</v>
      </c>
      <c r="N73" t="s">
        <v>208</v>
      </c>
      <c r="O73">
        <v>5.7156894835222703E-2</v>
      </c>
      <c r="P73">
        <v>0</v>
      </c>
      <c r="Q73">
        <v>20</v>
      </c>
      <c r="S73" t="s">
        <v>119</v>
      </c>
      <c r="T73" t="s">
        <v>123</v>
      </c>
      <c r="U73">
        <v>0</v>
      </c>
      <c r="V73" t="s">
        <v>121</v>
      </c>
      <c r="W73" t="s">
        <v>204</v>
      </c>
      <c r="X73">
        <v>0.26420162913718098</v>
      </c>
      <c r="Y73">
        <v>1</v>
      </c>
      <c r="Z73">
        <v>12</v>
      </c>
    </row>
    <row r="74" spans="1:26" x14ac:dyDescent="0.2">
      <c r="A74" t="s">
        <v>119</v>
      </c>
      <c r="B74" t="s">
        <v>123</v>
      </c>
      <c r="C74">
        <v>1</v>
      </c>
      <c r="D74">
        <v>0</v>
      </c>
      <c r="E74" t="s">
        <v>205</v>
      </c>
      <c r="F74">
        <v>0.26157024921584199</v>
      </c>
      <c r="G74">
        <v>1</v>
      </c>
      <c r="H74">
        <v>6</v>
      </c>
      <c r="J74" t="s">
        <v>127</v>
      </c>
      <c r="K74" t="s">
        <v>124</v>
      </c>
      <c r="L74">
        <v>0</v>
      </c>
      <c r="M74">
        <v>0</v>
      </c>
      <c r="N74" t="s">
        <v>208</v>
      </c>
      <c r="O74">
        <v>5.7371798759260101E-2</v>
      </c>
      <c r="P74">
        <v>0</v>
      </c>
      <c r="Q74">
        <v>7</v>
      </c>
      <c r="S74" t="s">
        <v>126</v>
      </c>
      <c r="T74" t="s">
        <v>123</v>
      </c>
      <c r="U74">
        <v>0</v>
      </c>
      <c r="V74" t="s">
        <v>121</v>
      </c>
      <c r="W74" t="s">
        <v>204</v>
      </c>
      <c r="X74">
        <v>0.26420162913718098</v>
      </c>
      <c r="Y74">
        <v>1</v>
      </c>
      <c r="Z74">
        <v>12</v>
      </c>
    </row>
    <row r="75" spans="1:26" x14ac:dyDescent="0.2">
      <c r="A75" t="s">
        <v>119</v>
      </c>
      <c r="B75" t="s">
        <v>123</v>
      </c>
      <c r="C75">
        <v>1</v>
      </c>
      <c r="D75">
        <v>0</v>
      </c>
      <c r="E75" t="s">
        <v>206</v>
      </c>
      <c r="F75">
        <v>0.22356787252237301</v>
      </c>
      <c r="G75">
        <v>1</v>
      </c>
      <c r="H75">
        <v>6</v>
      </c>
      <c r="J75" t="s">
        <v>127</v>
      </c>
      <c r="K75" t="s">
        <v>120</v>
      </c>
      <c r="L75">
        <v>1</v>
      </c>
      <c r="M75">
        <v>1</v>
      </c>
      <c r="N75" t="s">
        <v>208</v>
      </c>
      <c r="O75">
        <v>5.7653890203425998E-2</v>
      </c>
      <c r="P75">
        <v>0</v>
      </c>
      <c r="Q75">
        <v>2</v>
      </c>
      <c r="S75" t="s">
        <v>127</v>
      </c>
      <c r="T75" t="s">
        <v>123</v>
      </c>
      <c r="U75">
        <v>0</v>
      </c>
      <c r="V75" t="s">
        <v>121</v>
      </c>
      <c r="W75" t="s">
        <v>204</v>
      </c>
      <c r="X75">
        <v>0.26420162913718098</v>
      </c>
      <c r="Y75">
        <v>1</v>
      </c>
      <c r="Z75">
        <v>5</v>
      </c>
    </row>
    <row r="76" spans="1:26" x14ac:dyDescent="0.2">
      <c r="A76" t="s">
        <v>119</v>
      </c>
      <c r="B76" t="s">
        <v>123</v>
      </c>
      <c r="C76">
        <v>1</v>
      </c>
      <c r="D76">
        <v>0</v>
      </c>
      <c r="E76" t="s">
        <v>207</v>
      </c>
      <c r="F76">
        <v>0.17366869417758299</v>
      </c>
      <c r="G76">
        <v>1</v>
      </c>
      <c r="H76">
        <v>2</v>
      </c>
      <c r="J76" t="s">
        <v>129</v>
      </c>
      <c r="K76" t="s">
        <v>120</v>
      </c>
      <c r="L76">
        <v>0</v>
      </c>
      <c r="M76">
        <v>1</v>
      </c>
      <c r="N76" t="s">
        <v>204</v>
      </c>
      <c r="O76">
        <v>5.76877541321862E-2</v>
      </c>
      <c r="P76">
        <v>0</v>
      </c>
      <c r="Q76">
        <v>2</v>
      </c>
      <c r="S76" t="s">
        <v>128</v>
      </c>
      <c r="T76" t="s">
        <v>123</v>
      </c>
      <c r="U76">
        <v>0</v>
      </c>
      <c r="V76" t="s">
        <v>121</v>
      </c>
      <c r="W76" t="s">
        <v>204</v>
      </c>
      <c r="X76">
        <v>0.26420162913718098</v>
      </c>
      <c r="Y76">
        <v>1</v>
      </c>
      <c r="Z76">
        <v>6</v>
      </c>
    </row>
    <row r="77" spans="1:26" x14ac:dyDescent="0.2">
      <c r="A77" t="s">
        <v>119</v>
      </c>
      <c r="B77" t="s">
        <v>123</v>
      </c>
      <c r="C77">
        <v>1</v>
      </c>
      <c r="D77">
        <v>1</v>
      </c>
      <c r="E77" t="s">
        <v>204</v>
      </c>
      <c r="F77">
        <v>0.30612532584617502</v>
      </c>
      <c r="G77">
        <v>1</v>
      </c>
      <c r="H77">
        <v>1</v>
      </c>
      <c r="J77" t="s">
        <v>127</v>
      </c>
      <c r="K77" t="s">
        <v>120</v>
      </c>
      <c r="L77">
        <v>0</v>
      </c>
      <c r="M77">
        <v>0</v>
      </c>
      <c r="N77" t="s">
        <v>204</v>
      </c>
      <c r="O77">
        <v>5.7904531449006702E-2</v>
      </c>
      <c r="P77">
        <v>0</v>
      </c>
      <c r="Q77">
        <v>1</v>
      </c>
      <c r="S77" t="s">
        <v>129</v>
      </c>
      <c r="T77" t="s">
        <v>123</v>
      </c>
      <c r="U77">
        <v>0</v>
      </c>
      <c r="V77" t="s">
        <v>121</v>
      </c>
      <c r="W77" t="s">
        <v>204</v>
      </c>
      <c r="X77">
        <v>0.26420162913718098</v>
      </c>
      <c r="Y77">
        <v>1</v>
      </c>
      <c r="Z77">
        <v>14</v>
      </c>
    </row>
    <row r="78" spans="1:26" x14ac:dyDescent="0.2">
      <c r="A78" t="s">
        <v>119</v>
      </c>
      <c r="B78" t="s">
        <v>123</v>
      </c>
      <c r="C78">
        <v>1</v>
      </c>
      <c r="D78">
        <v>1</v>
      </c>
      <c r="E78" t="s">
        <v>205</v>
      </c>
      <c r="F78">
        <v>0.30256365650248201</v>
      </c>
      <c r="G78">
        <v>1</v>
      </c>
      <c r="H78">
        <v>2</v>
      </c>
      <c r="J78" t="s">
        <v>128</v>
      </c>
      <c r="K78" t="s">
        <v>123</v>
      </c>
      <c r="L78">
        <v>0</v>
      </c>
      <c r="M78">
        <v>0</v>
      </c>
      <c r="N78" t="s">
        <v>207</v>
      </c>
      <c r="O78">
        <v>5.8093247575508503E-2</v>
      </c>
      <c r="P78">
        <v>0</v>
      </c>
      <c r="Q78">
        <v>85</v>
      </c>
      <c r="S78" t="s">
        <v>126</v>
      </c>
      <c r="T78" t="s">
        <v>125</v>
      </c>
      <c r="U78">
        <v>1</v>
      </c>
      <c r="V78">
        <v>1</v>
      </c>
      <c r="W78" t="s">
        <v>204</v>
      </c>
      <c r="X78">
        <v>0.26366031345548302</v>
      </c>
      <c r="Y78">
        <v>1</v>
      </c>
      <c r="Z78">
        <v>1</v>
      </c>
    </row>
    <row r="79" spans="1:26" x14ac:dyDescent="0.2">
      <c r="A79" t="s">
        <v>119</v>
      </c>
      <c r="B79" t="s">
        <v>123</v>
      </c>
      <c r="C79">
        <v>1</v>
      </c>
      <c r="D79">
        <v>1</v>
      </c>
      <c r="E79" t="s">
        <v>206</v>
      </c>
      <c r="F79">
        <v>0.260708253013262</v>
      </c>
      <c r="G79">
        <v>1</v>
      </c>
      <c r="H79">
        <v>3</v>
      </c>
      <c r="J79" t="s">
        <v>127</v>
      </c>
      <c r="K79" t="s">
        <v>122</v>
      </c>
      <c r="L79">
        <v>0</v>
      </c>
      <c r="M79">
        <v>1</v>
      </c>
      <c r="N79" t="s">
        <v>207</v>
      </c>
      <c r="O79">
        <v>5.81029824810654E-2</v>
      </c>
      <c r="P79">
        <v>0</v>
      </c>
      <c r="Q79">
        <v>92</v>
      </c>
      <c r="S79" t="s">
        <v>127</v>
      </c>
      <c r="T79" t="s">
        <v>125</v>
      </c>
      <c r="U79">
        <v>1</v>
      </c>
      <c r="V79">
        <v>1</v>
      </c>
      <c r="W79" t="s">
        <v>204</v>
      </c>
      <c r="X79">
        <v>0.26366031345548302</v>
      </c>
      <c r="Y79">
        <v>1</v>
      </c>
      <c r="Z79">
        <v>1</v>
      </c>
    </row>
    <row r="80" spans="1:26" x14ac:dyDescent="0.2">
      <c r="A80" t="s">
        <v>119</v>
      </c>
      <c r="B80" t="s">
        <v>123</v>
      </c>
      <c r="C80">
        <v>1</v>
      </c>
      <c r="D80">
        <v>1</v>
      </c>
      <c r="E80" t="s">
        <v>207</v>
      </c>
      <c r="F80">
        <v>0.204705059480083</v>
      </c>
      <c r="G80">
        <v>1</v>
      </c>
      <c r="H80">
        <v>2</v>
      </c>
      <c r="J80" t="s">
        <v>126</v>
      </c>
      <c r="K80" t="s">
        <v>123</v>
      </c>
      <c r="L80">
        <v>0</v>
      </c>
      <c r="M80">
        <v>0</v>
      </c>
      <c r="N80" t="s">
        <v>208</v>
      </c>
      <c r="O80">
        <v>5.8898178779029399E-2</v>
      </c>
      <c r="P80">
        <v>0</v>
      </c>
      <c r="Q80">
        <v>44</v>
      </c>
      <c r="S80" t="s">
        <v>126</v>
      </c>
      <c r="T80" t="s">
        <v>124</v>
      </c>
      <c r="U80">
        <v>1</v>
      </c>
      <c r="V80">
        <v>2</v>
      </c>
      <c r="W80" t="s">
        <v>205</v>
      </c>
      <c r="X80">
        <v>0.26298357321982702</v>
      </c>
      <c r="Y80">
        <v>1</v>
      </c>
      <c r="Z80">
        <v>1</v>
      </c>
    </row>
    <row r="81" spans="1:26" x14ac:dyDescent="0.2">
      <c r="A81" t="s">
        <v>119</v>
      </c>
      <c r="B81" t="s">
        <v>123</v>
      </c>
      <c r="C81">
        <v>1</v>
      </c>
      <c r="D81">
        <v>2</v>
      </c>
      <c r="E81" t="s">
        <v>204</v>
      </c>
      <c r="F81">
        <v>0.37632118546254301</v>
      </c>
      <c r="G81">
        <v>1</v>
      </c>
      <c r="H81">
        <v>1</v>
      </c>
      <c r="J81" t="s">
        <v>128</v>
      </c>
      <c r="K81" t="s">
        <v>123</v>
      </c>
      <c r="L81">
        <v>0</v>
      </c>
      <c r="M81">
        <v>1</v>
      </c>
      <c r="N81" t="s">
        <v>208</v>
      </c>
      <c r="O81">
        <v>5.9947362396475197E-2</v>
      </c>
      <c r="P81">
        <v>0</v>
      </c>
      <c r="Q81">
        <v>7</v>
      </c>
      <c r="S81" t="s">
        <v>128</v>
      </c>
      <c r="T81" t="s">
        <v>124</v>
      </c>
      <c r="U81">
        <v>1</v>
      </c>
      <c r="V81">
        <v>2</v>
      </c>
      <c r="W81" t="s">
        <v>205</v>
      </c>
      <c r="X81">
        <v>0.26298357321982702</v>
      </c>
      <c r="Y81">
        <v>1</v>
      </c>
      <c r="Z81">
        <v>1</v>
      </c>
    </row>
    <row r="82" spans="1:26" x14ac:dyDescent="0.2">
      <c r="A82" t="s">
        <v>119</v>
      </c>
      <c r="B82" t="s">
        <v>123</v>
      </c>
      <c r="C82">
        <v>1</v>
      </c>
      <c r="D82" t="s">
        <v>121</v>
      </c>
      <c r="E82" t="s">
        <v>206</v>
      </c>
      <c r="F82">
        <v>0.44467155866969499</v>
      </c>
      <c r="G82">
        <v>1</v>
      </c>
      <c r="H82">
        <v>2</v>
      </c>
      <c r="J82" t="s">
        <v>129</v>
      </c>
      <c r="K82" t="s">
        <v>123</v>
      </c>
      <c r="L82">
        <v>0</v>
      </c>
      <c r="M82">
        <v>1</v>
      </c>
      <c r="N82" t="s">
        <v>207</v>
      </c>
      <c r="O82">
        <v>5.9955460470231203E-2</v>
      </c>
      <c r="P82">
        <v>0</v>
      </c>
      <c r="Q82">
        <v>231</v>
      </c>
      <c r="S82" t="s">
        <v>129</v>
      </c>
      <c r="T82" t="s">
        <v>124</v>
      </c>
      <c r="U82">
        <v>1</v>
      </c>
      <c r="V82">
        <v>2</v>
      </c>
      <c r="W82" t="s">
        <v>205</v>
      </c>
      <c r="X82">
        <v>0.26298357321982702</v>
      </c>
      <c r="Y82">
        <v>1</v>
      </c>
      <c r="Z82">
        <v>2</v>
      </c>
    </row>
    <row r="83" spans="1:26" x14ac:dyDescent="0.2">
      <c r="A83" t="s">
        <v>119</v>
      </c>
      <c r="B83" t="s">
        <v>123</v>
      </c>
      <c r="C83">
        <v>1</v>
      </c>
      <c r="D83" t="s">
        <v>121</v>
      </c>
      <c r="E83" t="s">
        <v>207</v>
      </c>
      <c r="F83">
        <v>0.36886804904708698</v>
      </c>
      <c r="G83">
        <v>1</v>
      </c>
      <c r="H83">
        <v>1</v>
      </c>
      <c r="J83" t="s">
        <v>127</v>
      </c>
      <c r="K83" t="s">
        <v>123</v>
      </c>
      <c r="L83">
        <v>0</v>
      </c>
      <c r="M83">
        <v>0</v>
      </c>
      <c r="N83" t="s">
        <v>207</v>
      </c>
      <c r="O83">
        <v>6.0180215084312101E-2</v>
      </c>
      <c r="P83">
        <v>0</v>
      </c>
      <c r="Q83">
        <v>95</v>
      </c>
      <c r="S83" t="s">
        <v>119</v>
      </c>
      <c r="T83" t="s">
        <v>123</v>
      </c>
      <c r="U83">
        <v>0</v>
      </c>
      <c r="V83" t="s">
        <v>121</v>
      </c>
      <c r="W83" t="s">
        <v>205</v>
      </c>
      <c r="X83">
        <v>0.25615590447533498</v>
      </c>
      <c r="Y83">
        <v>1</v>
      </c>
      <c r="Z83">
        <v>40</v>
      </c>
    </row>
    <row r="84" spans="1:26" x14ac:dyDescent="0.2">
      <c r="A84" t="s">
        <v>119</v>
      </c>
      <c r="B84" t="s">
        <v>124</v>
      </c>
      <c r="C84">
        <v>0</v>
      </c>
      <c r="D84">
        <v>0</v>
      </c>
      <c r="E84" t="s">
        <v>204</v>
      </c>
      <c r="F84">
        <v>0.19729084073986999</v>
      </c>
      <c r="G84">
        <v>1</v>
      </c>
      <c r="H84">
        <v>67</v>
      </c>
      <c r="J84" t="s">
        <v>129</v>
      </c>
      <c r="K84" t="s">
        <v>125</v>
      </c>
      <c r="L84">
        <v>0</v>
      </c>
      <c r="M84">
        <v>0</v>
      </c>
      <c r="N84" t="s">
        <v>208</v>
      </c>
      <c r="O84">
        <v>6.1258256459797503E-2</v>
      </c>
      <c r="P84">
        <v>0</v>
      </c>
      <c r="Q84">
        <v>31</v>
      </c>
      <c r="S84" t="s">
        <v>126</v>
      </c>
      <c r="T84" t="s">
        <v>123</v>
      </c>
      <c r="U84">
        <v>0</v>
      </c>
      <c r="V84" t="s">
        <v>121</v>
      </c>
      <c r="W84" t="s">
        <v>205</v>
      </c>
      <c r="X84">
        <v>0.25615590447533498</v>
      </c>
      <c r="Y84">
        <v>1</v>
      </c>
      <c r="Z84">
        <v>128</v>
      </c>
    </row>
    <row r="85" spans="1:26" x14ac:dyDescent="0.2">
      <c r="A85" t="s">
        <v>119</v>
      </c>
      <c r="B85" t="s">
        <v>124</v>
      </c>
      <c r="C85">
        <v>0</v>
      </c>
      <c r="D85">
        <v>0</v>
      </c>
      <c r="E85" t="s">
        <v>205</v>
      </c>
      <c r="F85">
        <v>0.194640225929157</v>
      </c>
      <c r="G85">
        <v>1</v>
      </c>
      <c r="H85">
        <v>276</v>
      </c>
      <c r="J85" t="s">
        <v>129</v>
      </c>
      <c r="K85" t="s">
        <v>120</v>
      </c>
      <c r="L85">
        <v>1</v>
      </c>
      <c r="M85">
        <v>0</v>
      </c>
      <c r="N85" t="s">
        <v>206</v>
      </c>
      <c r="O85">
        <v>6.1853646296707698E-2</v>
      </c>
      <c r="P85">
        <v>0</v>
      </c>
      <c r="Q85">
        <v>4</v>
      </c>
      <c r="S85" t="s">
        <v>127</v>
      </c>
      <c r="T85" t="s">
        <v>123</v>
      </c>
      <c r="U85">
        <v>0</v>
      </c>
      <c r="V85" t="s">
        <v>121</v>
      </c>
      <c r="W85" t="s">
        <v>205</v>
      </c>
      <c r="X85">
        <v>0.25615590447533498</v>
      </c>
      <c r="Y85">
        <v>1</v>
      </c>
      <c r="Z85">
        <v>53</v>
      </c>
    </row>
    <row r="86" spans="1:26" x14ac:dyDescent="0.2">
      <c r="A86" t="s">
        <v>119</v>
      </c>
      <c r="B86" t="s">
        <v>124</v>
      </c>
      <c r="C86">
        <v>0</v>
      </c>
      <c r="D86">
        <v>0</v>
      </c>
      <c r="E86" t="s">
        <v>206</v>
      </c>
      <c r="F86">
        <v>0.16419956280807901</v>
      </c>
      <c r="G86">
        <v>1</v>
      </c>
      <c r="H86">
        <v>132</v>
      </c>
      <c r="J86" t="s">
        <v>127</v>
      </c>
      <c r="K86" t="s">
        <v>123</v>
      </c>
      <c r="L86">
        <v>0</v>
      </c>
      <c r="M86">
        <v>1</v>
      </c>
      <c r="N86" t="s">
        <v>208</v>
      </c>
      <c r="O86">
        <v>6.2096546715688601E-2</v>
      </c>
      <c r="P86">
        <v>0</v>
      </c>
      <c r="Q86">
        <v>11</v>
      </c>
      <c r="S86" t="s">
        <v>128</v>
      </c>
      <c r="T86" t="s">
        <v>123</v>
      </c>
      <c r="U86">
        <v>0</v>
      </c>
      <c r="V86" t="s">
        <v>121</v>
      </c>
      <c r="W86" t="s">
        <v>205</v>
      </c>
      <c r="X86">
        <v>0.25615590447533498</v>
      </c>
      <c r="Y86">
        <v>1</v>
      </c>
      <c r="Z86">
        <v>38</v>
      </c>
    </row>
    <row r="87" spans="1:26" x14ac:dyDescent="0.2">
      <c r="A87" t="s">
        <v>119</v>
      </c>
      <c r="B87" t="s">
        <v>124</v>
      </c>
      <c r="C87">
        <v>0</v>
      </c>
      <c r="D87">
        <v>0</v>
      </c>
      <c r="E87" t="s">
        <v>207</v>
      </c>
      <c r="F87">
        <v>0.12541080254785</v>
      </c>
      <c r="G87">
        <v>1</v>
      </c>
      <c r="H87">
        <v>44</v>
      </c>
      <c r="J87" t="s">
        <v>128</v>
      </c>
      <c r="K87" t="s">
        <v>122</v>
      </c>
      <c r="L87">
        <v>0</v>
      </c>
      <c r="M87">
        <v>0</v>
      </c>
      <c r="N87" t="s">
        <v>206</v>
      </c>
      <c r="O87">
        <v>6.2324890511425701E-2</v>
      </c>
      <c r="P87">
        <v>0</v>
      </c>
      <c r="Q87">
        <v>222</v>
      </c>
      <c r="S87" t="s">
        <v>129</v>
      </c>
      <c r="T87" t="s">
        <v>123</v>
      </c>
      <c r="U87">
        <v>0</v>
      </c>
      <c r="V87" t="s">
        <v>121</v>
      </c>
      <c r="W87" t="s">
        <v>205</v>
      </c>
      <c r="X87">
        <v>0.25615590447533498</v>
      </c>
      <c r="Y87">
        <v>1</v>
      </c>
      <c r="Z87">
        <v>92</v>
      </c>
    </row>
    <row r="88" spans="1:26" x14ac:dyDescent="0.2">
      <c r="A88" t="s">
        <v>119</v>
      </c>
      <c r="B88" t="s">
        <v>124</v>
      </c>
      <c r="C88">
        <v>0</v>
      </c>
      <c r="D88">
        <v>0</v>
      </c>
      <c r="E88" t="s">
        <v>208</v>
      </c>
      <c r="F88">
        <v>0.107986486101161</v>
      </c>
      <c r="G88">
        <v>0</v>
      </c>
      <c r="H88">
        <v>4</v>
      </c>
      <c r="J88" t="s">
        <v>129</v>
      </c>
      <c r="K88" t="s">
        <v>120</v>
      </c>
      <c r="L88">
        <v>0</v>
      </c>
      <c r="M88">
        <v>2</v>
      </c>
      <c r="N88" t="s">
        <v>206</v>
      </c>
      <c r="O88">
        <v>6.2727072466468997E-2</v>
      </c>
      <c r="P88">
        <v>0</v>
      </c>
      <c r="Q88">
        <v>25</v>
      </c>
      <c r="S88" t="s">
        <v>130</v>
      </c>
      <c r="T88" t="s">
        <v>123</v>
      </c>
      <c r="U88">
        <v>0</v>
      </c>
      <c r="V88" t="s">
        <v>121</v>
      </c>
      <c r="W88" t="s">
        <v>205</v>
      </c>
      <c r="X88">
        <v>0.25615590447533498</v>
      </c>
      <c r="Y88">
        <v>1</v>
      </c>
      <c r="Z88">
        <v>14</v>
      </c>
    </row>
    <row r="89" spans="1:26" x14ac:dyDescent="0.2">
      <c r="A89" t="s">
        <v>119</v>
      </c>
      <c r="B89" t="s">
        <v>124</v>
      </c>
      <c r="C89">
        <v>0</v>
      </c>
      <c r="D89">
        <v>1</v>
      </c>
      <c r="E89" t="s">
        <v>204</v>
      </c>
      <c r="F89">
        <v>0.23136673004984401</v>
      </c>
      <c r="G89">
        <v>1</v>
      </c>
      <c r="H89">
        <v>18</v>
      </c>
      <c r="J89" t="s">
        <v>129</v>
      </c>
      <c r="K89" t="s">
        <v>122</v>
      </c>
      <c r="L89">
        <v>1</v>
      </c>
      <c r="M89">
        <v>0</v>
      </c>
      <c r="N89" t="s">
        <v>207</v>
      </c>
      <c r="O89">
        <v>6.3315725227066105E-2</v>
      </c>
      <c r="P89">
        <v>0</v>
      </c>
      <c r="Q89">
        <v>25</v>
      </c>
      <c r="S89" t="s">
        <v>119</v>
      </c>
      <c r="T89" t="s">
        <v>125</v>
      </c>
      <c r="U89">
        <v>1</v>
      </c>
      <c r="V89">
        <v>1</v>
      </c>
      <c r="W89" t="s">
        <v>205</v>
      </c>
      <c r="X89">
        <v>0.25562534648845697</v>
      </c>
      <c r="Y89">
        <v>1</v>
      </c>
      <c r="Z89">
        <v>1</v>
      </c>
    </row>
    <row r="90" spans="1:26" x14ac:dyDescent="0.2">
      <c r="A90" t="s">
        <v>119</v>
      </c>
      <c r="B90" t="s">
        <v>124</v>
      </c>
      <c r="C90">
        <v>0</v>
      </c>
      <c r="D90">
        <v>1</v>
      </c>
      <c r="E90" t="s">
        <v>205</v>
      </c>
      <c r="F90">
        <v>0.22838856111657599</v>
      </c>
      <c r="G90">
        <v>1</v>
      </c>
      <c r="H90">
        <v>120</v>
      </c>
      <c r="J90" t="s">
        <v>129</v>
      </c>
      <c r="K90" t="s">
        <v>120</v>
      </c>
      <c r="L90">
        <v>1</v>
      </c>
      <c r="M90">
        <v>2</v>
      </c>
      <c r="N90" t="s">
        <v>208</v>
      </c>
      <c r="O90">
        <v>6.3715293940866599E-2</v>
      </c>
      <c r="P90">
        <v>0</v>
      </c>
      <c r="Q90">
        <v>4</v>
      </c>
      <c r="S90" t="s">
        <v>126</v>
      </c>
      <c r="T90" t="s">
        <v>125</v>
      </c>
      <c r="U90">
        <v>1</v>
      </c>
      <c r="V90">
        <v>1</v>
      </c>
      <c r="W90" t="s">
        <v>205</v>
      </c>
      <c r="X90">
        <v>0.25562534648845697</v>
      </c>
      <c r="Y90">
        <v>1</v>
      </c>
      <c r="Z90">
        <v>3</v>
      </c>
    </row>
    <row r="91" spans="1:26" x14ac:dyDescent="0.2">
      <c r="A91" t="s">
        <v>119</v>
      </c>
      <c r="B91" t="s">
        <v>124</v>
      </c>
      <c r="C91">
        <v>0</v>
      </c>
      <c r="D91">
        <v>1</v>
      </c>
      <c r="E91" t="s">
        <v>206</v>
      </c>
      <c r="F91">
        <v>0.19394086615002401</v>
      </c>
      <c r="G91">
        <v>1</v>
      </c>
      <c r="H91">
        <v>51</v>
      </c>
      <c r="J91" t="s">
        <v>129</v>
      </c>
      <c r="K91" t="s">
        <v>120</v>
      </c>
      <c r="L91">
        <v>0</v>
      </c>
      <c r="M91" t="s">
        <v>121</v>
      </c>
      <c r="N91" t="s">
        <v>208</v>
      </c>
      <c r="O91">
        <v>6.4080663759589193E-2</v>
      </c>
      <c r="P91">
        <v>0</v>
      </c>
      <c r="Q91">
        <v>46</v>
      </c>
      <c r="S91" t="s">
        <v>127</v>
      </c>
      <c r="T91" t="s">
        <v>125</v>
      </c>
      <c r="U91">
        <v>1</v>
      </c>
      <c r="V91">
        <v>1</v>
      </c>
      <c r="W91" t="s">
        <v>205</v>
      </c>
      <c r="X91">
        <v>0.25562534648845697</v>
      </c>
      <c r="Y91">
        <v>1</v>
      </c>
      <c r="Z91">
        <v>2</v>
      </c>
    </row>
    <row r="92" spans="1:26" x14ac:dyDescent="0.2">
      <c r="A92" t="s">
        <v>119</v>
      </c>
      <c r="B92" t="s">
        <v>124</v>
      </c>
      <c r="C92">
        <v>0</v>
      </c>
      <c r="D92">
        <v>1</v>
      </c>
      <c r="E92" t="s">
        <v>207</v>
      </c>
      <c r="F92">
        <v>0.14938204740097499</v>
      </c>
      <c r="G92">
        <v>1</v>
      </c>
      <c r="H92">
        <v>17</v>
      </c>
      <c r="J92" t="s">
        <v>126</v>
      </c>
      <c r="K92" t="s">
        <v>120</v>
      </c>
      <c r="L92">
        <v>1</v>
      </c>
      <c r="M92">
        <v>0</v>
      </c>
      <c r="N92" t="s">
        <v>207</v>
      </c>
      <c r="O92">
        <v>6.4110829671624806E-2</v>
      </c>
      <c r="P92">
        <v>0</v>
      </c>
      <c r="Q92">
        <v>8</v>
      </c>
      <c r="S92" t="s">
        <v>128</v>
      </c>
      <c r="T92" t="s">
        <v>125</v>
      </c>
      <c r="U92">
        <v>1</v>
      </c>
      <c r="V92">
        <v>1</v>
      </c>
      <c r="W92" t="s">
        <v>205</v>
      </c>
      <c r="X92">
        <v>0.25562534648845697</v>
      </c>
      <c r="Y92">
        <v>1</v>
      </c>
      <c r="Z92">
        <v>3</v>
      </c>
    </row>
    <row r="93" spans="1:26" x14ac:dyDescent="0.2">
      <c r="A93" t="s">
        <v>119</v>
      </c>
      <c r="B93" t="s">
        <v>124</v>
      </c>
      <c r="C93">
        <v>0</v>
      </c>
      <c r="D93">
        <v>1</v>
      </c>
      <c r="E93" t="s">
        <v>208</v>
      </c>
      <c r="F93">
        <v>0.12911891250690899</v>
      </c>
      <c r="G93">
        <v>1</v>
      </c>
      <c r="H93">
        <v>2</v>
      </c>
      <c r="J93" t="s">
        <v>128</v>
      </c>
      <c r="K93" t="s">
        <v>122</v>
      </c>
      <c r="L93">
        <v>0</v>
      </c>
      <c r="M93">
        <v>2</v>
      </c>
      <c r="N93" t="s">
        <v>208</v>
      </c>
      <c r="O93">
        <v>6.4199750884166101E-2</v>
      </c>
      <c r="P93">
        <v>0</v>
      </c>
      <c r="Q93">
        <v>15</v>
      </c>
      <c r="S93" t="s">
        <v>129</v>
      </c>
      <c r="T93" t="s">
        <v>125</v>
      </c>
      <c r="U93">
        <v>1</v>
      </c>
      <c r="V93">
        <v>1</v>
      </c>
      <c r="W93" t="s">
        <v>205</v>
      </c>
      <c r="X93">
        <v>0.25562534648845697</v>
      </c>
      <c r="Y93">
        <v>1</v>
      </c>
      <c r="Z93">
        <v>8</v>
      </c>
    </row>
    <row r="94" spans="1:26" x14ac:dyDescent="0.2">
      <c r="A94" t="s">
        <v>119</v>
      </c>
      <c r="B94" t="s">
        <v>124</v>
      </c>
      <c r="C94">
        <v>0</v>
      </c>
      <c r="D94">
        <v>2</v>
      </c>
      <c r="E94" t="s">
        <v>204</v>
      </c>
      <c r="F94">
        <v>0.29162483632948299</v>
      </c>
      <c r="G94">
        <v>1</v>
      </c>
      <c r="H94">
        <v>12</v>
      </c>
      <c r="J94" t="s">
        <v>129</v>
      </c>
      <c r="K94" t="s">
        <v>122</v>
      </c>
      <c r="L94">
        <v>0</v>
      </c>
      <c r="M94">
        <v>2</v>
      </c>
      <c r="N94" t="s">
        <v>207</v>
      </c>
      <c r="O94">
        <v>6.4208384161853205E-2</v>
      </c>
      <c r="P94">
        <v>0</v>
      </c>
      <c r="Q94">
        <v>147</v>
      </c>
      <c r="S94" t="s">
        <v>130</v>
      </c>
      <c r="T94" t="s">
        <v>125</v>
      </c>
      <c r="U94">
        <v>1</v>
      </c>
      <c r="V94">
        <v>1</v>
      </c>
      <c r="W94" t="s">
        <v>205</v>
      </c>
      <c r="X94">
        <v>0.25562534648845697</v>
      </c>
      <c r="Y94">
        <v>1</v>
      </c>
      <c r="Z94">
        <v>1</v>
      </c>
    </row>
    <row r="95" spans="1:26" x14ac:dyDescent="0.2">
      <c r="A95" t="s">
        <v>119</v>
      </c>
      <c r="B95" t="s">
        <v>124</v>
      </c>
      <c r="C95">
        <v>0</v>
      </c>
      <c r="D95">
        <v>2</v>
      </c>
      <c r="E95" t="s">
        <v>205</v>
      </c>
      <c r="F95">
        <v>0.288161811909521</v>
      </c>
      <c r="G95">
        <v>1</v>
      </c>
      <c r="H95">
        <v>55</v>
      </c>
      <c r="J95" t="s">
        <v>129</v>
      </c>
      <c r="K95" t="s">
        <v>122</v>
      </c>
      <c r="L95">
        <v>0</v>
      </c>
      <c r="M95">
        <v>1</v>
      </c>
      <c r="N95" t="s">
        <v>206</v>
      </c>
      <c r="O95">
        <v>6.4313489141483604E-2</v>
      </c>
      <c r="P95">
        <v>0</v>
      </c>
      <c r="Q95">
        <v>448</v>
      </c>
      <c r="S95" t="s">
        <v>126</v>
      </c>
      <c r="T95" t="s">
        <v>124</v>
      </c>
      <c r="U95">
        <v>1</v>
      </c>
      <c r="V95" t="s">
        <v>121</v>
      </c>
      <c r="W95" t="s">
        <v>207</v>
      </c>
      <c r="X95">
        <v>0.249418080071938</v>
      </c>
      <c r="Y95">
        <v>1</v>
      </c>
      <c r="Z95">
        <v>1</v>
      </c>
    </row>
    <row r="96" spans="1:26" x14ac:dyDescent="0.2">
      <c r="A96" t="s">
        <v>119</v>
      </c>
      <c r="B96" t="s">
        <v>124</v>
      </c>
      <c r="C96">
        <v>0</v>
      </c>
      <c r="D96">
        <v>2</v>
      </c>
      <c r="E96" t="s">
        <v>206</v>
      </c>
      <c r="F96">
        <v>0.247591432099525</v>
      </c>
      <c r="G96">
        <v>1</v>
      </c>
      <c r="H96">
        <v>26</v>
      </c>
      <c r="J96" t="s">
        <v>127</v>
      </c>
      <c r="K96" t="s">
        <v>122</v>
      </c>
      <c r="L96">
        <v>0</v>
      </c>
      <c r="M96">
        <v>0</v>
      </c>
      <c r="N96" t="s">
        <v>206</v>
      </c>
      <c r="O96">
        <v>6.4553458800927804E-2</v>
      </c>
      <c r="P96">
        <v>0</v>
      </c>
      <c r="Q96">
        <v>219</v>
      </c>
      <c r="S96" t="s">
        <v>129</v>
      </c>
      <c r="T96" t="s">
        <v>124</v>
      </c>
      <c r="U96">
        <v>1</v>
      </c>
      <c r="V96" t="s">
        <v>121</v>
      </c>
      <c r="W96" t="s">
        <v>207</v>
      </c>
      <c r="X96">
        <v>0.249418080071938</v>
      </c>
      <c r="Y96">
        <v>1</v>
      </c>
      <c r="Z96">
        <v>2</v>
      </c>
    </row>
    <row r="97" spans="1:26" x14ac:dyDescent="0.2">
      <c r="A97" t="s">
        <v>119</v>
      </c>
      <c r="B97" t="s">
        <v>124</v>
      </c>
      <c r="C97">
        <v>0</v>
      </c>
      <c r="D97">
        <v>2</v>
      </c>
      <c r="E97" t="s">
        <v>207</v>
      </c>
      <c r="F97">
        <v>0.193667763807996</v>
      </c>
      <c r="G97">
        <v>1</v>
      </c>
      <c r="H97">
        <v>12</v>
      </c>
      <c r="J97" t="s">
        <v>129</v>
      </c>
      <c r="K97" t="s">
        <v>122</v>
      </c>
      <c r="L97">
        <v>0</v>
      </c>
      <c r="M97">
        <v>0</v>
      </c>
      <c r="N97" t="s">
        <v>205</v>
      </c>
      <c r="O97">
        <v>6.4582858866465906E-2</v>
      </c>
      <c r="P97">
        <v>0</v>
      </c>
      <c r="Q97">
        <v>795</v>
      </c>
      <c r="S97" t="s">
        <v>119</v>
      </c>
      <c r="T97" t="s">
        <v>123</v>
      </c>
      <c r="U97">
        <v>1</v>
      </c>
      <c r="V97">
        <v>2</v>
      </c>
      <c r="W97" t="s">
        <v>204</v>
      </c>
      <c r="X97">
        <v>0.24705856218059399</v>
      </c>
      <c r="Y97">
        <v>1</v>
      </c>
      <c r="Z97">
        <v>1</v>
      </c>
    </row>
    <row r="98" spans="1:26" x14ac:dyDescent="0.2">
      <c r="A98" t="s">
        <v>119</v>
      </c>
      <c r="B98" t="s">
        <v>124</v>
      </c>
      <c r="C98">
        <v>0</v>
      </c>
      <c r="D98" t="s">
        <v>121</v>
      </c>
      <c r="E98" t="s">
        <v>204</v>
      </c>
      <c r="F98">
        <v>0.40599592187058697</v>
      </c>
      <c r="G98">
        <v>1</v>
      </c>
      <c r="H98">
        <v>11</v>
      </c>
      <c r="J98" t="s">
        <v>128</v>
      </c>
      <c r="K98" t="s">
        <v>124</v>
      </c>
      <c r="L98">
        <v>0</v>
      </c>
      <c r="M98">
        <v>0</v>
      </c>
      <c r="N98" t="s">
        <v>207</v>
      </c>
      <c r="O98">
        <v>6.4929750360333105E-2</v>
      </c>
      <c r="P98">
        <v>0</v>
      </c>
      <c r="Q98">
        <v>34</v>
      </c>
      <c r="S98" t="s">
        <v>119</v>
      </c>
      <c r="T98" t="s">
        <v>125</v>
      </c>
      <c r="U98">
        <v>0</v>
      </c>
      <c r="V98">
        <v>1</v>
      </c>
      <c r="W98" t="s">
        <v>209</v>
      </c>
      <c r="X98">
        <v>0.24558960797148499</v>
      </c>
      <c r="Y98">
        <v>1</v>
      </c>
      <c r="Z98">
        <v>34</v>
      </c>
    </row>
    <row r="99" spans="1:26" x14ac:dyDescent="0.2">
      <c r="A99" t="s">
        <v>119</v>
      </c>
      <c r="B99" t="s">
        <v>124</v>
      </c>
      <c r="C99">
        <v>0</v>
      </c>
      <c r="D99" t="s">
        <v>121</v>
      </c>
      <c r="E99" t="s">
        <v>205</v>
      </c>
      <c r="F99">
        <v>0.40194538790592899</v>
      </c>
      <c r="G99">
        <v>1</v>
      </c>
      <c r="H99">
        <v>31</v>
      </c>
      <c r="J99" t="s">
        <v>126</v>
      </c>
      <c r="K99" t="s">
        <v>120</v>
      </c>
      <c r="L99">
        <v>0</v>
      </c>
      <c r="M99">
        <v>2</v>
      </c>
      <c r="N99" t="s">
        <v>207</v>
      </c>
      <c r="O99">
        <v>6.5013920357078495E-2</v>
      </c>
      <c r="P99">
        <v>0</v>
      </c>
      <c r="Q99">
        <v>52</v>
      </c>
      <c r="S99" t="s">
        <v>126</v>
      </c>
      <c r="T99" t="s">
        <v>125</v>
      </c>
      <c r="U99">
        <v>0</v>
      </c>
      <c r="V99">
        <v>1</v>
      </c>
      <c r="W99" t="s">
        <v>209</v>
      </c>
      <c r="X99">
        <v>0.24558960797148499</v>
      </c>
      <c r="Y99">
        <v>1</v>
      </c>
      <c r="Z99">
        <v>12</v>
      </c>
    </row>
    <row r="100" spans="1:26" x14ac:dyDescent="0.2">
      <c r="A100" t="s">
        <v>119</v>
      </c>
      <c r="B100" t="s">
        <v>124</v>
      </c>
      <c r="C100">
        <v>0</v>
      </c>
      <c r="D100" t="s">
        <v>121</v>
      </c>
      <c r="E100" t="s">
        <v>206</v>
      </c>
      <c r="F100">
        <v>0.35330640022133097</v>
      </c>
      <c r="G100">
        <v>1</v>
      </c>
      <c r="H100">
        <v>20</v>
      </c>
      <c r="J100" t="s">
        <v>126</v>
      </c>
      <c r="K100" t="s">
        <v>120</v>
      </c>
      <c r="L100">
        <v>0</v>
      </c>
      <c r="M100">
        <v>1</v>
      </c>
      <c r="N100" t="s">
        <v>206</v>
      </c>
      <c r="O100">
        <v>6.5120252187428299E-2</v>
      </c>
      <c r="P100">
        <v>0</v>
      </c>
      <c r="Q100">
        <v>59</v>
      </c>
      <c r="S100" t="s">
        <v>128</v>
      </c>
      <c r="T100" t="s">
        <v>125</v>
      </c>
      <c r="U100">
        <v>0</v>
      </c>
      <c r="V100">
        <v>1</v>
      </c>
      <c r="W100" t="s">
        <v>209</v>
      </c>
      <c r="X100">
        <v>0.24558960797148499</v>
      </c>
      <c r="Y100">
        <v>1</v>
      </c>
      <c r="Z100">
        <v>4</v>
      </c>
    </row>
    <row r="101" spans="1:26" x14ac:dyDescent="0.2">
      <c r="A101" t="s">
        <v>119</v>
      </c>
      <c r="B101" t="s">
        <v>124</v>
      </c>
      <c r="C101">
        <v>0</v>
      </c>
      <c r="D101" t="s">
        <v>121</v>
      </c>
      <c r="E101" t="s">
        <v>207</v>
      </c>
      <c r="F101">
        <v>0.285082381340937</v>
      </c>
      <c r="G101">
        <v>1</v>
      </c>
      <c r="H101">
        <v>13</v>
      </c>
      <c r="J101" t="s">
        <v>128</v>
      </c>
      <c r="K101" t="s">
        <v>120</v>
      </c>
      <c r="L101">
        <v>1</v>
      </c>
      <c r="M101">
        <v>1</v>
      </c>
      <c r="N101" t="s">
        <v>207</v>
      </c>
      <c r="O101">
        <v>6.52464312605259E-2</v>
      </c>
      <c r="P101">
        <v>0</v>
      </c>
      <c r="Q101">
        <v>1</v>
      </c>
      <c r="S101" t="s">
        <v>129</v>
      </c>
      <c r="T101" t="s">
        <v>125</v>
      </c>
      <c r="U101">
        <v>0</v>
      </c>
      <c r="V101">
        <v>1</v>
      </c>
      <c r="W101" t="s">
        <v>209</v>
      </c>
      <c r="X101">
        <v>0.24558960797148499</v>
      </c>
      <c r="Y101">
        <v>1</v>
      </c>
      <c r="Z101">
        <v>23</v>
      </c>
    </row>
    <row r="102" spans="1:26" x14ac:dyDescent="0.2">
      <c r="A102" t="s">
        <v>119</v>
      </c>
      <c r="B102" t="s">
        <v>124</v>
      </c>
      <c r="C102">
        <v>0</v>
      </c>
      <c r="D102" t="s">
        <v>121</v>
      </c>
      <c r="E102" t="s">
        <v>208</v>
      </c>
      <c r="F102">
        <v>0.25186225234501902</v>
      </c>
      <c r="G102">
        <v>1</v>
      </c>
      <c r="H102">
        <v>2</v>
      </c>
      <c r="J102" t="s">
        <v>129</v>
      </c>
      <c r="K102" t="s">
        <v>122</v>
      </c>
      <c r="L102">
        <v>1</v>
      </c>
      <c r="M102">
        <v>1</v>
      </c>
      <c r="N102" t="s">
        <v>208</v>
      </c>
      <c r="O102">
        <v>6.5324961583434094E-2</v>
      </c>
      <c r="P102">
        <v>0</v>
      </c>
      <c r="Q102">
        <v>11</v>
      </c>
      <c r="S102" t="s">
        <v>130</v>
      </c>
      <c r="T102" t="s">
        <v>125</v>
      </c>
      <c r="U102">
        <v>0</v>
      </c>
      <c r="V102">
        <v>1</v>
      </c>
      <c r="W102" t="s">
        <v>209</v>
      </c>
      <c r="X102">
        <v>0.24558960797148499</v>
      </c>
      <c r="Y102">
        <v>1</v>
      </c>
      <c r="Z102">
        <v>646</v>
      </c>
    </row>
    <row r="103" spans="1:26" x14ac:dyDescent="0.2">
      <c r="A103" t="s">
        <v>119</v>
      </c>
      <c r="B103" t="s">
        <v>124</v>
      </c>
      <c r="C103">
        <v>1</v>
      </c>
      <c r="D103">
        <v>0</v>
      </c>
      <c r="E103" t="s">
        <v>204</v>
      </c>
      <c r="F103">
        <v>0.28854539247310301</v>
      </c>
      <c r="G103">
        <v>1</v>
      </c>
      <c r="H103">
        <v>1</v>
      </c>
      <c r="J103" t="s">
        <v>126</v>
      </c>
      <c r="K103" t="s">
        <v>120</v>
      </c>
      <c r="L103">
        <v>0</v>
      </c>
      <c r="M103">
        <v>0</v>
      </c>
      <c r="N103" t="s">
        <v>205</v>
      </c>
      <c r="O103">
        <v>6.5392764795327296E-2</v>
      </c>
      <c r="P103">
        <v>0</v>
      </c>
      <c r="Q103">
        <v>50</v>
      </c>
      <c r="S103" t="s">
        <v>119</v>
      </c>
      <c r="T103" t="s">
        <v>122</v>
      </c>
      <c r="U103">
        <v>1</v>
      </c>
      <c r="V103" t="s">
        <v>121</v>
      </c>
      <c r="W103" t="s">
        <v>206</v>
      </c>
      <c r="X103">
        <v>0.244702217836126</v>
      </c>
      <c r="Y103">
        <v>1</v>
      </c>
      <c r="Z103">
        <v>1</v>
      </c>
    </row>
    <row r="104" spans="1:26" x14ac:dyDescent="0.2">
      <c r="A104" t="s">
        <v>119</v>
      </c>
      <c r="B104" t="s">
        <v>124</v>
      </c>
      <c r="C104">
        <v>1</v>
      </c>
      <c r="D104">
        <v>0</v>
      </c>
      <c r="E104" t="s">
        <v>205</v>
      </c>
      <c r="F104">
        <v>0.28510421840669697</v>
      </c>
      <c r="G104">
        <v>1</v>
      </c>
      <c r="H104">
        <v>1</v>
      </c>
      <c r="J104" t="s">
        <v>129</v>
      </c>
      <c r="K104" t="s">
        <v>122</v>
      </c>
      <c r="L104">
        <v>0</v>
      </c>
      <c r="M104">
        <v>0</v>
      </c>
      <c r="N104" t="s">
        <v>204</v>
      </c>
      <c r="O104">
        <v>6.5606629849239401E-2</v>
      </c>
      <c r="P104">
        <v>0</v>
      </c>
      <c r="Q104">
        <v>100</v>
      </c>
      <c r="S104" t="s">
        <v>127</v>
      </c>
      <c r="T104" t="s">
        <v>122</v>
      </c>
      <c r="U104">
        <v>1</v>
      </c>
      <c r="V104" t="s">
        <v>121</v>
      </c>
      <c r="W104" t="s">
        <v>206</v>
      </c>
      <c r="X104">
        <v>0.244702217836126</v>
      </c>
      <c r="Y104">
        <v>1</v>
      </c>
      <c r="Z104">
        <v>1</v>
      </c>
    </row>
    <row r="105" spans="1:26" x14ac:dyDescent="0.2">
      <c r="A105" t="s">
        <v>119</v>
      </c>
      <c r="B105" t="s">
        <v>124</v>
      </c>
      <c r="C105">
        <v>1</v>
      </c>
      <c r="D105">
        <v>0</v>
      </c>
      <c r="E105" t="s">
        <v>206</v>
      </c>
      <c r="F105">
        <v>0.24481626700413001</v>
      </c>
      <c r="G105">
        <v>1</v>
      </c>
      <c r="H105">
        <v>2</v>
      </c>
      <c r="J105" t="s">
        <v>126</v>
      </c>
      <c r="K105" t="s">
        <v>124</v>
      </c>
      <c r="L105">
        <v>0</v>
      </c>
      <c r="M105">
        <v>0</v>
      </c>
      <c r="N105" t="s">
        <v>208</v>
      </c>
      <c r="O105">
        <v>6.5822787450110998E-2</v>
      </c>
      <c r="P105">
        <v>0</v>
      </c>
      <c r="Q105">
        <v>18</v>
      </c>
      <c r="S105" t="s">
        <v>129</v>
      </c>
      <c r="T105" t="s">
        <v>122</v>
      </c>
      <c r="U105">
        <v>1</v>
      </c>
      <c r="V105" t="s">
        <v>121</v>
      </c>
      <c r="W105" t="s">
        <v>206</v>
      </c>
      <c r="X105">
        <v>0.244702217836126</v>
      </c>
      <c r="Y105">
        <v>1</v>
      </c>
      <c r="Z105">
        <v>4</v>
      </c>
    </row>
    <row r="106" spans="1:26" x14ac:dyDescent="0.2">
      <c r="A106" t="s">
        <v>119</v>
      </c>
      <c r="B106" t="s">
        <v>124</v>
      </c>
      <c r="C106">
        <v>1</v>
      </c>
      <c r="D106">
        <v>0</v>
      </c>
      <c r="E106" t="s">
        <v>207</v>
      </c>
      <c r="F106">
        <v>0.19134330362440799</v>
      </c>
      <c r="G106">
        <v>1</v>
      </c>
      <c r="H106">
        <v>1</v>
      </c>
      <c r="J106" t="s">
        <v>126</v>
      </c>
      <c r="K106" t="s">
        <v>120</v>
      </c>
      <c r="L106">
        <v>1</v>
      </c>
      <c r="M106">
        <v>1</v>
      </c>
      <c r="N106" t="s">
        <v>208</v>
      </c>
      <c r="O106">
        <v>6.6143515847472606E-2</v>
      </c>
      <c r="P106">
        <v>0</v>
      </c>
      <c r="Q106">
        <v>4</v>
      </c>
      <c r="S106" t="s">
        <v>119</v>
      </c>
      <c r="T106" t="s">
        <v>125</v>
      </c>
      <c r="U106">
        <v>0</v>
      </c>
      <c r="V106">
        <v>2</v>
      </c>
      <c r="W106" t="s">
        <v>204</v>
      </c>
      <c r="X106">
        <v>0.242503635561957</v>
      </c>
      <c r="Y106">
        <v>1</v>
      </c>
      <c r="Z106">
        <v>5</v>
      </c>
    </row>
    <row r="107" spans="1:26" x14ac:dyDescent="0.2">
      <c r="A107" t="s">
        <v>119</v>
      </c>
      <c r="B107" t="s">
        <v>124</v>
      </c>
      <c r="C107">
        <v>1</v>
      </c>
      <c r="D107">
        <v>1</v>
      </c>
      <c r="E107" t="s">
        <v>205</v>
      </c>
      <c r="F107">
        <v>0.32814687622177902</v>
      </c>
      <c r="G107">
        <v>1</v>
      </c>
      <c r="H107">
        <v>1</v>
      </c>
      <c r="J107" t="s">
        <v>126</v>
      </c>
      <c r="K107" t="s">
        <v>120</v>
      </c>
      <c r="L107">
        <v>0</v>
      </c>
      <c r="M107">
        <v>0</v>
      </c>
      <c r="N107" t="s">
        <v>204</v>
      </c>
      <c r="O107">
        <v>6.6428462715030806E-2</v>
      </c>
      <c r="P107">
        <v>0</v>
      </c>
      <c r="Q107">
        <v>3</v>
      </c>
      <c r="S107" t="s">
        <v>126</v>
      </c>
      <c r="T107" t="s">
        <v>125</v>
      </c>
      <c r="U107">
        <v>0</v>
      </c>
      <c r="V107">
        <v>2</v>
      </c>
      <c r="W107" t="s">
        <v>204</v>
      </c>
      <c r="X107">
        <v>0.242503635561957</v>
      </c>
      <c r="Y107">
        <v>1</v>
      </c>
      <c r="Z107">
        <v>18</v>
      </c>
    </row>
    <row r="108" spans="1:26" x14ac:dyDescent="0.2">
      <c r="A108" t="s">
        <v>119</v>
      </c>
      <c r="B108" t="s">
        <v>124</v>
      </c>
      <c r="C108">
        <v>1</v>
      </c>
      <c r="D108">
        <v>2</v>
      </c>
      <c r="E108" t="s">
        <v>206</v>
      </c>
      <c r="F108">
        <v>0.35191201357621399</v>
      </c>
      <c r="G108">
        <v>1</v>
      </c>
      <c r="H108">
        <v>1</v>
      </c>
      <c r="J108" t="s">
        <v>127</v>
      </c>
      <c r="K108" t="s">
        <v>122</v>
      </c>
      <c r="L108">
        <v>0</v>
      </c>
      <c r="M108">
        <v>2</v>
      </c>
      <c r="N108" t="s">
        <v>208</v>
      </c>
      <c r="O108">
        <v>6.6490605269039701E-2</v>
      </c>
      <c r="P108">
        <v>0</v>
      </c>
      <c r="Q108">
        <v>9</v>
      </c>
      <c r="S108" t="s">
        <v>127</v>
      </c>
      <c r="T108" t="s">
        <v>125</v>
      </c>
      <c r="U108">
        <v>0</v>
      </c>
      <c r="V108">
        <v>2</v>
      </c>
      <c r="W108" t="s">
        <v>204</v>
      </c>
      <c r="X108">
        <v>0.242503635561957</v>
      </c>
      <c r="Y108">
        <v>1</v>
      </c>
      <c r="Z108">
        <v>8</v>
      </c>
    </row>
    <row r="109" spans="1:26" x14ac:dyDescent="0.2">
      <c r="A109" t="s">
        <v>119</v>
      </c>
      <c r="B109" t="s">
        <v>124</v>
      </c>
      <c r="C109">
        <v>1</v>
      </c>
      <c r="D109" t="s">
        <v>121</v>
      </c>
      <c r="E109" t="s">
        <v>205</v>
      </c>
      <c r="F109">
        <v>0.52584903834359298</v>
      </c>
      <c r="G109">
        <v>1</v>
      </c>
      <c r="H109">
        <v>1</v>
      </c>
      <c r="J109" t="s">
        <v>128</v>
      </c>
      <c r="K109" t="s">
        <v>120</v>
      </c>
      <c r="L109">
        <v>0</v>
      </c>
      <c r="M109">
        <v>1</v>
      </c>
      <c r="N109" t="s">
        <v>205</v>
      </c>
      <c r="O109">
        <v>6.6549458771566594E-2</v>
      </c>
      <c r="P109">
        <v>0</v>
      </c>
      <c r="Q109">
        <v>9</v>
      </c>
      <c r="S109" t="s">
        <v>128</v>
      </c>
      <c r="T109" t="s">
        <v>125</v>
      </c>
      <c r="U109">
        <v>0</v>
      </c>
      <c r="V109">
        <v>2</v>
      </c>
      <c r="W109" t="s">
        <v>204</v>
      </c>
      <c r="X109">
        <v>0.242503635561957</v>
      </c>
      <c r="Y109">
        <v>1</v>
      </c>
      <c r="Z109">
        <v>3</v>
      </c>
    </row>
    <row r="110" spans="1:26" x14ac:dyDescent="0.2">
      <c r="A110" t="s">
        <v>119</v>
      </c>
      <c r="B110" t="s">
        <v>125</v>
      </c>
      <c r="C110">
        <v>0</v>
      </c>
      <c r="D110">
        <v>0</v>
      </c>
      <c r="E110" t="s">
        <v>209</v>
      </c>
      <c r="F110">
        <v>0.17926758083557401</v>
      </c>
      <c r="G110">
        <v>1</v>
      </c>
      <c r="H110">
        <v>105</v>
      </c>
      <c r="J110" t="s">
        <v>119</v>
      </c>
      <c r="K110" t="s">
        <v>120</v>
      </c>
      <c r="L110">
        <v>0</v>
      </c>
      <c r="M110">
        <v>0</v>
      </c>
      <c r="N110" t="s">
        <v>207</v>
      </c>
      <c r="O110">
        <v>6.6576139167965107E-2</v>
      </c>
      <c r="P110">
        <v>0</v>
      </c>
      <c r="Q110">
        <v>44</v>
      </c>
      <c r="S110" t="s">
        <v>129</v>
      </c>
      <c r="T110" t="s">
        <v>125</v>
      </c>
      <c r="U110">
        <v>0</v>
      </c>
      <c r="V110">
        <v>2</v>
      </c>
      <c r="W110" t="s">
        <v>204</v>
      </c>
      <c r="X110">
        <v>0.242503635561957</v>
      </c>
      <c r="Y110">
        <v>1</v>
      </c>
      <c r="Z110">
        <v>7</v>
      </c>
    </row>
    <row r="111" spans="1:26" x14ac:dyDescent="0.2">
      <c r="A111" t="s">
        <v>119</v>
      </c>
      <c r="B111" t="s">
        <v>125</v>
      </c>
      <c r="C111">
        <v>0</v>
      </c>
      <c r="D111">
        <v>0</v>
      </c>
      <c r="E111" t="s">
        <v>204</v>
      </c>
      <c r="F111">
        <v>0.24472406638146199</v>
      </c>
      <c r="G111">
        <v>1</v>
      </c>
      <c r="H111">
        <v>46</v>
      </c>
      <c r="J111" t="s">
        <v>129</v>
      </c>
      <c r="K111" t="s">
        <v>123</v>
      </c>
      <c r="L111">
        <v>0</v>
      </c>
      <c r="M111">
        <v>0</v>
      </c>
      <c r="N111" t="s">
        <v>206</v>
      </c>
      <c r="O111">
        <v>6.6597054047545998E-2</v>
      </c>
      <c r="P111">
        <v>0</v>
      </c>
      <c r="Q111">
        <v>995</v>
      </c>
      <c r="S111" t="s">
        <v>130</v>
      </c>
      <c r="T111" t="s">
        <v>125</v>
      </c>
      <c r="U111">
        <v>0</v>
      </c>
      <c r="V111">
        <v>2</v>
      </c>
      <c r="W111" t="s">
        <v>204</v>
      </c>
      <c r="X111">
        <v>0.242503635561957</v>
      </c>
      <c r="Y111">
        <v>1</v>
      </c>
      <c r="Z111">
        <v>1</v>
      </c>
    </row>
    <row r="112" spans="1:26" x14ac:dyDescent="0.2">
      <c r="A112" t="s">
        <v>119</v>
      </c>
      <c r="B112" t="s">
        <v>125</v>
      </c>
      <c r="C112">
        <v>0</v>
      </c>
      <c r="D112">
        <v>0</v>
      </c>
      <c r="E112" t="s">
        <v>205</v>
      </c>
      <c r="F112">
        <v>0.24162801095411601</v>
      </c>
      <c r="G112">
        <v>1</v>
      </c>
      <c r="H112">
        <v>205</v>
      </c>
      <c r="J112" t="s">
        <v>126</v>
      </c>
      <c r="K112" t="s">
        <v>122</v>
      </c>
      <c r="L112">
        <v>0</v>
      </c>
      <c r="M112">
        <v>1</v>
      </c>
      <c r="N112" t="s">
        <v>207</v>
      </c>
      <c r="O112">
        <v>6.6654060189286102E-2</v>
      </c>
      <c r="P112">
        <v>0</v>
      </c>
      <c r="Q112">
        <v>264</v>
      </c>
      <c r="S112" t="s">
        <v>126</v>
      </c>
      <c r="T112" t="s">
        <v>123</v>
      </c>
      <c r="U112">
        <v>1</v>
      </c>
      <c r="V112">
        <v>2</v>
      </c>
      <c r="W112" t="s">
        <v>205</v>
      </c>
      <c r="X112">
        <v>0.23936506260752299</v>
      </c>
      <c r="Y112">
        <v>1</v>
      </c>
      <c r="Z112">
        <v>3</v>
      </c>
    </row>
    <row r="113" spans="1:26" x14ac:dyDescent="0.2">
      <c r="A113" t="s">
        <v>119</v>
      </c>
      <c r="B113" t="s">
        <v>125</v>
      </c>
      <c r="C113">
        <v>0</v>
      </c>
      <c r="D113">
        <v>0</v>
      </c>
      <c r="E113" t="s">
        <v>206</v>
      </c>
      <c r="F113">
        <v>0.205715802266702</v>
      </c>
      <c r="G113">
        <v>1</v>
      </c>
      <c r="H113">
        <v>108</v>
      </c>
      <c r="J113" t="s">
        <v>128</v>
      </c>
      <c r="K113" t="s">
        <v>124</v>
      </c>
      <c r="L113">
        <v>0</v>
      </c>
      <c r="M113">
        <v>1</v>
      </c>
      <c r="N113" t="s">
        <v>208</v>
      </c>
      <c r="O113">
        <v>6.6986542664725701E-2</v>
      </c>
      <c r="P113">
        <v>0</v>
      </c>
      <c r="Q113">
        <v>6</v>
      </c>
      <c r="S113" t="s">
        <v>127</v>
      </c>
      <c r="T113" t="s">
        <v>123</v>
      </c>
      <c r="U113">
        <v>1</v>
      </c>
      <c r="V113">
        <v>2</v>
      </c>
      <c r="W113" t="s">
        <v>205</v>
      </c>
      <c r="X113">
        <v>0.23936506260752299</v>
      </c>
      <c r="Y113">
        <v>1</v>
      </c>
      <c r="Z113">
        <v>4</v>
      </c>
    </row>
    <row r="114" spans="1:26" x14ac:dyDescent="0.2">
      <c r="A114" t="s">
        <v>119</v>
      </c>
      <c r="B114" t="s">
        <v>125</v>
      </c>
      <c r="C114">
        <v>0</v>
      </c>
      <c r="D114">
        <v>0</v>
      </c>
      <c r="E114" t="s">
        <v>207</v>
      </c>
      <c r="F114">
        <v>0.15898523328102299</v>
      </c>
      <c r="G114">
        <v>1</v>
      </c>
      <c r="H114">
        <v>11</v>
      </c>
      <c r="J114" t="s">
        <v>129</v>
      </c>
      <c r="K114" t="s">
        <v>124</v>
      </c>
      <c r="L114">
        <v>0</v>
      </c>
      <c r="M114">
        <v>1</v>
      </c>
      <c r="N114" t="s">
        <v>207</v>
      </c>
      <c r="O114">
        <v>6.6995523867629206E-2</v>
      </c>
      <c r="P114">
        <v>0</v>
      </c>
      <c r="Q114">
        <v>81</v>
      </c>
      <c r="S114" t="s">
        <v>128</v>
      </c>
      <c r="T114" t="s">
        <v>123</v>
      </c>
      <c r="U114">
        <v>1</v>
      </c>
      <c r="V114">
        <v>2</v>
      </c>
      <c r="W114" t="s">
        <v>205</v>
      </c>
      <c r="X114">
        <v>0.23936506260752299</v>
      </c>
      <c r="Y114">
        <v>1</v>
      </c>
      <c r="Z114">
        <v>1</v>
      </c>
    </row>
    <row r="115" spans="1:26" x14ac:dyDescent="0.2">
      <c r="A115" t="s">
        <v>119</v>
      </c>
      <c r="B115" t="s">
        <v>125</v>
      </c>
      <c r="C115">
        <v>0</v>
      </c>
      <c r="D115">
        <v>0</v>
      </c>
      <c r="E115" t="s">
        <v>208</v>
      </c>
      <c r="F115">
        <v>0.13763022804000499</v>
      </c>
      <c r="G115">
        <v>1</v>
      </c>
      <c r="H115">
        <v>7</v>
      </c>
      <c r="J115" t="s">
        <v>127</v>
      </c>
      <c r="K115" t="s">
        <v>124</v>
      </c>
      <c r="L115">
        <v>0</v>
      </c>
      <c r="M115">
        <v>0</v>
      </c>
      <c r="N115" t="s">
        <v>207</v>
      </c>
      <c r="O115">
        <v>6.7244781671824502E-2</v>
      </c>
      <c r="P115">
        <v>0</v>
      </c>
      <c r="Q115">
        <v>39</v>
      </c>
      <c r="S115" t="s">
        <v>129</v>
      </c>
      <c r="T115" t="s">
        <v>123</v>
      </c>
      <c r="U115">
        <v>1</v>
      </c>
      <c r="V115">
        <v>2</v>
      </c>
      <c r="W115" t="s">
        <v>205</v>
      </c>
      <c r="X115">
        <v>0.23936506260752299</v>
      </c>
      <c r="Y115">
        <v>1</v>
      </c>
      <c r="Z115">
        <v>6</v>
      </c>
    </row>
    <row r="116" spans="1:26" x14ac:dyDescent="0.2">
      <c r="A116" t="s">
        <v>119</v>
      </c>
      <c r="B116" t="s">
        <v>125</v>
      </c>
      <c r="C116">
        <v>0</v>
      </c>
      <c r="D116">
        <v>1</v>
      </c>
      <c r="E116" t="s">
        <v>209</v>
      </c>
      <c r="F116">
        <v>0.21104897179887899</v>
      </c>
      <c r="G116">
        <v>1</v>
      </c>
      <c r="H116">
        <v>34</v>
      </c>
      <c r="J116" t="s">
        <v>127</v>
      </c>
      <c r="K116" t="s">
        <v>120</v>
      </c>
      <c r="L116">
        <v>1</v>
      </c>
      <c r="M116">
        <v>1</v>
      </c>
      <c r="N116" t="s">
        <v>207</v>
      </c>
      <c r="O116">
        <v>6.7571937701639995E-2</v>
      </c>
      <c r="P116">
        <v>0</v>
      </c>
      <c r="Q116">
        <v>3</v>
      </c>
      <c r="S116" t="s">
        <v>119</v>
      </c>
      <c r="T116" t="s">
        <v>124</v>
      </c>
      <c r="U116">
        <v>0</v>
      </c>
      <c r="V116" t="s">
        <v>121</v>
      </c>
      <c r="W116" t="s">
        <v>206</v>
      </c>
      <c r="X116">
        <v>0.236171507255065</v>
      </c>
      <c r="Y116">
        <v>1</v>
      </c>
      <c r="Z116">
        <v>20</v>
      </c>
    </row>
    <row r="117" spans="1:26" x14ac:dyDescent="0.2">
      <c r="A117" t="s">
        <v>119</v>
      </c>
      <c r="B117" t="s">
        <v>125</v>
      </c>
      <c r="C117">
        <v>0</v>
      </c>
      <c r="D117">
        <v>1</v>
      </c>
      <c r="E117" t="s">
        <v>204</v>
      </c>
      <c r="F117">
        <v>0.28409306311266302</v>
      </c>
      <c r="G117">
        <v>1</v>
      </c>
      <c r="H117">
        <v>24</v>
      </c>
      <c r="J117" t="s">
        <v>129</v>
      </c>
      <c r="K117" t="s">
        <v>123</v>
      </c>
      <c r="L117">
        <v>1</v>
      </c>
      <c r="M117">
        <v>0</v>
      </c>
      <c r="N117" t="s">
        <v>208</v>
      </c>
      <c r="O117">
        <v>6.7641844345558103E-2</v>
      </c>
      <c r="P117">
        <v>0</v>
      </c>
      <c r="Q117">
        <v>3</v>
      </c>
      <c r="S117" t="s">
        <v>126</v>
      </c>
      <c r="T117" t="s">
        <v>124</v>
      </c>
      <c r="U117">
        <v>0</v>
      </c>
      <c r="V117" t="s">
        <v>121</v>
      </c>
      <c r="W117" t="s">
        <v>206</v>
      </c>
      <c r="X117">
        <v>0.236171507255065</v>
      </c>
      <c r="Y117">
        <v>1</v>
      </c>
      <c r="Z117">
        <v>53</v>
      </c>
    </row>
    <row r="118" spans="1:26" x14ac:dyDescent="0.2">
      <c r="A118" t="s">
        <v>119</v>
      </c>
      <c r="B118" t="s">
        <v>125</v>
      </c>
      <c r="C118">
        <v>0</v>
      </c>
      <c r="D118">
        <v>1</v>
      </c>
      <c r="E118" t="s">
        <v>205</v>
      </c>
      <c r="F118">
        <v>0.28068403887089599</v>
      </c>
      <c r="G118">
        <v>1</v>
      </c>
      <c r="H118">
        <v>98</v>
      </c>
      <c r="J118" t="s">
        <v>129</v>
      </c>
      <c r="K118" t="s">
        <v>123</v>
      </c>
      <c r="L118">
        <v>0</v>
      </c>
      <c r="M118">
        <v>2</v>
      </c>
      <c r="N118" t="s">
        <v>208</v>
      </c>
      <c r="O118">
        <v>6.8591028933843307E-2</v>
      </c>
      <c r="P118">
        <v>0</v>
      </c>
      <c r="Q118">
        <v>20</v>
      </c>
      <c r="S118" t="s">
        <v>127</v>
      </c>
      <c r="T118" t="s">
        <v>124</v>
      </c>
      <c r="U118">
        <v>0</v>
      </c>
      <c r="V118" t="s">
        <v>121</v>
      </c>
      <c r="W118" t="s">
        <v>206</v>
      </c>
      <c r="X118">
        <v>0.236171507255065</v>
      </c>
      <c r="Y118">
        <v>1</v>
      </c>
      <c r="Z118">
        <v>20</v>
      </c>
    </row>
    <row r="119" spans="1:26" x14ac:dyDescent="0.2">
      <c r="A119" t="s">
        <v>119</v>
      </c>
      <c r="B119" t="s">
        <v>125</v>
      </c>
      <c r="C119">
        <v>0</v>
      </c>
      <c r="D119">
        <v>1</v>
      </c>
      <c r="E119" t="s">
        <v>206</v>
      </c>
      <c r="F119">
        <v>0.240810302037574</v>
      </c>
      <c r="G119">
        <v>1</v>
      </c>
      <c r="H119">
        <v>64</v>
      </c>
      <c r="J119" t="s">
        <v>119</v>
      </c>
      <c r="K119" t="s">
        <v>120</v>
      </c>
      <c r="L119">
        <v>0</v>
      </c>
      <c r="M119">
        <v>1</v>
      </c>
      <c r="N119" t="s">
        <v>208</v>
      </c>
      <c r="O119">
        <v>6.8681253794761005E-2</v>
      </c>
      <c r="P119">
        <v>0</v>
      </c>
      <c r="Q119">
        <v>12</v>
      </c>
      <c r="S119" t="s">
        <v>128</v>
      </c>
      <c r="T119" t="s">
        <v>124</v>
      </c>
      <c r="U119">
        <v>0</v>
      </c>
      <c r="V119" t="s">
        <v>121</v>
      </c>
      <c r="W119" t="s">
        <v>206</v>
      </c>
      <c r="X119">
        <v>0.236171507255065</v>
      </c>
      <c r="Y119">
        <v>1</v>
      </c>
      <c r="Z119">
        <v>20</v>
      </c>
    </row>
    <row r="120" spans="1:26" x14ac:dyDescent="0.2">
      <c r="A120" t="s">
        <v>119</v>
      </c>
      <c r="B120" t="s">
        <v>125</v>
      </c>
      <c r="C120">
        <v>0</v>
      </c>
      <c r="D120">
        <v>1</v>
      </c>
      <c r="E120" t="s">
        <v>207</v>
      </c>
      <c r="F120">
        <v>0.187994506758622</v>
      </c>
      <c r="G120">
        <v>1</v>
      </c>
      <c r="H120">
        <v>5</v>
      </c>
      <c r="J120" t="s">
        <v>127</v>
      </c>
      <c r="K120" t="s">
        <v>120</v>
      </c>
      <c r="L120">
        <v>0</v>
      </c>
      <c r="M120">
        <v>1</v>
      </c>
      <c r="N120" t="s">
        <v>205</v>
      </c>
      <c r="O120">
        <v>6.8917983455704698E-2</v>
      </c>
      <c r="P120">
        <v>0</v>
      </c>
      <c r="Q120">
        <v>7</v>
      </c>
      <c r="S120" t="s">
        <v>129</v>
      </c>
      <c r="T120" t="s">
        <v>124</v>
      </c>
      <c r="U120">
        <v>0</v>
      </c>
      <c r="V120" t="s">
        <v>121</v>
      </c>
      <c r="W120" t="s">
        <v>206</v>
      </c>
      <c r="X120">
        <v>0.236171507255065</v>
      </c>
      <c r="Y120">
        <v>1</v>
      </c>
      <c r="Z120">
        <v>52</v>
      </c>
    </row>
    <row r="121" spans="1:26" x14ac:dyDescent="0.2">
      <c r="A121" t="s">
        <v>119</v>
      </c>
      <c r="B121" t="s">
        <v>125</v>
      </c>
      <c r="C121">
        <v>0</v>
      </c>
      <c r="D121">
        <v>1</v>
      </c>
      <c r="E121" t="s">
        <v>208</v>
      </c>
      <c r="F121">
        <v>0.16350047789636299</v>
      </c>
      <c r="G121">
        <v>1</v>
      </c>
      <c r="H121">
        <v>3</v>
      </c>
      <c r="J121" t="s">
        <v>126</v>
      </c>
      <c r="K121" t="s">
        <v>123</v>
      </c>
      <c r="L121">
        <v>0</v>
      </c>
      <c r="M121">
        <v>0</v>
      </c>
      <c r="N121" t="s">
        <v>207</v>
      </c>
      <c r="O121">
        <v>6.9014601472773607E-2</v>
      </c>
      <c r="P121">
        <v>0</v>
      </c>
      <c r="Q121">
        <v>343</v>
      </c>
      <c r="S121" t="s">
        <v>130</v>
      </c>
      <c r="T121" t="s">
        <v>124</v>
      </c>
      <c r="U121">
        <v>0</v>
      </c>
      <c r="V121" t="s">
        <v>121</v>
      </c>
      <c r="W121" t="s">
        <v>206</v>
      </c>
      <c r="X121">
        <v>0.236171507255065</v>
      </c>
      <c r="Y121">
        <v>1</v>
      </c>
      <c r="Z121">
        <v>3</v>
      </c>
    </row>
    <row r="122" spans="1:26" x14ac:dyDescent="0.2">
      <c r="A122" t="s">
        <v>119</v>
      </c>
      <c r="B122" t="s">
        <v>125</v>
      </c>
      <c r="C122">
        <v>0</v>
      </c>
      <c r="D122">
        <v>2</v>
      </c>
      <c r="E122" t="s">
        <v>209</v>
      </c>
      <c r="F122">
        <v>0.26785951085085202</v>
      </c>
      <c r="G122">
        <v>1</v>
      </c>
      <c r="H122">
        <v>13</v>
      </c>
      <c r="J122" t="s">
        <v>127</v>
      </c>
      <c r="K122" t="s">
        <v>124</v>
      </c>
      <c r="L122">
        <v>0</v>
      </c>
      <c r="M122">
        <v>1</v>
      </c>
      <c r="N122" t="s">
        <v>208</v>
      </c>
      <c r="O122">
        <v>6.9369467311693897E-2</v>
      </c>
      <c r="P122">
        <v>0</v>
      </c>
      <c r="Q122">
        <v>5</v>
      </c>
      <c r="S122" t="s">
        <v>119</v>
      </c>
      <c r="T122" t="s">
        <v>125</v>
      </c>
      <c r="U122">
        <v>0</v>
      </c>
      <c r="V122">
        <v>2</v>
      </c>
      <c r="W122" t="s">
        <v>205</v>
      </c>
      <c r="X122">
        <v>0.23490772529583101</v>
      </c>
      <c r="Y122">
        <v>1</v>
      </c>
      <c r="Z122">
        <v>30</v>
      </c>
    </row>
    <row r="123" spans="1:26" x14ac:dyDescent="0.2">
      <c r="A123" t="s">
        <v>119</v>
      </c>
      <c r="B123" t="s">
        <v>125</v>
      </c>
      <c r="C123">
        <v>0</v>
      </c>
      <c r="D123">
        <v>2</v>
      </c>
      <c r="E123" t="s">
        <v>204</v>
      </c>
      <c r="F123">
        <v>0.351798268602171</v>
      </c>
      <c r="G123">
        <v>1</v>
      </c>
      <c r="H123">
        <v>5</v>
      </c>
      <c r="J123" t="s">
        <v>128</v>
      </c>
      <c r="K123" t="s">
        <v>123</v>
      </c>
      <c r="L123">
        <v>0</v>
      </c>
      <c r="M123">
        <v>1</v>
      </c>
      <c r="N123" t="s">
        <v>207</v>
      </c>
      <c r="O123">
        <v>7.0230545884143805E-2</v>
      </c>
      <c r="P123">
        <v>0</v>
      </c>
      <c r="Q123">
        <v>47</v>
      </c>
      <c r="S123" t="s">
        <v>126</v>
      </c>
      <c r="T123" t="s">
        <v>125</v>
      </c>
      <c r="U123">
        <v>0</v>
      </c>
      <c r="V123">
        <v>2</v>
      </c>
      <c r="W123" t="s">
        <v>205</v>
      </c>
      <c r="X123">
        <v>0.23490772529583101</v>
      </c>
      <c r="Y123">
        <v>1</v>
      </c>
      <c r="Z123">
        <v>79</v>
      </c>
    </row>
    <row r="124" spans="1:26" x14ac:dyDescent="0.2">
      <c r="A124" t="s">
        <v>119</v>
      </c>
      <c r="B124" t="s">
        <v>125</v>
      </c>
      <c r="C124">
        <v>0</v>
      </c>
      <c r="D124">
        <v>2</v>
      </c>
      <c r="E124" t="s">
        <v>205</v>
      </c>
      <c r="F124">
        <v>0.347971696429279</v>
      </c>
      <c r="G124">
        <v>1</v>
      </c>
      <c r="H124">
        <v>30</v>
      </c>
      <c r="J124" t="s">
        <v>126</v>
      </c>
      <c r="K124" t="s">
        <v>123</v>
      </c>
      <c r="L124">
        <v>0</v>
      </c>
      <c r="M124">
        <v>1</v>
      </c>
      <c r="N124" t="s">
        <v>208</v>
      </c>
      <c r="O124">
        <v>7.1190938874719695E-2</v>
      </c>
      <c r="P124">
        <v>0</v>
      </c>
      <c r="Q124">
        <v>16</v>
      </c>
      <c r="S124" t="s">
        <v>127</v>
      </c>
      <c r="T124" t="s">
        <v>125</v>
      </c>
      <c r="U124">
        <v>0</v>
      </c>
      <c r="V124">
        <v>2</v>
      </c>
      <c r="W124" t="s">
        <v>205</v>
      </c>
      <c r="X124">
        <v>0.23490772529583101</v>
      </c>
      <c r="Y124">
        <v>1</v>
      </c>
      <c r="Z124">
        <v>34</v>
      </c>
    </row>
    <row r="125" spans="1:26" x14ac:dyDescent="0.2">
      <c r="A125" t="s">
        <v>119</v>
      </c>
      <c r="B125" t="s">
        <v>125</v>
      </c>
      <c r="C125">
        <v>0</v>
      </c>
      <c r="D125">
        <v>2</v>
      </c>
      <c r="E125" t="s">
        <v>206</v>
      </c>
      <c r="F125">
        <v>0.30255978066860001</v>
      </c>
      <c r="G125">
        <v>1</v>
      </c>
      <c r="H125">
        <v>22</v>
      </c>
      <c r="J125" t="s">
        <v>130</v>
      </c>
      <c r="K125" t="s">
        <v>120</v>
      </c>
      <c r="L125">
        <v>0</v>
      </c>
      <c r="M125">
        <v>0</v>
      </c>
      <c r="N125" t="s">
        <v>208</v>
      </c>
      <c r="O125">
        <v>7.1679158038086305E-2</v>
      </c>
      <c r="P125">
        <v>0</v>
      </c>
      <c r="Q125">
        <v>11</v>
      </c>
      <c r="S125" t="s">
        <v>128</v>
      </c>
      <c r="T125" t="s">
        <v>125</v>
      </c>
      <c r="U125">
        <v>0</v>
      </c>
      <c r="V125">
        <v>2</v>
      </c>
      <c r="W125" t="s">
        <v>205</v>
      </c>
      <c r="X125">
        <v>0.23490772529583101</v>
      </c>
      <c r="Y125">
        <v>1</v>
      </c>
      <c r="Z125">
        <v>30</v>
      </c>
    </row>
    <row r="126" spans="1:26" x14ac:dyDescent="0.2">
      <c r="A126" t="s">
        <v>119</v>
      </c>
      <c r="B126" t="s">
        <v>125</v>
      </c>
      <c r="C126">
        <v>0</v>
      </c>
      <c r="D126">
        <v>2</v>
      </c>
      <c r="E126" t="s">
        <v>207</v>
      </c>
      <c r="F126">
        <v>0.24049089085237499</v>
      </c>
      <c r="G126">
        <v>1</v>
      </c>
      <c r="H126">
        <v>2</v>
      </c>
      <c r="J126" t="s">
        <v>128</v>
      </c>
      <c r="K126" t="s">
        <v>125</v>
      </c>
      <c r="L126">
        <v>0</v>
      </c>
      <c r="M126">
        <v>0</v>
      </c>
      <c r="N126" t="s">
        <v>208</v>
      </c>
      <c r="O126">
        <v>7.1739574306226198E-2</v>
      </c>
      <c r="P126">
        <v>0</v>
      </c>
      <c r="Q126">
        <v>4</v>
      </c>
      <c r="S126" t="s">
        <v>129</v>
      </c>
      <c r="T126" t="s">
        <v>125</v>
      </c>
      <c r="U126">
        <v>0</v>
      </c>
      <c r="V126">
        <v>2</v>
      </c>
      <c r="W126" t="s">
        <v>205</v>
      </c>
      <c r="X126">
        <v>0.23490772529583101</v>
      </c>
      <c r="Y126">
        <v>1</v>
      </c>
      <c r="Z126">
        <v>87</v>
      </c>
    </row>
    <row r="127" spans="1:26" x14ac:dyDescent="0.2">
      <c r="A127" t="s">
        <v>119</v>
      </c>
      <c r="B127" t="s">
        <v>125</v>
      </c>
      <c r="C127">
        <v>0</v>
      </c>
      <c r="D127" t="s">
        <v>121</v>
      </c>
      <c r="E127" t="s">
        <v>209</v>
      </c>
      <c r="F127">
        <v>0.37788214656456698</v>
      </c>
      <c r="G127">
        <v>1</v>
      </c>
      <c r="H127">
        <v>9</v>
      </c>
      <c r="J127" t="s">
        <v>129</v>
      </c>
      <c r="K127" t="s">
        <v>125</v>
      </c>
      <c r="L127">
        <v>0</v>
      </c>
      <c r="M127">
        <v>0</v>
      </c>
      <c r="N127" t="s">
        <v>207</v>
      </c>
      <c r="O127">
        <v>7.1749143764898701E-2</v>
      </c>
      <c r="P127">
        <v>0</v>
      </c>
      <c r="Q127">
        <v>38</v>
      </c>
      <c r="S127" t="s">
        <v>130</v>
      </c>
      <c r="T127" t="s">
        <v>125</v>
      </c>
      <c r="U127">
        <v>0</v>
      </c>
      <c r="V127">
        <v>2</v>
      </c>
      <c r="W127" t="s">
        <v>205</v>
      </c>
      <c r="X127">
        <v>0.23490772529583101</v>
      </c>
      <c r="Y127">
        <v>1</v>
      </c>
      <c r="Z127">
        <v>5</v>
      </c>
    </row>
    <row r="128" spans="1:26" x14ac:dyDescent="0.2">
      <c r="A128" t="s">
        <v>119</v>
      </c>
      <c r="B128" t="s">
        <v>125</v>
      </c>
      <c r="C128">
        <v>0</v>
      </c>
      <c r="D128" t="s">
        <v>121</v>
      </c>
      <c r="E128" t="s">
        <v>204</v>
      </c>
      <c r="F128">
        <v>0.47397817085092098</v>
      </c>
      <c r="G128">
        <v>1</v>
      </c>
      <c r="H128">
        <v>5</v>
      </c>
      <c r="J128" t="s">
        <v>128</v>
      </c>
      <c r="K128" t="s">
        <v>120</v>
      </c>
      <c r="L128">
        <v>1</v>
      </c>
      <c r="M128">
        <v>0</v>
      </c>
      <c r="N128" t="s">
        <v>206</v>
      </c>
      <c r="O128">
        <v>7.2428975703599796E-2</v>
      </c>
      <c r="P128">
        <v>0</v>
      </c>
      <c r="Q128">
        <v>1</v>
      </c>
      <c r="S128" t="s">
        <v>119</v>
      </c>
      <c r="T128" t="s">
        <v>125</v>
      </c>
      <c r="U128">
        <v>1</v>
      </c>
      <c r="V128">
        <v>0</v>
      </c>
      <c r="W128" t="s">
        <v>204</v>
      </c>
      <c r="X128">
        <v>0.23015196154756901</v>
      </c>
      <c r="Y128">
        <v>1</v>
      </c>
      <c r="Z128">
        <v>1</v>
      </c>
    </row>
    <row r="129" spans="1:26" x14ac:dyDescent="0.2">
      <c r="A129" t="s">
        <v>119</v>
      </c>
      <c r="B129" t="s">
        <v>125</v>
      </c>
      <c r="C129">
        <v>0</v>
      </c>
      <c r="D129" t="s">
        <v>121</v>
      </c>
      <c r="E129" t="s">
        <v>205</v>
      </c>
      <c r="F129">
        <v>0.46978580228077499</v>
      </c>
      <c r="G129">
        <v>1</v>
      </c>
      <c r="H129">
        <v>24</v>
      </c>
      <c r="J129" t="s">
        <v>127</v>
      </c>
      <c r="K129" t="s">
        <v>123</v>
      </c>
      <c r="L129">
        <v>0</v>
      </c>
      <c r="M129">
        <v>1</v>
      </c>
      <c r="N129" t="s">
        <v>207</v>
      </c>
      <c r="O129">
        <v>7.27198757176339E-2</v>
      </c>
      <c r="P129">
        <v>0</v>
      </c>
      <c r="Q129">
        <v>50</v>
      </c>
      <c r="S129" t="s">
        <v>126</v>
      </c>
      <c r="T129" t="s">
        <v>125</v>
      </c>
      <c r="U129">
        <v>1</v>
      </c>
      <c r="V129">
        <v>0</v>
      </c>
      <c r="W129" t="s">
        <v>204</v>
      </c>
      <c r="X129">
        <v>0.23015196154756901</v>
      </c>
      <c r="Y129">
        <v>1</v>
      </c>
      <c r="Z129">
        <v>2</v>
      </c>
    </row>
    <row r="130" spans="1:26" x14ac:dyDescent="0.2">
      <c r="A130" t="s">
        <v>119</v>
      </c>
      <c r="B130" t="s">
        <v>125</v>
      </c>
      <c r="C130">
        <v>0</v>
      </c>
      <c r="D130" t="s">
        <v>121</v>
      </c>
      <c r="E130" t="s">
        <v>206</v>
      </c>
      <c r="F130">
        <v>0.418684662876811</v>
      </c>
      <c r="G130">
        <v>1</v>
      </c>
      <c r="H130">
        <v>15</v>
      </c>
      <c r="J130" t="s">
        <v>128</v>
      </c>
      <c r="K130" t="s">
        <v>120</v>
      </c>
      <c r="L130">
        <v>0</v>
      </c>
      <c r="M130">
        <v>2</v>
      </c>
      <c r="N130" t="s">
        <v>206</v>
      </c>
      <c r="O130">
        <v>7.3440044461565601E-2</v>
      </c>
      <c r="P130">
        <v>0</v>
      </c>
      <c r="Q130">
        <v>12</v>
      </c>
      <c r="S130" t="s">
        <v>128</v>
      </c>
      <c r="T130" t="s">
        <v>125</v>
      </c>
      <c r="U130">
        <v>1</v>
      </c>
      <c r="V130">
        <v>0</v>
      </c>
      <c r="W130" t="s">
        <v>204</v>
      </c>
      <c r="X130">
        <v>0.23015196154756901</v>
      </c>
      <c r="Y130">
        <v>1</v>
      </c>
      <c r="Z130">
        <v>2</v>
      </c>
    </row>
    <row r="131" spans="1:26" x14ac:dyDescent="0.2">
      <c r="A131" t="s">
        <v>119</v>
      </c>
      <c r="B131" t="s">
        <v>125</v>
      </c>
      <c r="C131">
        <v>0</v>
      </c>
      <c r="D131" t="s">
        <v>121</v>
      </c>
      <c r="E131" t="s">
        <v>208</v>
      </c>
      <c r="F131">
        <v>0.307391405296149</v>
      </c>
      <c r="G131">
        <v>1</v>
      </c>
      <c r="H131">
        <v>1</v>
      </c>
      <c r="J131" t="s">
        <v>126</v>
      </c>
      <c r="K131" t="s">
        <v>122</v>
      </c>
      <c r="L131">
        <v>0</v>
      </c>
      <c r="M131">
        <v>0</v>
      </c>
      <c r="N131" t="s">
        <v>206</v>
      </c>
      <c r="O131">
        <v>7.3979297376076295E-2</v>
      </c>
      <c r="P131">
        <v>0</v>
      </c>
      <c r="Q131">
        <v>721</v>
      </c>
      <c r="S131" t="s">
        <v>129</v>
      </c>
      <c r="T131" t="s">
        <v>125</v>
      </c>
      <c r="U131">
        <v>1</v>
      </c>
      <c r="V131">
        <v>0</v>
      </c>
      <c r="W131" t="s">
        <v>204</v>
      </c>
      <c r="X131">
        <v>0.23015196154756901</v>
      </c>
      <c r="Y131">
        <v>1</v>
      </c>
      <c r="Z131">
        <v>1</v>
      </c>
    </row>
    <row r="132" spans="1:26" x14ac:dyDescent="0.2">
      <c r="A132" t="s">
        <v>119</v>
      </c>
      <c r="B132" t="s">
        <v>125</v>
      </c>
      <c r="C132">
        <v>1</v>
      </c>
      <c r="D132">
        <v>0</v>
      </c>
      <c r="E132" t="s">
        <v>204</v>
      </c>
      <c r="F132">
        <v>0.34839592575032602</v>
      </c>
      <c r="G132">
        <v>1</v>
      </c>
      <c r="H132">
        <v>1</v>
      </c>
      <c r="J132" t="s">
        <v>129</v>
      </c>
      <c r="K132" t="s">
        <v>125</v>
      </c>
      <c r="L132">
        <v>0</v>
      </c>
      <c r="M132">
        <v>1</v>
      </c>
      <c r="N132" t="s">
        <v>208</v>
      </c>
      <c r="O132">
        <v>7.4004858769138898E-2</v>
      </c>
      <c r="P132">
        <v>0</v>
      </c>
      <c r="Q132">
        <v>14</v>
      </c>
      <c r="S132" t="s">
        <v>119</v>
      </c>
      <c r="T132" t="s">
        <v>123</v>
      </c>
      <c r="U132">
        <v>1</v>
      </c>
      <c r="V132" t="s">
        <v>121</v>
      </c>
      <c r="W132" t="s">
        <v>207</v>
      </c>
      <c r="X132">
        <v>0.226643234704899</v>
      </c>
      <c r="Y132">
        <v>1</v>
      </c>
      <c r="Z132">
        <v>1</v>
      </c>
    </row>
    <row r="133" spans="1:26" x14ac:dyDescent="0.2">
      <c r="A133" t="s">
        <v>119</v>
      </c>
      <c r="B133" t="s">
        <v>125</v>
      </c>
      <c r="C133">
        <v>1</v>
      </c>
      <c r="D133">
        <v>0</v>
      </c>
      <c r="E133" t="s">
        <v>205</v>
      </c>
      <c r="F133">
        <v>0.34458668792042801</v>
      </c>
      <c r="G133">
        <v>1</v>
      </c>
      <c r="H133">
        <v>5</v>
      </c>
      <c r="J133" t="s">
        <v>128</v>
      </c>
      <c r="K133" t="s">
        <v>122</v>
      </c>
      <c r="L133">
        <v>1</v>
      </c>
      <c r="M133">
        <v>0</v>
      </c>
      <c r="N133" t="s">
        <v>207</v>
      </c>
      <c r="O133">
        <v>7.41212810571346E-2</v>
      </c>
      <c r="P133">
        <v>0</v>
      </c>
      <c r="Q133">
        <v>3</v>
      </c>
      <c r="S133" t="s">
        <v>126</v>
      </c>
      <c r="T133" t="s">
        <v>123</v>
      </c>
      <c r="U133">
        <v>1</v>
      </c>
      <c r="V133" t="s">
        <v>121</v>
      </c>
      <c r="W133" t="s">
        <v>207</v>
      </c>
      <c r="X133">
        <v>0.226643234704899</v>
      </c>
      <c r="Y133">
        <v>1</v>
      </c>
      <c r="Z133">
        <v>1</v>
      </c>
    </row>
    <row r="134" spans="1:26" x14ac:dyDescent="0.2">
      <c r="A134" t="s">
        <v>119</v>
      </c>
      <c r="B134" t="s">
        <v>125</v>
      </c>
      <c r="C134">
        <v>1</v>
      </c>
      <c r="D134">
        <v>0</v>
      </c>
      <c r="E134" t="s">
        <v>206</v>
      </c>
      <c r="F134">
        <v>0.299413674028157</v>
      </c>
      <c r="G134">
        <v>1</v>
      </c>
      <c r="H134">
        <v>1</v>
      </c>
      <c r="J134" t="s">
        <v>127</v>
      </c>
      <c r="K134" t="s">
        <v>125</v>
      </c>
      <c r="L134">
        <v>0</v>
      </c>
      <c r="M134">
        <v>0</v>
      </c>
      <c r="N134" t="s">
        <v>208</v>
      </c>
      <c r="O134">
        <v>7.4278118762493697E-2</v>
      </c>
      <c r="P134">
        <v>0</v>
      </c>
      <c r="Q134">
        <v>9</v>
      </c>
      <c r="S134" t="s">
        <v>129</v>
      </c>
      <c r="T134" t="s">
        <v>123</v>
      </c>
      <c r="U134">
        <v>1</v>
      </c>
      <c r="V134" t="s">
        <v>121</v>
      </c>
      <c r="W134" t="s">
        <v>207</v>
      </c>
      <c r="X134">
        <v>0.226643234704899</v>
      </c>
      <c r="Y134">
        <v>1</v>
      </c>
      <c r="Z134">
        <v>2</v>
      </c>
    </row>
    <row r="135" spans="1:26" x14ac:dyDescent="0.2">
      <c r="A135" t="s">
        <v>119</v>
      </c>
      <c r="B135" t="s">
        <v>125</v>
      </c>
      <c r="C135">
        <v>1</v>
      </c>
      <c r="D135">
        <v>1</v>
      </c>
      <c r="E135" t="s">
        <v>205</v>
      </c>
      <c r="F135">
        <v>0.39168930566716997</v>
      </c>
      <c r="G135">
        <v>1</v>
      </c>
      <c r="H135">
        <v>1</v>
      </c>
      <c r="J135" t="s">
        <v>129</v>
      </c>
      <c r="K135" t="s">
        <v>124</v>
      </c>
      <c r="L135">
        <v>0</v>
      </c>
      <c r="M135">
        <v>0</v>
      </c>
      <c r="N135" t="s">
        <v>206</v>
      </c>
      <c r="O135">
        <v>7.4355298116109803E-2</v>
      </c>
      <c r="P135">
        <v>0</v>
      </c>
      <c r="Q135">
        <v>414</v>
      </c>
      <c r="S135" t="s">
        <v>119</v>
      </c>
      <c r="T135" t="s">
        <v>125</v>
      </c>
      <c r="U135">
        <v>1</v>
      </c>
      <c r="V135">
        <v>0</v>
      </c>
      <c r="W135" t="s">
        <v>205</v>
      </c>
      <c r="X135">
        <v>0.22282913160533399</v>
      </c>
      <c r="Y135">
        <v>1</v>
      </c>
      <c r="Z135">
        <v>5</v>
      </c>
    </row>
    <row r="136" spans="1:26" x14ac:dyDescent="0.2">
      <c r="A136" t="s">
        <v>119</v>
      </c>
      <c r="B136" t="s">
        <v>125</v>
      </c>
      <c r="C136">
        <v>1</v>
      </c>
      <c r="D136">
        <v>2</v>
      </c>
      <c r="E136" t="s">
        <v>205</v>
      </c>
      <c r="F136">
        <v>0.46826457810634498</v>
      </c>
      <c r="G136">
        <v>1</v>
      </c>
      <c r="H136">
        <v>1</v>
      </c>
      <c r="J136" t="s">
        <v>128</v>
      </c>
      <c r="K136" t="s">
        <v>120</v>
      </c>
      <c r="L136">
        <v>1</v>
      </c>
      <c r="M136">
        <v>2</v>
      </c>
      <c r="N136" t="s">
        <v>208</v>
      </c>
      <c r="O136">
        <v>7.4583611045067097E-2</v>
      </c>
      <c r="P136">
        <v>0</v>
      </c>
      <c r="Q136">
        <v>1</v>
      </c>
      <c r="S136" t="s">
        <v>126</v>
      </c>
      <c r="T136" t="s">
        <v>125</v>
      </c>
      <c r="U136">
        <v>1</v>
      </c>
      <c r="V136">
        <v>0</v>
      </c>
      <c r="W136" t="s">
        <v>205</v>
      </c>
      <c r="X136">
        <v>0.22282913160533399</v>
      </c>
      <c r="Y136">
        <v>1</v>
      </c>
      <c r="Z136">
        <v>3</v>
      </c>
    </row>
    <row r="137" spans="1:26" x14ac:dyDescent="0.2">
      <c r="A137" t="s">
        <v>126</v>
      </c>
      <c r="B137" t="s">
        <v>120</v>
      </c>
      <c r="C137">
        <v>0</v>
      </c>
      <c r="D137">
        <v>0</v>
      </c>
      <c r="E137" t="s">
        <v>204</v>
      </c>
      <c r="F137">
        <v>6.6428462715030806E-2</v>
      </c>
      <c r="G137">
        <v>0</v>
      </c>
      <c r="H137">
        <v>3</v>
      </c>
      <c r="J137" t="s">
        <v>129</v>
      </c>
      <c r="K137" t="s">
        <v>120</v>
      </c>
      <c r="L137">
        <v>1</v>
      </c>
      <c r="M137">
        <v>2</v>
      </c>
      <c r="N137" t="s">
        <v>207</v>
      </c>
      <c r="O137">
        <v>7.4593529388808102E-2</v>
      </c>
      <c r="P137">
        <v>0</v>
      </c>
      <c r="Q137">
        <v>4</v>
      </c>
      <c r="S137" t="s">
        <v>127</v>
      </c>
      <c r="T137" t="s">
        <v>125</v>
      </c>
      <c r="U137">
        <v>1</v>
      </c>
      <c r="V137">
        <v>0</v>
      </c>
      <c r="W137" t="s">
        <v>205</v>
      </c>
      <c r="X137">
        <v>0.22282913160533399</v>
      </c>
      <c r="Y137">
        <v>1</v>
      </c>
      <c r="Z137">
        <v>5</v>
      </c>
    </row>
    <row r="138" spans="1:26" x14ac:dyDescent="0.2">
      <c r="A138" t="s">
        <v>126</v>
      </c>
      <c r="B138" t="s">
        <v>120</v>
      </c>
      <c r="C138">
        <v>0</v>
      </c>
      <c r="D138">
        <v>0</v>
      </c>
      <c r="E138" t="s">
        <v>205</v>
      </c>
      <c r="F138">
        <v>6.5392764795327296E-2</v>
      </c>
      <c r="G138">
        <v>0</v>
      </c>
      <c r="H138">
        <v>50</v>
      </c>
      <c r="J138" t="s">
        <v>129</v>
      </c>
      <c r="K138" t="s">
        <v>120</v>
      </c>
      <c r="L138">
        <v>1</v>
      </c>
      <c r="M138">
        <v>1</v>
      </c>
      <c r="N138" t="s">
        <v>206</v>
      </c>
      <c r="O138">
        <v>7.4714276903456403E-2</v>
      </c>
      <c r="P138">
        <v>0</v>
      </c>
      <c r="Q138">
        <v>2</v>
      </c>
      <c r="S138" t="s">
        <v>128</v>
      </c>
      <c r="T138" t="s">
        <v>125</v>
      </c>
      <c r="U138">
        <v>1</v>
      </c>
      <c r="V138">
        <v>0</v>
      </c>
      <c r="W138" t="s">
        <v>205</v>
      </c>
      <c r="X138">
        <v>0.22282913160533399</v>
      </c>
      <c r="Y138">
        <v>1</v>
      </c>
      <c r="Z138">
        <v>4</v>
      </c>
    </row>
    <row r="139" spans="1:26" x14ac:dyDescent="0.2">
      <c r="A139" t="s">
        <v>126</v>
      </c>
      <c r="B139" t="s">
        <v>120</v>
      </c>
      <c r="C139">
        <v>0</v>
      </c>
      <c r="D139">
        <v>0</v>
      </c>
      <c r="E139" t="s">
        <v>206</v>
      </c>
      <c r="F139">
        <v>5.3815001326927202E-2</v>
      </c>
      <c r="G139">
        <v>0</v>
      </c>
      <c r="H139">
        <v>113</v>
      </c>
      <c r="J139" t="s">
        <v>127</v>
      </c>
      <c r="K139" t="s">
        <v>120</v>
      </c>
      <c r="L139">
        <v>1</v>
      </c>
      <c r="M139">
        <v>0</v>
      </c>
      <c r="N139" t="s">
        <v>206</v>
      </c>
      <c r="O139">
        <v>7.4989944259967106E-2</v>
      </c>
      <c r="P139">
        <v>0</v>
      </c>
      <c r="Q139">
        <v>2</v>
      </c>
      <c r="S139" t="s">
        <v>129</v>
      </c>
      <c r="T139" t="s">
        <v>125</v>
      </c>
      <c r="U139">
        <v>1</v>
      </c>
      <c r="V139">
        <v>0</v>
      </c>
      <c r="W139" t="s">
        <v>205</v>
      </c>
      <c r="X139">
        <v>0.22282913160533399</v>
      </c>
      <c r="Y139">
        <v>1</v>
      </c>
      <c r="Z139">
        <v>5</v>
      </c>
    </row>
    <row r="140" spans="1:26" x14ac:dyDescent="0.2">
      <c r="A140" t="s">
        <v>126</v>
      </c>
      <c r="B140" t="s">
        <v>120</v>
      </c>
      <c r="C140">
        <v>0</v>
      </c>
      <c r="D140">
        <v>0</v>
      </c>
      <c r="E140" t="s">
        <v>207</v>
      </c>
      <c r="F140">
        <v>3.9858766435850103E-2</v>
      </c>
      <c r="G140">
        <v>0</v>
      </c>
      <c r="H140">
        <v>281</v>
      </c>
      <c r="J140" t="s">
        <v>128</v>
      </c>
      <c r="K140" t="s">
        <v>120</v>
      </c>
      <c r="L140">
        <v>0</v>
      </c>
      <c r="M140" t="s">
        <v>121</v>
      </c>
      <c r="N140" t="s">
        <v>208</v>
      </c>
      <c r="O140">
        <v>7.5006311518789198E-2</v>
      </c>
      <c r="P140">
        <v>0</v>
      </c>
      <c r="Q140">
        <v>13</v>
      </c>
      <c r="S140" t="s">
        <v>130</v>
      </c>
      <c r="T140" t="s">
        <v>125</v>
      </c>
      <c r="U140">
        <v>1</v>
      </c>
      <c r="V140">
        <v>0</v>
      </c>
      <c r="W140" t="s">
        <v>205</v>
      </c>
      <c r="X140">
        <v>0.22282913160533399</v>
      </c>
      <c r="Y140">
        <v>1</v>
      </c>
      <c r="Z140">
        <v>2</v>
      </c>
    </row>
    <row r="141" spans="1:26" x14ac:dyDescent="0.2">
      <c r="A141" t="s">
        <v>126</v>
      </c>
      <c r="B141" t="s">
        <v>120</v>
      </c>
      <c r="C141">
        <v>0</v>
      </c>
      <c r="D141">
        <v>0</v>
      </c>
      <c r="E141" t="s">
        <v>208</v>
      </c>
      <c r="F141">
        <v>3.3860676384202003E-2</v>
      </c>
      <c r="G141">
        <v>0</v>
      </c>
      <c r="H141">
        <v>148</v>
      </c>
      <c r="J141" t="s">
        <v>129</v>
      </c>
      <c r="K141" t="s">
        <v>120</v>
      </c>
      <c r="L141">
        <v>0</v>
      </c>
      <c r="M141" t="s">
        <v>121</v>
      </c>
      <c r="N141" t="s">
        <v>207</v>
      </c>
      <c r="O141">
        <v>7.5016281517796393E-2</v>
      </c>
      <c r="P141">
        <v>0</v>
      </c>
      <c r="Q141">
        <v>57</v>
      </c>
      <c r="S141" t="s">
        <v>126</v>
      </c>
      <c r="T141" t="s">
        <v>125</v>
      </c>
      <c r="U141">
        <v>0</v>
      </c>
      <c r="V141" t="s">
        <v>121</v>
      </c>
      <c r="W141" t="s">
        <v>207</v>
      </c>
      <c r="X141">
        <v>0.222353544998034</v>
      </c>
      <c r="Y141">
        <v>1</v>
      </c>
      <c r="Z141">
        <v>2</v>
      </c>
    </row>
    <row r="142" spans="1:26" x14ac:dyDescent="0.2">
      <c r="A142" t="s">
        <v>126</v>
      </c>
      <c r="B142" t="s">
        <v>120</v>
      </c>
      <c r="C142">
        <v>0</v>
      </c>
      <c r="D142">
        <v>1</v>
      </c>
      <c r="E142" t="s">
        <v>204</v>
      </c>
      <c r="F142">
        <v>8.0159016519535206E-2</v>
      </c>
      <c r="G142">
        <v>0</v>
      </c>
      <c r="H142">
        <v>3</v>
      </c>
      <c r="J142" t="s">
        <v>129</v>
      </c>
      <c r="K142" t="s">
        <v>120</v>
      </c>
      <c r="L142">
        <v>1</v>
      </c>
      <c r="M142">
        <v>0</v>
      </c>
      <c r="N142" t="s">
        <v>205</v>
      </c>
      <c r="O142">
        <v>7.5023716283725894E-2</v>
      </c>
      <c r="P142">
        <v>0</v>
      </c>
      <c r="Q142">
        <v>3</v>
      </c>
      <c r="S142" t="s">
        <v>127</v>
      </c>
      <c r="T142" t="s">
        <v>125</v>
      </c>
      <c r="U142">
        <v>0</v>
      </c>
      <c r="V142" t="s">
        <v>121</v>
      </c>
      <c r="W142" t="s">
        <v>207</v>
      </c>
      <c r="X142">
        <v>0.222353544998034</v>
      </c>
      <c r="Y142">
        <v>1</v>
      </c>
      <c r="Z142">
        <v>1</v>
      </c>
    </row>
    <row r="143" spans="1:26" x14ac:dyDescent="0.2">
      <c r="A143" t="s">
        <v>126</v>
      </c>
      <c r="B143" t="s">
        <v>120</v>
      </c>
      <c r="C143">
        <v>0</v>
      </c>
      <c r="D143">
        <v>1</v>
      </c>
      <c r="E143" t="s">
        <v>205</v>
      </c>
      <c r="F143">
        <v>7.8927341782246502E-2</v>
      </c>
      <c r="G143">
        <v>0</v>
      </c>
      <c r="H143">
        <v>26</v>
      </c>
      <c r="J143" t="s">
        <v>126</v>
      </c>
      <c r="K143" t="s">
        <v>122</v>
      </c>
      <c r="L143">
        <v>1</v>
      </c>
      <c r="M143">
        <v>0</v>
      </c>
      <c r="N143" t="s">
        <v>208</v>
      </c>
      <c r="O143">
        <v>7.5130580029051E-2</v>
      </c>
      <c r="P143">
        <v>0</v>
      </c>
      <c r="Q143">
        <v>3</v>
      </c>
      <c r="S143" t="s">
        <v>128</v>
      </c>
      <c r="T143" t="s">
        <v>125</v>
      </c>
      <c r="U143">
        <v>0</v>
      </c>
      <c r="V143" t="s">
        <v>121</v>
      </c>
      <c r="W143" t="s">
        <v>207</v>
      </c>
      <c r="X143">
        <v>0.222353544998034</v>
      </c>
      <c r="Y143">
        <v>1</v>
      </c>
      <c r="Z143">
        <v>3</v>
      </c>
    </row>
    <row r="144" spans="1:26" x14ac:dyDescent="0.2">
      <c r="A144" t="s">
        <v>126</v>
      </c>
      <c r="B144" t="s">
        <v>120</v>
      </c>
      <c r="C144">
        <v>0</v>
      </c>
      <c r="D144">
        <v>1</v>
      </c>
      <c r="E144" t="s">
        <v>206</v>
      </c>
      <c r="F144">
        <v>6.5120252187428299E-2</v>
      </c>
      <c r="G144">
        <v>0</v>
      </c>
      <c r="H144">
        <v>59</v>
      </c>
      <c r="J144" t="s">
        <v>128</v>
      </c>
      <c r="K144" t="s">
        <v>122</v>
      </c>
      <c r="L144">
        <v>0</v>
      </c>
      <c r="M144">
        <v>2</v>
      </c>
      <c r="N144" t="s">
        <v>207</v>
      </c>
      <c r="O144">
        <v>7.5154059423352099E-2</v>
      </c>
      <c r="P144">
        <v>0</v>
      </c>
      <c r="Q144">
        <v>24</v>
      </c>
      <c r="S144" t="s">
        <v>129</v>
      </c>
      <c r="T144" t="s">
        <v>125</v>
      </c>
      <c r="U144">
        <v>0</v>
      </c>
      <c r="V144" t="s">
        <v>121</v>
      </c>
      <c r="W144" t="s">
        <v>207</v>
      </c>
      <c r="X144">
        <v>0.222353544998034</v>
      </c>
      <c r="Y144">
        <v>1</v>
      </c>
      <c r="Z144">
        <v>2</v>
      </c>
    </row>
    <row r="145" spans="1:26" x14ac:dyDescent="0.2">
      <c r="A145" t="s">
        <v>126</v>
      </c>
      <c r="B145" t="s">
        <v>120</v>
      </c>
      <c r="C145">
        <v>0</v>
      </c>
      <c r="D145">
        <v>1</v>
      </c>
      <c r="E145" t="s">
        <v>207</v>
      </c>
      <c r="F145">
        <v>4.8382062417499101E-2</v>
      </c>
      <c r="G145">
        <v>0</v>
      </c>
      <c r="H145">
        <v>142</v>
      </c>
      <c r="J145" t="s">
        <v>128</v>
      </c>
      <c r="K145" t="s">
        <v>122</v>
      </c>
      <c r="L145">
        <v>0</v>
      </c>
      <c r="M145">
        <v>1</v>
      </c>
      <c r="N145" t="s">
        <v>206</v>
      </c>
      <c r="O145">
        <v>7.52756404832228E-2</v>
      </c>
      <c r="P145">
        <v>0</v>
      </c>
      <c r="Q145">
        <v>110</v>
      </c>
      <c r="S145" t="s">
        <v>119</v>
      </c>
      <c r="T145" t="s">
        <v>124</v>
      </c>
      <c r="U145">
        <v>1</v>
      </c>
      <c r="V145">
        <v>2</v>
      </c>
      <c r="W145" t="s">
        <v>206</v>
      </c>
      <c r="X145">
        <v>0.220302659809228</v>
      </c>
      <c r="Y145">
        <v>1</v>
      </c>
      <c r="Z145">
        <v>1</v>
      </c>
    </row>
    <row r="146" spans="1:26" x14ac:dyDescent="0.2">
      <c r="A146" t="s">
        <v>126</v>
      </c>
      <c r="B146" t="s">
        <v>120</v>
      </c>
      <c r="C146">
        <v>0</v>
      </c>
      <c r="D146">
        <v>1</v>
      </c>
      <c r="E146" t="s">
        <v>208</v>
      </c>
      <c r="F146">
        <v>4.1156335415907401E-2</v>
      </c>
      <c r="G146">
        <v>0</v>
      </c>
      <c r="H146">
        <v>83</v>
      </c>
      <c r="J146" t="s">
        <v>129</v>
      </c>
      <c r="K146" t="s">
        <v>124</v>
      </c>
      <c r="L146">
        <v>1</v>
      </c>
      <c r="M146">
        <v>0</v>
      </c>
      <c r="N146" t="s">
        <v>208</v>
      </c>
      <c r="O146">
        <v>7.5511955027522795E-2</v>
      </c>
      <c r="P146">
        <v>0</v>
      </c>
      <c r="Q146">
        <v>1</v>
      </c>
      <c r="S146" t="s">
        <v>126</v>
      </c>
      <c r="T146" t="s">
        <v>124</v>
      </c>
      <c r="U146">
        <v>1</v>
      </c>
      <c r="V146">
        <v>2</v>
      </c>
      <c r="W146" t="s">
        <v>206</v>
      </c>
      <c r="X146">
        <v>0.220302659809228</v>
      </c>
      <c r="Y146">
        <v>1</v>
      </c>
      <c r="Z146">
        <v>1</v>
      </c>
    </row>
    <row r="147" spans="1:26" x14ac:dyDescent="0.2">
      <c r="A147" t="s">
        <v>126</v>
      </c>
      <c r="B147" t="s">
        <v>120</v>
      </c>
      <c r="C147">
        <v>0</v>
      </c>
      <c r="D147">
        <v>2</v>
      </c>
      <c r="E147" t="s">
        <v>205</v>
      </c>
      <c r="F147">
        <v>0.104901968949868</v>
      </c>
      <c r="G147">
        <v>0</v>
      </c>
      <c r="H147">
        <v>3</v>
      </c>
      <c r="J147" t="s">
        <v>128</v>
      </c>
      <c r="K147" t="s">
        <v>122</v>
      </c>
      <c r="L147">
        <v>0</v>
      </c>
      <c r="M147">
        <v>0</v>
      </c>
      <c r="N147" t="s">
        <v>205</v>
      </c>
      <c r="O147">
        <v>7.5587214899542704E-2</v>
      </c>
      <c r="P147">
        <v>0</v>
      </c>
      <c r="Q147">
        <v>200</v>
      </c>
      <c r="S147" t="s">
        <v>127</v>
      </c>
      <c r="T147" t="s">
        <v>124</v>
      </c>
      <c r="U147">
        <v>1</v>
      </c>
      <c r="V147">
        <v>2</v>
      </c>
      <c r="W147" t="s">
        <v>206</v>
      </c>
      <c r="X147">
        <v>0.220302659809228</v>
      </c>
      <c r="Y147">
        <v>1</v>
      </c>
      <c r="Z147">
        <v>1</v>
      </c>
    </row>
    <row r="148" spans="1:26" x14ac:dyDescent="0.2">
      <c r="A148" t="s">
        <v>126</v>
      </c>
      <c r="B148" t="s">
        <v>120</v>
      </c>
      <c r="C148">
        <v>0</v>
      </c>
      <c r="D148">
        <v>2</v>
      </c>
      <c r="E148" t="s">
        <v>206</v>
      </c>
      <c r="F148">
        <v>8.6980121015220499E-2</v>
      </c>
      <c r="G148">
        <v>0</v>
      </c>
      <c r="H148">
        <v>16</v>
      </c>
      <c r="J148" t="s">
        <v>127</v>
      </c>
      <c r="K148" t="s">
        <v>120</v>
      </c>
      <c r="L148">
        <v>0</v>
      </c>
      <c r="M148">
        <v>2</v>
      </c>
      <c r="N148" t="s">
        <v>206</v>
      </c>
      <c r="O148">
        <v>7.6033832297334902E-2</v>
      </c>
      <c r="P148">
        <v>0</v>
      </c>
      <c r="Q148">
        <v>8</v>
      </c>
      <c r="S148" t="s">
        <v>128</v>
      </c>
      <c r="T148" t="s">
        <v>124</v>
      </c>
      <c r="U148">
        <v>1</v>
      </c>
      <c r="V148">
        <v>2</v>
      </c>
      <c r="W148" t="s">
        <v>206</v>
      </c>
      <c r="X148">
        <v>0.220302659809228</v>
      </c>
      <c r="Y148">
        <v>1</v>
      </c>
      <c r="Z148">
        <v>1</v>
      </c>
    </row>
    <row r="149" spans="1:26" x14ac:dyDescent="0.2">
      <c r="A149" t="s">
        <v>126</v>
      </c>
      <c r="B149" t="s">
        <v>120</v>
      </c>
      <c r="C149">
        <v>0</v>
      </c>
      <c r="D149">
        <v>2</v>
      </c>
      <c r="E149" t="s">
        <v>207</v>
      </c>
      <c r="F149">
        <v>6.5013920357078495E-2</v>
      </c>
      <c r="G149">
        <v>0</v>
      </c>
      <c r="H149">
        <v>52</v>
      </c>
      <c r="J149" t="s">
        <v>129</v>
      </c>
      <c r="K149" t="s">
        <v>120</v>
      </c>
      <c r="L149">
        <v>0</v>
      </c>
      <c r="M149">
        <v>2</v>
      </c>
      <c r="N149" t="s">
        <v>205</v>
      </c>
      <c r="O149">
        <v>7.6068035780113397E-2</v>
      </c>
      <c r="P149">
        <v>0</v>
      </c>
      <c r="Q149">
        <v>12</v>
      </c>
      <c r="S149" t="s">
        <v>129</v>
      </c>
      <c r="T149" t="s">
        <v>124</v>
      </c>
      <c r="U149">
        <v>1</v>
      </c>
      <c r="V149">
        <v>2</v>
      </c>
      <c r="W149" t="s">
        <v>206</v>
      </c>
      <c r="X149">
        <v>0.220302659809228</v>
      </c>
      <c r="Y149">
        <v>1</v>
      </c>
      <c r="Z149">
        <v>2</v>
      </c>
    </row>
    <row r="150" spans="1:26" x14ac:dyDescent="0.2">
      <c r="A150" t="s">
        <v>126</v>
      </c>
      <c r="B150" t="s">
        <v>120</v>
      </c>
      <c r="C150">
        <v>0</v>
      </c>
      <c r="D150">
        <v>2</v>
      </c>
      <c r="E150" t="s">
        <v>208</v>
      </c>
      <c r="F150">
        <v>5.5449004947014102E-2</v>
      </c>
      <c r="G150">
        <v>0</v>
      </c>
      <c r="H150">
        <v>40</v>
      </c>
      <c r="J150" t="s">
        <v>126</v>
      </c>
      <c r="K150" t="s">
        <v>122</v>
      </c>
      <c r="L150">
        <v>0</v>
      </c>
      <c r="M150">
        <v>2</v>
      </c>
      <c r="N150" t="s">
        <v>208</v>
      </c>
      <c r="O150">
        <v>7.6176264548495104E-2</v>
      </c>
      <c r="P150">
        <v>0</v>
      </c>
      <c r="Q150">
        <v>36</v>
      </c>
      <c r="S150" t="s">
        <v>119</v>
      </c>
      <c r="T150" t="s">
        <v>122</v>
      </c>
      <c r="U150">
        <v>0</v>
      </c>
      <c r="V150" t="s">
        <v>121</v>
      </c>
      <c r="W150" t="s">
        <v>204</v>
      </c>
      <c r="X150">
        <v>0.21792170348672199</v>
      </c>
      <c r="Y150">
        <v>1</v>
      </c>
      <c r="Z150">
        <v>1</v>
      </c>
    </row>
    <row r="151" spans="1:26" x14ac:dyDescent="0.2">
      <c r="A151" t="s">
        <v>126</v>
      </c>
      <c r="B151" t="s">
        <v>120</v>
      </c>
      <c r="C151">
        <v>0</v>
      </c>
      <c r="D151" t="s">
        <v>121</v>
      </c>
      <c r="E151" t="s">
        <v>204</v>
      </c>
      <c r="F151">
        <v>0.16518810395327499</v>
      </c>
      <c r="G151">
        <v>1</v>
      </c>
      <c r="H151">
        <v>1</v>
      </c>
      <c r="J151" t="s">
        <v>128</v>
      </c>
      <c r="K151" t="s">
        <v>122</v>
      </c>
      <c r="L151">
        <v>1</v>
      </c>
      <c r="M151">
        <v>1</v>
      </c>
      <c r="N151" t="s">
        <v>208</v>
      </c>
      <c r="O151">
        <v>7.6445431707145794E-2</v>
      </c>
      <c r="P151">
        <v>0</v>
      </c>
      <c r="Q151">
        <v>3</v>
      </c>
      <c r="S151" t="s">
        <v>126</v>
      </c>
      <c r="T151" t="s">
        <v>122</v>
      </c>
      <c r="U151">
        <v>0</v>
      </c>
      <c r="V151" t="s">
        <v>121</v>
      </c>
      <c r="W151" t="s">
        <v>204</v>
      </c>
      <c r="X151">
        <v>0.21792170348672199</v>
      </c>
      <c r="Y151">
        <v>1</v>
      </c>
      <c r="Z151">
        <v>11</v>
      </c>
    </row>
    <row r="152" spans="1:26" x14ac:dyDescent="0.2">
      <c r="A152" t="s">
        <v>126</v>
      </c>
      <c r="B152" t="s">
        <v>120</v>
      </c>
      <c r="C152">
        <v>0</v>
      </c>
      <c r="D152" t="s">
        <v>121</v>
      </c>
      <c r="E152" t="s">
        <v>205</v>
      </c>
      <c r="F152">
        <v>0.16288127396557101</v>
      </c>
      <c r="G152">
        <v>1</v>
      </c>
      <c r="H152">
        <v>5</v>
      </c>
      <c r="J152" t="s">
        <v>129</v>
      </c>
      <c r="K152" t="s">
        <v>122</v>
      </c>
      <c r="L152">
        <v>1</v>
      </c>
      <c r="M152">
        <v>1</v>
      </c>
      <c r="N152" t="s">
        <v>207</v>
      </c>
      <c r="O152">
        <v>7.6455577185882001E-2</v>
      </c>
      <c r="P152">
        <v>0</v>
      </c>
      <c r="Q152">
        <v>17</v>
      </c>
      <c r="S152" t="s">
        <v>127</v>
      </c>
      <c r="T152" t="s">
        <v>122</v>
      </c>
      <c r="U152">
        <v>0</v>
      </c>
      <c r="V152" t="s">
        <v>121</v>
      </c>
      <c r="W152" t="s">
        <v>204</v>
      </c>
      <c r="X152">
        <v>0.21792170348672199</v>
      </c>
      <c r="Y152">
        <v>1</v>
      </c>
      <c r="Z152">
        <v>3</v>
      </c>
    </row>
    <row r="153" spans="1:26" x14ac:dyDescent="0.2">
      <c r="A153" t="s">
        <v>126</v>
      </c>
      <c r="B153" t="s">
        <v>120</v>
      </c>
      <c r="C153">
        <v>0</v>
      </c>
      <c r="D153" t="s">
        <v>121</v>
      </c>
      <c r="E153" t="s">
        <v>206</v>
      </c>
      <c r="F153">
        <v>0.13656529234211301</v>
      </c>
      <c r="G153">
        <v>1</v>
      </c>
      <c r="H153">
        <v>19</v>
      </c>
      <c r="J153" t="s">
        <v>129</v>
      </c>
      <c r="K153" t="s">
        <v>124</v>
      </c>
      <c r="L153">
        <v>0</v>
      </c>
      <c r="M153">
        <v>2</v>
      </c>
      <c r="N153" t="s">
        <v>208</v>
      </c>
      <c r="O153">
        <v>7.6562508199056398E-2</v>
      </c>
      <c r="P153">
        <v>0</v>
      </c>
      <c r="Q153">
        <v>8</v>
      </c>
      <c r="S153" t="s">
        <v>128</v>
      </c>
      <c r="T153" t="s">
        <v>122</v>
      </c>
      <c r="U153">
        <v>0</v>
      </c>
      <c r="V153" t="s">
        <v>121</v>
      </c>
      <c r="W153" t="s">
        <v>204</v>
      </c>
      <c r="X153">
        <v>0.21792170348672199</v>
      </c>
      <c r="Y153">
        <v>1</v>
      </c>
      <c r="Z153">
        <v>1</v>
      </c>
    </row>
    <row r="154" spans="1:26" x14ac:dyDescent="0.2">
      <c r="A154" t="s">
        <v>126</v>
      </c>
      <c r="B154" t="s">
        <v>120</v>
      </c>
      <c r="C154">
        <v>0</v>
      </c>
      <c r="D154" t="s">
        <v>121</v>
      </c>
      <c r="E154" t="s">
        <v>207</v>
      </c>
      <c r="F154">
        <v>0.10349620058953</v>
      </c>
      <c r="G154">
        <v>0</v>
      </c>
      <c r="H154">
        <v>59</v>
      </c>
      <c r="J154" t="s">
        <v>127</v>
      </c>
      <c r="K154" t="s">
        <v>122</v>
      </c>
      <c r="L154">
        <v>1</v>
      </c>
      <c r="M154">
        <v>0</v>
      </c>
      <c r="N154" t="s">
        <v>207</v>
      </c>
      <c r="O154">
        <v>7.6737136454609695E-2</v>
      </c>
      <c r="P154">
        <v>0</v>
      </c>
      <c r="Q154">
        <v>6</v>
      </c>
      <c r="S154" t="s">
        <v>129</v>
      </c>
      <c r="T154" t="s">
        <v>122</v>
      </c>
      <c r="U154">
        <v>0</v>
      </c>
      <c r="V154" t="s">
        <v>121</v>
      </c>
      <c r="W154" t="s">
        <v>204</v>
      </c>
      <c r="X154">
        <v>0.21792170348672199</v>
      </c>
      <c r="Y154">
        <v>1</v>
      </c>
      <c r="Z154">
        <v>6</v>
      </c>
    </row>
    <row r="155" spans="1:26" x14ac:dyDescent="0.2">
      <c r="A155" t="s">
        <v>126</v>
      </c>
      <c r="B155" t="s">
        <v>120</v>
      </c>
      <c r="C155">
        <v>0</v>
      </c>
      <c r="D155" t="s">
        <v>121</v>
      </c>
      <c r="E155" t="s">
        <v>208</v>
      </c>
      <c r="F155">
        <v>8.8807481653300102E-2</v>
      </c>
      <c r="G155">
        <v>0</v>
      </c>
      <c r="H155">
        <v>22</v>
      </c>
      <c r="J155" t="s">
        <v>128</v>
      </c>
      <c r="K155" t="s">
        <v>122</v>
      </c>
      <c r="L155">
        <v>0</v>
      </c>
      <c r="M155">
        <v>0</v>
      </c>
      <c r="N155" t="s">
        <v>204</v>
      </c>
      <c r="O155">
        <v>7.6771110839142398E-2</v>
      </c>
      <c r="P155">
        <v>0</v>
      </c>
      <c r="Q155">
        <v>41</v>
      </c>
      <c r="S155" t="s">
        <v>130</v>
      </c>
      <c r="T155" t="s">
        <v>122</v>
      </c>
      <c r="U155">
        <v>0</v>
      </c>
      <c r="V155" t="s">
        <v>121</v>
      </c>
      <c r="W155" t="s">
        <v>204</v>
      </c>
      <c r="X155">
        <v>0.21792170348672199</v>
      </c>
      <c r="Y155">
        <v>1</v>
      </c>
      <c r="Z155">
        <v>1</v>
      </c>
    </row>
    <row r="156" spans="1:26" x14ac:dyDescent="0.2">
      <c r="A156" t="s">
        <v>126</v>
      </c>
      <c r="B156" t="s">
        <v>120</v>
      </c>
      <c r="C156">
        <v>1</v>
      </c>
      <c r="D156">
        <v>0</v>
      </c>
      <c r="E156" t="s">
        <v>205</v>
      </c>
      <c r="F156">
        <v>0.10350614211192</v>
      </c>
      <c r="G156">
        <v>0</v>
      </c>
      <c r="H156">
        <v>1</v>
      </c>
      <c r="J156" t="s">
        <v>126</v>
      </c>
      <c r="K156" t="s">
        <v>124</v>
      </c>
      <c r="L156">
        <v>0</v>
      </c>
      <c r="M156">
        <v>0</v>
      </c>
      <c r="N156" t="s">
        <v>207</v>
      </c>
      <c r="O156">
        <v>7.7031236055949706E-2</v>
      </c>
      <c r="P156">
        <v>0</v>
      </c>
      <c r="Q156">
        <v>110</v>
      </c>
      <c r="S156" t="s">
        <v>119</v>
      </c>
      <c r="T156" t="s">
        <v>123</v>
      </c>
      <c r="U156">
        <v>0</v>
      </c>
      <c r="V156" t="s">
        <v>121</v>
      </c>
      <c r="W156" t="s">
        <v>206</v>
      </c>
      <c r="X156">
        <v>0.214260948362685</v>
      </c>
      <c r="Y156">
        <v>1</v>
      </c>
      <c r="Z156">
        <v>48</v>
      </c>
    </row>
    <row r="157" spans="1:26" x14ac:dyDescent="0.2">
      <c r="A157" t="s">
        <v>126</v>
      </c>
      <c r="B157" t="s">
        <v>120</v>
      </c>
      <c r="C157">
        <v>1</v>
      </c>
      <c r="D157">
        <v>0</v>
      </c>
      <c r="E157" t="s">
        <v>206</v>
      </c>
      <c r="F157">
        <v>8.5799904041537603E-2</v>
      </c>
      <c r="G157">
        <v>0</v>
      </c>
      <c r="H157">
        <v>2</v>
      </c>
      <c r="J157" t="s">
        <v>126</v>
      </c>
      <c r="K157" t="s">
        <v>120</v>
      </c>
      <c r="L157">
        <v>1</v>
      </c>
      <c r="M157">
        <v>1</v>
      </c>
      <c r="N157" t="s">
        <v>207</v>
      </c>
      <c r="O157">
        <v>7.7402053670686394E-2</v>
      </c>
      <c r="P157">
        <v>0</v>
      </c>
      <c r="Q157">
        <v>4</v>
      </c>
      <c r="S157" t="s">
        <v>126</v>
      </c>
      <c r="T157" t="s">
        <v>123</v>
      </c>
      <c r="U157">
        <v>0</v>
      </c>
      <c r="V157" t="s">
        <v>121</v>
      </c>
      <c r="W157" t="s">
        <v>206</v>
      </c>
      <c r="X157">
        <v>0.214260948362685</v>
      </c>
      <c r="Y157">
        <v>1</v>
      </c>
      <c r="Z157">
        <v>130</v>
      </c>
    </row>
    <row r="158" spans="1:26" x14ac:dyDescent="0.2">
      <c r="A158" t="s">
        <v>126</v>
      </c>
      <c r="B158" t="s">
        <v>120</v>
      </c>
      <c r="C158">
        <v>1</v>
      </c>
      <c r="D158">
        <v>0</v>
      </c>
      <c r="E158" t="s">
        <v>207</v>
      </c>
      <c r="F158">
        <v>6.4110829671624806E-2</v>
      </c>
      <c r="G158">
        <v>0</v>
      </c>
      <c r="H158">
        <v>8</v>
      </c>
      <c r="J158" t="s">
        <v>127</v>
      </c>
      <c r="K158" t="s">
        <v>120</v>
      </c>
      <c r="L158">
        <v>0</v>
      </c>
      <c r="M158" t="s">
        <v>121</v>
      </c>
      <c r="N158" t="s">
        <v>208</v>
      </c>
      <c r="O158">
        <v>7.7650781504794097E-2</v>
      </c>
      <c r="P158">
        <v>0</v>
      </c>
      <c r="Q158">
        <v>7</v>
      </c>
      <c r="S158" t="s">
        <v>127</v>
      </c>
      <c r="T158" t="s">
        <v>123</v>
      </c>
      <c r="U158">
        <v>0</v>
      </c>
      <c r="V158" t="s">
        <v>121</v>
      </c>
      <c r="W158" t="s">
        <v>206</v>
      </c>
      <c r="X158">
        <v>0.214260948362685</v>
      </c>
      <c r="Y158">
        <v>1</v>
      </c>
      <c r="Z158">
        <v>45</v>
      </c>
    </row>
    <row r="159" spans="1:26" x14ac:dyDescent="0.2">
      <c r="A159" t="s">
        <v>126</v>
      </c>
      <c r="B159" t="s">
        <v>120</v>
      </c>
      <c r="C159">
        <v>1</v>
      </c>
      <c r="D159">
        <v>0</v>
      </c>
      <c r="E159" t="s">
        <v>208</v>
      </c>
      <c r="F159">
        <v>5.4671009025947598E-2</v>
      </c>
      <c r="G159">
        <v>0</v>
      </c>
      <c r="H159">
        <v>6</v>
      </c>
      <c r="J159" t="s">
        <v>127</v>
      </c>
      <c r="K159" t="s">
        <v>122</v>
      </c>
      <c r="L159">
        <v>0</v>
      </c>
      <c r="M159">
        <v>2</v>
      </c>
      <c r="N159" t="s">
        <v>207</v>
      </c>
      <c r="O159">
        <v>7.7803300354396199E-2</v>
      </c>
      <c r="P159">
        <v>0</v>
      </c>
      <c r="Q159">
        <v>40</v>
      </c>
      <c r="S159" t="s">
        <v>128</v>
      </c>
      <c r="T159" t="s">
        <v>123</v>
      </c>
      <c r="U159">
        <v>0</v>
      </c>
      <c r="V159" t="s">
        <v>121</v>
      </c>
      <c r="W159" t="s">
        <v>206</v>
      </c>
      <c r="X159">
        <v>0.214260948362685</v>
      </c>
      <c r="Y159">
        <v>1</v>
      </c>
      <c r="Z159">
        <v>43</v>
      </c>
    </row>
    <row r="160" spans="1:26" x14ac:dyDescent="0.2">
      <c r="A160" t="s">
        <v>126</v>
      </c>
      <c r="B160" t="s">
        <v>120</v>
      </c>
      <c r="C160">
        <v>1</v>
      </c>
      <c r="D160">
        <v>1</v>
      </c>
      <c r="E160" t="s">
        <v>206</v>
      </c>
      <c r="F160">
        <v>0.103092318741398</v>
      </c>
      <c r="G160">
        <v>0</v>
      </c>
      <c r="H160">
        <v>2</v>
      </c>
      <c r="J160" t="s">
        <v>128</v>
      </c>
      <c r="K160" t="s">
        <v>123</v>
      </c>
      <c r="L160">
        <v>0</v>
      </c>
      <c r="M160">
        <v>0</v>
      </c>
      <c r="N160" t="s">
        <v>206</v>
      </c>
      <c r="O160">
        <v>7.7916024258720198E-2</v>
      </c>
      <c r="P160">
        <v>0</v>
      </c>
      <c r="Q160">
        <v>231</v>
      </c>
      <c r="S160" t="s">
        <v>129</v>
      </c>
      <c r="T160" t="s">
        <v>123</v>
      </c>
      <c r="U160">
        <v>0</v>
      </c>
      <c r="V160" t="s">
        <v>121</v>
      </c>
      <c r="W160" t="s">
        <v>206</v>
      </c>
      <c r="X160">
        <v>0.214260948362685</v>
      </c>
      <c r="Y160">
        <v>1</v>
      </c>
      <c r="Z160">
        <v>113</v>
      </c>
    </row>
    <row r="161" spans="1:26" x14ac:dyDescent="0.2">
      <c r="A161" t="s">
        <v>126</v>
      </c>
      <c r="B161" t="s">
        <v>120</v>
      </c>
      <c r="C161">
        <v>1</v>
      </c>
      <c r="D161">
        <v>1</v>
      </c>
      <c r="E161" t="s">
        <v>207</v>
      </c>
      <c r="F161">
        <v>7.7402053670686394E-2</v>
      </c>
      <c r="G161">
        <v>0</v>
      </c>
      <c r="H161">
        <v>4</v>
      </c>
      <c r="J161" t="s">
        <v>127</v>
      </c>
      <c r="K161" t="s">
        <v>122</v>
      </c>
      <c r="L161">
        <v>0</v>
      </c>
      <c r="M161">
        <v>1</v>
      </c>
      <c r="N161" t="s">
        <v>206</v>
      </c>
      <c r="O161">
        <v>7.7928806114238802E-2</v>
      </c>
      <c r="P161">
        <v>0</v>
      </c>
      <c r="Q161">
        <v>116</v>
      </c>
      <c r="S161" t="s">
        <v>130</v>
      </c>
      <c r="T161" t="s">
        <v>123</v>
      </c>
      <c r="U161">
        <v>0</v>
      </c>
      <c r="V161" t="s">
        <v>121</v>
      </c>
      <c r="W161" t="s">
        <v>206</v>
      </c>
      <c r="X161">
        <v>0.214260948362685</v>
      </c>
      <c r="Y161">
        <v>1</v>
      </c>
      <c r="Z161">
        <v>9</v>
      </c>
    </row>
    <row r="162" spans="1:26" x14ac:dyDescent="0.2">
      <c r="A162" t="s">
        <v>126</v>
      </c>
      <c r="B162" t="s">
        <v>120</v>
      </c>
      <c r="C162">
        <v>1</v>
      </c>
      <c r="D162">
        <v>1</v>
      </c>
      <c r="E162" t="s">
        <v>208</v>
      </c>
      <c r="F162">
        <v>6.6143515847472606E-2</v>
      </c>
      <c r="G162">
        <v>0</v>
      </c>
      <c r="H162">
        <v>4</v>
      </c>
      <c r="J162" t="s">
        <v>129</v>
      </c>
      <c r="K162" t="s">
        <v>122</v>
      </c>
      <c r="L162">
        <v>0</v>
      </c>
      <c r="M162">
        <v>1</v>
      </c>
      <c r="N162" t="s">
        <v>205</v>
      </c>
      <c r="O162">
        <v>7.79637901136781E-2</v>
      </c>
      <c r="P162">
        <v>0</v>
      </c>
      <c r="Q162">
        <v>371</v>
      </c>
      <c r="S162" t="s">
        <v>126</v>
      </c>
      <c r="T162" t="s">
        <v>125</v>
      </c>
      <c r="U162">
        <v>1</v>
      </c>
      <c r="V162">
        <v>1</v>
      </c>
      <c r="W162" t="s">
        <v>206</v>
      </c>
      <c r="X162">
        <v>0.21379222428125699</v>
      </c>
      <c r="Y162">
        <v>1</v>
      </c>
      <c r="Z162">
        <v>1</v>
      </c>
    </row>
    <row r="163" spans="1:26" x14ac:dyDescent="0.2">
      <c r="A163" t="s">
        <v>126</v>
      </c>
      <c r="B163" t="s">
        <v>120</v>
      </c>
      <c r="C163">
        <v>1</v>
      </c>
      <c r="D163">
        <v>2</v>
      </c>
      <c r="E163" t="s">
        <v>206</v>
      </c>
      <c r="F163">
        <v>0.13584662334721401</v>
      </c>
      <c r="G163">
        <v>1</v>
      </c>
      <c r="H163">
        <v>1</v>
      </c>
      <c r="J163" t="s">
        <v>119</v>
      </c>
      <c r="K163" t="s">
        <v>122</v>
      </c>
      <c r="L163">
        <v>0</v>
      </c>
      <c r="M163">
        <v>0</v>
      </c>
      <c r="N163" t="s">
        <v>208</v>
      </c>
      <c r="O163">
        <v>7.7984331812764707E-2</v>
      </c>
      <c r="P163">
        <v>0</v>
      </c>
      <c r="Q163">
        <v>20</v>
      </c>
      <c r="S163" t="s">
        <v>127</v>
      </c>
      <c r="T163" t="s">
        <v>125</v>
      </c>
      <c r="U163">
        <v>1</v>
      </c>
      <c r="V163">
        <v>1</v>
      </c>
      <c r="W163" t="s">
        <v>206</v>
      </c>
      <c r="X163">
        <v>0.21379222428125699</v>
      </c>
      <c r="Y163">
        <v>1</v>
      </c>
      <c r="Z163">
        <v>1</v>
      </c>
    </row>
    <row r="164" spans="1:26" x14ac:dyDescent="0.2">
      <c r="A164" t="s">
        <v>126</v>
      </c>
      <c r="B164" t="s">
        <v>120</v>
      </c>
      <c r="C164">
        <v>1</v>
      </c>
      <c r="D164">
        <v>2</v>
      </c>
      <c r="E164" t="s">
        <v>207</v>
      </c>
      <c r="F164">
        <v>0.10293081063715701</v>
      </c>
      <c r="G164">
        <v>0</v>
      </c>
      <c r="H164">
        <v>3</v>
      </c>
      <c r="J164" t="s">
        <v>127</v>
      </c>
      <c r="K164" t="s">
        <v>122</v>
      </c>
      <c r="L164">
        <v>0</v>
      </c>
      <c r="M164">
        <v>0</v>
      </c>
      <c r="N164" t="s">
        <v>205</v>
      </c>
      <c r="O164">
        <v>7.8250433005072395E-2</v>
      </c>
      <c r="P164">
        <v>0</v>
      </c>
      <c r="Q164">
        <v>204</v>
      </c>
      <c r="S164" t="s">
        <v>128</v>
      </c>
      <c r="T164" t="s">
        <v>125</v>
      </c>
      <c r="U164">
        <v>1</v>
      </c>
      <c r="V164">
        <v>1</v>
      </c>
      <c r="W164" t="s">
        <v>206</v>
      </c>
      <c r="X164">
        <v>0.21379222428125699</v>
      </c>
      <c r="Y164">
        <v>1</v>
      </c>
      <c r="Z164">
        <v>2</v>
      </c>
    </row>
    <row r="165" spans="1:26" x14ac:dyDescent="0.2">
      <c r="A165" t="s">
        <v>126</v>
      </c>
      <c r="B165" t="s">
        <v>120</v>
      </c>
      <c r="C165">
        <v>1</v>
      </c>
      <c r="D165">
        <v>2</v>
      </c>
      <c r="E165" t="s">
        <v>208</v>
      </c>
      <c r="F165">
        <v>8.8314430051077794E-2</v>
      </c>
      <c r="G165">
        <v>0</v>
      </c>
      <c r="H165">
        <v>2</v>
      </c>
      <c r="J165" t="s">
        <v>128</v>
      </c>
      <c r="K165" t="s">
        <v>124</v>
      </c>
      <c r="L165">
        <v>0</v>
      </c>
      <c r="M165">
        <v>1</v>
      </c>
      <c r="N165" t="s">
        <v>207</v>
      </c>
      <c r="O165">
        <v>7.8376532065659005E-2</v>
      </c>
      <c r="P165">
        <v>0</v>
      </c>
      <c r="Q165">
        <v>21</v>
      </c>
      <c r="S165" t="s">
        <v>129</v>
      </c>
      <c r="T165" t="s">
        <v>125</v>
      </c>
      <c r="U165">
        <v>1</v>
      </c>
      <c r="V165">
        <v>1</v>
      </c>
      <c r="W165" t="s">
        <v>206</v>
      </c>
      <c r="X165">
        <v>0.21379222428125699</v>
      </c>
      <c r="Y165">
        <v>1</v>
      </c>
      <c r="Z165">
        <v>2</v>
      </c>
    </row>
    <row r="166" spans="1:26" x14ac:dyDescent="0.2">
      <c r="A166" t="s">
        <v>126</v>
      </c>
      <c r="B166" t="s">
        <v>120</v>
      </c>
      <c r="C166">
        <v>1</v>
      </c>
      <c r="D166" t="s">
        <v>121</v>
      </c>
      <c r="E166" t="s">
        <v>207</v>
      </c>
      <c r="F166">
        <v>0.16001541774829101</v>
      </c>
      <c r="G166">
        <v>1</v>
      </c>
      <c r="H166">
        <v>2</v>
      </c>
      <c r="J166" t="s">
        <v>126</v>
      </c>
      <c r="K166" t="s">
        <v>120</v>
      </c>
      <c r="L166">
        <v>0</v>
      </c>
      <c r="M166">
        <v>1</v>
      </c>
      <c r="N166" t="s">
        <v>205</v>
      </c>
      <c r="O166">
        <v>7.8927341782246502E-2</v>
      </c>
      <c r="P166">
        <v>0</v>
      </c>
      <c r="Q166">
        <v>26</v>
      </c>
      <c r="S166" t="s">
        <v>126</v>
      </c>
      <c r="T166" t="s">
        <v>124</v>
      </c>
      <c r="U166">
        <v>1</v>
      </c>
      <c r="V166">
        <v>1</v>
      </c>
      <c r="W166" t="s">
        <v>204</v>
      </c>
      <c r="X166">
        <v>0.213714258398741</v>
      </c>
      <c r="Y166">
        <v>1</v>
      </c>
      <c r="Z166">
        <v>1</v>
      </c>
    </row>
    <row r="167" spans="1:26" x14ac:dyDescent="0.2">
      <c r="A167" t="s">
        <v>126</v>
      </c>
      <c r="B167" t="s">
        <v>120</v>
      </c>
      <c r="C167">
        <v>1</v>
      </c>
      <c r="D167" t="s">
        <v>121</v>
      </c>
      <c r="E167" t="s">
        <v>208</v>
      </c>
      <c r="F167">
        <v>0.138544832687994</v>
      </c>
      <c r="G167">
        <v>1</v>
      </c>
      <c r="H167">
        <v>1</v>
      </c>
      <c r="J167" t="s">
        <v>129</v>
      </c>
      <c r="K167" t="s">
        <v>123</v>
      </c>
      <c r="L167">
        <v>1</v>
      </c>
      <c r="M167">
        <v>0</v>
      </c>
      <c r="N167" t="s">
        <v>207</v>
      </c>
      <c r="O167">
        <v>7.9133806886903399E-2</v>
      </c>
      <c r="P167">
        <v>0</v>
      </c>
      <c r="Q167">
        <v>10</v>
      </c>
      <c r="S167" t="s">
        <v>129</v>
      </c>
      <c r="T167" t="s">
        <v>124</v>
      </c>
      <c r="U167">
        <v>1</v>
      </c>
      <c r="V167">
        <v>1</v>
      </c>
      <c r="W167" t="s">
        <v>204</v>
      </c>
      <c r="X167">
        <v>0.213714258398741</v>
      </c>
      <c r="Y167">
        <v>1</v>
      </c>
      <c r="Z167">
        <v>1</v>
      </c>
    </row>
    <row r="168" spans="1:26" x14ac:dyDescent="0.2">
      <c r="A168" t="s">
        <v>126</v>
      </c>
      <c r="B168" t="s">
        <v>122</v>
      </c>
      <c r="C168">
        <v>0</v>
      </c>
      <c r="D168">
        <v>0</v>
      </c>
      <c r="E168" t="s">
        <v>204</v>
      </c>
      <c r="F168">
        <v>9.0865105643373106E-2</v>
      </c>
      <c r="G168">
        <v>0</v>
      </c>
      <c r="H168">
        <v>118</v>
      </c>
      <c r="J168" t="s">
        <v>129</v>
      </c>
      <c r="K168" t="s">
        <v>122</v>
      </c>
      <c r="L168">
        <v>0</v>
      </c>
      <c r="M168">
        <v>1</v>
      </c>
      <c r="N168" t="s">
        <v>204</v>
      </c>
      <c r="O168">
        <v>7.9181721092663901E-2</v>
      </c>
      <c r="P168">
        <v>0</v>
      </c>
      <c r="Q168">
        <v>39</v>
      </c>
      <c r="S168" t="s">
        <v>119</v>
      </c>
      <c r="T168" t="s">
        <v>125</v>
      </c>
      <c r="U168">
        <v>0</v>
      </c>
      <c r="V168">
        <v>0</v>
      </c>
      <c r="W168" t="s">
        <v>209</v>
      </c>
      <c r="X168">
        <v>0.21371129583704901</v>
      </c>
      <c r="Y168">
        <v>1</v>
      </c>
      <c r="Z168">
        <v>105</v>
      </c>
    </row>
    <row r="169" spans="1:26" x14ac:dyDescent="0.2">
      <c r="A169" t="s">
        <v>126</v>
      </c>
      <c r="B169" t="s">
        <v>122</v>
      </c>
      <c r="C169">
        <v>0</v>
      </c>
      <c r="D169">
        <v>0</v>
      </c>
      <c r="E169" t="s">
        <v>205</v>
      </c>
      <c r="F169">
        <v>8.9484931024295403E-2</v>
      </c>
      <c r="G169">
        <v>0</v>
      </c>
      <c r="H169">
        <v>782</v>
      </c>
      <c r="J169" t="s">
        <v>126</v>
      </c>
      <c r="K169" t="s">
        <v>124</v>
      </c>
      <c r="L169">
        <v>0</v>
      </c>
      <c r="M169">
        <v>1</v>
      </c>
      <c r="N169" t="s">
        <v>208</v>
      </c>
      <c r="O169">
        <v>7.9438802764420294E-2</v>
      </c>
      <c r="P169">
        <v>0</v>
      </c>
      <c r="Q169">
        <v>17</v>
      </c>
      <c r="S169" t="s">
        <v>126</v>
      </c>
      <c r="T169" t="s">
        <v>125</v>
      </c>
      <c r="U169">
        <v>0</v>
      </c>
      <c r="V169">
        <v>0</v>
      </c>
      <c r="W169" t="s">
        <v>209</v>
      </c>
      <c r="X169">
        <v>0.21371129583704901</v>
      </c>
      <c r="Y169">
        <v>1</v>
      </c>
      <c r="Z169">
        <v>27</v>
      </c>
    </row>
    <row r="170" spans="1:26" x14ac:dyDescent="0.2">
      <c r="A170" t="s">
        <v>126</v>
      </c>
      <c r="B170" t="s">
        <v>122</v>
      </c>
      <c r="C170">
        <v>0</v>
      </c>
      <c r="D170">
        <v>0</v>
      </c>
      <c r="E170" t="s">
        <v>206</v>
      </c>
      <c r="F170">
        <v>7.3979297376076295E-2</v>
      </c>
      <c r="G170">
        <v>0</v>
      </c>
      <c r="H170">
        <v>721</v>
      </c>
      <c r="J170" t="s">
        <v>127</v>
      </c>
      <c r="K170" t="s">
        <v>122</v>
      </c>
      <c r="L170">
        <v>0</v>
      </c>
      <c r="M170">
        <v>0</v>
      </c>
      <c r="N170" t="s">
        <v>204</v>
      </c>
      <c r="O170">
        <v>7.9472455890591598E-2</v>
      </c>
      <c r="P170">
        <v>0</v>
      </c>
      <c r="Q170">
        <v>42</v>
      </c>
      <c r="S170" t="s">
        <v>127</v>
      </c>
      <c r="T170" t="s">
        <v>125</v>
      </c>
      <c r="U170">
        <v>0</v>
      </c>
      <c r="V170">
        <v>0</v>
      </c>
      <c r="W170" t="s">
        <v>209</v>
      </c>
      <c r="X170">
        <v>0.21371129583704901</v>
      </c>
      <c r="Y170">
        <v>1</v>
      </c>
      <c r="Z170">
        <v>5</v>
      </c>
    </row>
    <row r="171" spans="1:26" x14ac:dyDescent="0.2">
      <c r="A171" t="s">
        <v>126</v>
      </c>
      <c r="B171" t="s">
        <v>122</v>
      </c>
      <c r="C171">
        <v>0</v>
      </c>
      <c r="D171">
        <v>0</v>
      </c>
      <c r="E171" t="s">
        <v>207</v>
      </c>
      <c r="F171">
        <v>5.5098224823028799E-2</v>
      </c>
      <c r="G171">
        <v>0</v>
      </c>
      <c r="H171">
        <v>488</v>
      </c>
      <c r="J171" t="s">
        <v>126</v>
      </c>
      <c r="K171" t="s">
        <v>120</v>
      </c>
      <c r="L171">
        <v>0</v>
      </c>
      <c r="M171">
        <v>1</v>
      </c>
      <c r="N171" t="s">
        <v>204</v>
      </c>
      <c r="O171">
        <v>8.0159016519535206E-2</v>
      </c>
      <c r="P171">
        <v>0</v>
      </c>
      <c r="Q171">
        <v>3</v>
      </c>
      <c r="S171" t="s">
        <v>128</v>
      </c>
      <c r="T171" t="s">
        <v>125</v>
      </c>
      <c r="U171">
        <v>0</v>
      </c>
      <c r="V171">
        <v>0</v>
      </c>
      <c r="W171" t="s">
        <v>209</v>
      </c>
      <c r="X171">
        <v>0.21371129583704901</v>
      </c>
      <c r="Y171">
        <v>1</v>
      </c>
      <c r="Z171">
        <v>6</v>
      </c>
    </row>
    <row r="172" spans="1:26" x14ac:dyDescent="0.2">
      <c r="A172" t="s">
        <v>126</v>
      </c>
      <c r="B172" t="s">
        <v>122</v>
      </c>
      <c r="C172">
        <v>0</v>
      </c>
      <c r="D172">
        <v>0</v>
      </c>
      <c r="E172" t="s">
        <v>208</v>
      </c>
      <c r="F172">
        <v>4.69189118262444E-2</v>
      </c>
      <c r="G172">
        <v>0</v>
      </c>
      <c r="H172">
        <v>107</v>
      </c>
      <c r="J172" t="s">
        <v>128</v>
      </c>
      <c r="K172" t="s">
        <v>123</v>
      </c>
      <c r="L172">
        <v>0</v>
      </c>
      <c r="M172">
        <v>2</v>
      </c>
      <c r="N172" t="s">
        <v>208</v>
      </c>
      <c r="O172">
        <v>8.0219772954760293E-2</v>
      </c>
      <c r="P172">
        <v>0</v>
      </c>
      <c r="Q172">
        <v>2</v>
      </c>
      <c r="S172" t="s">
        <v>129</v>
      </c>
      <c r="T172" t="s">
        <v>125</v>
      </c>
      <c r="U172">
        <v>0</v>
      </c>
      <c r="V172">
        <v>0</v>
      </c>
      <c r="W172" t="s">
        <v>209</v>
      </c>
      <c r="X172">
        <v>0.21371129583704901</v>
      </c>
      <c r="Y172">
        <v>1</v>
      </c>
      <c r="Z172">
        <v>47</v>
      </c>
    </row>
    <row r="173" spans="1:26" x14ac:dyDescent="0.2">
      <c r="A173" t="s">
        <v>126</v>
      </c>
      <c r="B173" t="s">
        <v>122</v>
      </c>
      <c r="C173">
        <v>0</v>
      </c>
      <c r="D173">
        <v>1</v>
      </c>
      <c r="E173" t="s">
        <v>204</v>
      </c>
      <c r="F173">
        <v>0.109056598823004</v>
      </c>
      <c r="G173">
        <v>0</v>
      </c>
      <c r="H173">
        <v>47</v>
      </c>
      <c r="J173" t="s">
        <v>129</v>
      </c>
      <c r="K173" t="s">
        <v>123</v>
      </c>
      <c r="L173">
        <v>0</v>
      </c>
      <c r="M173">
        <v>2</v>
      </c>
      <c r="N173" t="s">
        <v>207</v>
      </c>
      <c r="O173">
        <v>8.0230375831399095E-2</v>
      </c>
      <c r="P173">
        <v>0</v>
      </c>
      <c r="Q173">
        <v>76</v>
      </c>
      <c r="S173" t="s">
        <v>130</v>
      </c>
      <c r="T173" t="s">
        <v>125</v>
      </c>
      <c r="U173">
        <v>0</v>
      </c>
      <c r="V173">
        <v>0</v>
      </c>
      <c r="W173" t="s">
        <v>209</v>
      </c>
      <c r="X173">
        <v>0.21371129583704901</v>
      </c>
      <c r="Y173">
        <v>1</v>
      </c>
      <c r="Z173">
        <v>3150</v>
      </c>
    </row>
    <row r="174" spans="1:26" x14ac:dyDescent="0.2">
      <c r="A174" t="s">
        <v>126</v>
      </c>
      <c r="B174" t="s">
        <v>122</v>
      </c>
      <c r="C174">
        <v>0</v>
      </c>
      <c r="D174">
        <v>1</v>
      </c>
      <c r="E174" t="s">
        <v>205</v>
      </c>
      <c r="F174">
        <v>0.10743276099417</v>
      </c>
      <c r="G174">
        <v>0</v>
      </c>
      <c r="H174">
        <v>362</v>
      </c>
      <c r="J174" t="s">
        <v>119</v>
      </c>
      <c r="K174" t="s">
        <v>120</v>
      </c>
      <c r="L174">
        <v>0</v>
      </c>
      <c r="M174">
        <v>1</v>
      </c>
      <c r="N174" t="s">
        <v>207</v>
      </c>
      <c r="O174">
        <v>8.03345905925133E-2</v>
      </c>
      <c r="P174">
        <v>0</v>
      </c>
      <c r="Q174">
        <v>26</v>
      </c>
      <c r="S174" t="s">
        <v>119</v>
      </c>
      <c r="T174" t="s">
        <v>122</v>
      </c>
      <c r="U174">
        <v>0</v>
      </c>
      <c r="V174" t="s">
        <v>121</v>
      </c>
      <c r="W174" t="s">
        <v>205</v>
      </c>
      <c r="X174">
        <v>0.21088141407639299</v>
      </c>
      <c r="Y174">
        <v>1</v>
      </c>
      <c r="Z174">
        <v>54</v>
      </c>
    </row>
    <row r="175" spans="1:26" x14ac:dyDescent="0.2">
      <c r="A175" t="s">
        <v>126</v>
      </c>
      <c r="B175" t="s">
        <v>122</v>
      </c>
      <c r="C175">
        <v>0</v>
      </c>
      <c r="D175">
        <v>1</v>
      </c>
      <c r="E175" t="s">
        <v>206</v>
      </c>
      <c r="F175">
        <v>8.91215924871884E-2</v>
      </c>
      <c r="G175">
        <v>0</v>
      </c>
      <c r="H175">
        <v>344</v>
      </c>
      <c r="J175" t="s">
        <v>129</v>
      </c>
      <c r="K175" t="s">
        <v>123</v>
      </c>
      <c r="L175">
        <v>0</v>
      </c>
      <c r="M175">
        <v>1</v>
      </c>
      <c r="N175" t="s">
        <v>206</v>
      </c>
      <c r="O175">
        <v>8.03594555825482E-2</v>
      </c>
      <c r="P175">
        <v>0</v>
      </c>
      <c r="Q175">
        <v>448</v>
      </c>
      <c r="S175" t="s">
        <v>126</v>
      </c>
      <c r="T175" t="s">
        <v>122</v>
      </c>
      <c r="U175">
        <v>0</v>
      </c>
      <c r="V175" t="s">
        <v>121</v>
      </c>
      <c r="W175" t="s">
        <v>205</v>
      </c>
      <c r="X175">
        <v>0.21088141407639299</v>
      </c>
      <c r="Y175">
        <v>1</v>
      </c>
      <c r="Z175">
        <v>80</v>
      </c>
    </row>
    <row r="176" spans="1:26" x14ac:dyDescent="0.2">
      <c r="A176" t="s">
        <v>126</v>
      </c>
      <c r="B176" t="s">
        <v>122</v>
      </c>
      <c r="C176">
        <v>0</v>
      </c>
      <c r="D176">
        <v>1</v>
      </c>
      <c r="E176" t="s">
        <v>207</v>
      </c>
      <c r="F176">
        <v>6.6654060189286102E-2</v>
      </c>
      <c r="G176">
        <v>0</v>
      </c>
      <c r="H176">
        <v>264</v>
      </c>
      <c r="J176" t="s">
        <v>127</v>
      </c>
      <c r="K176" t="s">
        <v>123</v>
      </c>
      <c r="L176">
        <v>0</v>
      </c>
      <c r="M176">
        <v>0</v>
      </c>
      <c r="N176" t="s">
        <v>206</v>
      </c>
      <c r="O176">
        <v>8.0654135949835795E-2</v>
      </c>
      <c r="P176">
        <v>0</v>
      </c>
      <c r="Q176">
        <v>270</v>
      </c>
      <c r="S176" t="s">
        <v>127</v>
      </c>
      <c r="T176" t="s">
        <v>122</v>
      </c>
      <c r="U176">
        <v>0</v>
      </c>
      <c r="V176" t="s">
        <v>121</v>
      </c>
      <c r="W176" t="s">
        <v>205</v>
      </c>
      <c r="X176">
        <v>0.21088141407639299</v>
      </c>
      <c r="Y176">
        <v>1</v>
      </c>
      <c r="Z176">
        <v>20</v>
      </c>
    </row>
    <row r="177" spans="1:26" x14ac:dyDescent="0.2">
      <c r="A177" t="s">
        <v>126</v>
      </c>
      <c r="B177" t="s">
        <v>122</v>
      </c>
      <c r="C177">
        <v>0</v>
      </c>
      <c r="D177">
        <v>1</v>
      </c>
      <c r="E177" t="s">
        <v>208</v>
      </c>
      <c r="F177">
        <v>5.6862520655144397E-2</v>
      </c>
      <c r="G177">
        <v>0</v>
      </c>
      <c r="H177">
        <v>45</v>
      </c>
      <c r="J177" t="s">
        <v>129</v>
      </c>
      <c r="K177" t="s">
        <v>123</v>
      </c>
      <c r="L177">
        <v>0</v>
      </c>
      <c r="M177">
        <v>0</v>
      </c>
      <c r="N177" t="s">
        <v>205</v>
      </c>
      <c r="O177">
        <v>8.0690236346451394E-2</v>
      </c>
      <c r="P177">
        <v>0</v>
      </c>
      <c r="Q177">
        <v>1109</v>
      </c>
      <c r="S177" t="s">
        <v>128</v>
      </c>
      <c r="T177" t="s">
        <v>122</v>
      </c>
      <c r="U177">
        <v>0</v>
      </c>
      <c r="V177" t="s">
        <v>121</v>
      </c>
      <c r="W177" t="s">
        <v>205</v>
      </c>
      <c r="X177">
        <v>0.21088141407639299</v>
      </c>
      <c r="Y177">
        <v>1</v>
      </c>
      <c r="Z177">
        <v>25</v>
      </c>
    </row>
    <row r="178" spans="1:26" x14ac:dyDescent="0.2">
      <c r="A178" t="s">
        <v>126</v>
      </c>
      <c r="B178" t="s">
        <v>122</v>
      </c>
      <c r="C178">
        <v>0</v>
      </c>
      <c r="D178">
        <v>2</v>
      </c>
      <c r="E178" t="s">
        <v>204</v>
      </c>
      <c r="F178">
        <v>0.14340288626922701</v>
      </c>
      <c r="G178">
        <v>1</v>
      </c>
      <c r="H178">
        <v>14</v>
      </c>
      <c r="J178" t="s">
        <v>127</v>
      </c>
      <c r="K178" t="s">
        <v>124</v>
      </c>
      <c r="L178">
        <v>0</v>
      </c>
      <c r="M178">
        <v>1</v>
      </c>
      <c r="N178" t="s">
        <v>207</v>
      </c>
      <c r="O178">
        <v>8.1129402977722295E-2</v>
      </c>
      <c r="P178">
        <v>0</v>
      </c>
      <c r="Q178">
        <v>23</v>
      </c>
      <c r="S178" t="s">
        <v>129</v>
      </c>
      <c r="T178" t="s">
        <v>122</v>
      </c>
      <c r="U178">
        <v>0</v>
      </c>
      <c r="V178" t="s">
        <v>121</v>
      </c>
      <c r="W178" t="s">
        <v>205</v>
      </c>
      <c r="X178">
        <v>0.21088141407639299</v>
      </c>
      <c r="Y178">
        <v>1</v>
      </c>
      <c r="Z178">
        <v>75</v>
      </c>
    </row>
    <row r="179" spans="1:26" x14ac:dyDescent="0.2">
      <c r="A179" t="s">
        <v>126</v>
      </c>
      <c r="B179" t="s">
        <v>122</v>
      </c>
      <c r="C179">
        <v>0</v>
      </c>
      <c r="D179">
        <v>2</v>
      </c>
      <c r="E179" t="s">
        <v>205</v>
      </c>
      <c r="F179">
        <v>0.1413487727047</v>
      </c>
      <c r="G179">
        <v>1</v>
      </c>
      <c r="H179">
        <v>120</v>
      </c>
      <c r="J179" t="s">
        <v>129</v>
      </c>
      <c r="K179" t="s">
        <v>123</v>
      </c>
      <c r="L179">
        <v>1</v>
      </c>
      <c r="M179">
        <v>1</v>
      </c>
      <c r="N179" t="s">
        <v>208</v>
      </c>
      <c r="O179">
        <v>8.1601278284562498E-2</v>
      </c>
      <c r="P179">
        <v>0</v>
      </c>
      <c r="Q179">
        <v>2</v>
      </c>
      <c r="S179" t="s">
        <v>130</v>
      </c>
      <c r="T179" t="s">
        <v>122</v>
      </c>
      <c r="U179">
        <v>0</v>
      </c>
      <c r="V179" t="s">
        <v>121</v>
      </c>
      <c r="W179" t="s">
        <v>205</v>
      </c>
      <c r="X179">
        <v>0.21088141407639299</v>
      </c>
      <c r="Y179">
        <v>1</v>
      </c>
      <c r="Z179">
        <v>6</v>
      </c>
    </row>
    <row r="180" spans="1:26" x14ac:dyDescent="0.2">
      <c r="A180" t="s">
        <v>126</v>
      </c>
      <c r="B180" t="s">
        <v>122</v>
      </c>
      <c r="C180">
        <v>0</v>
      </c>
      <c r="D180">
        <v>2</v>
      </c>
      <c r="E180" t="s">
        <v>206</v>
      </c>
      <c r="F180">
        <v>0.118021224751686</v>
      </c>
      <c r="G180">
        <v>0</v>
      </c>
      <c r="H180">
        <v>134</v>
      </c>
      <c r="J180" t="s">
        <v>127</v>
      </c>
      <c r="K180" t="s">
        <v>123</v>
      </c>
      <c r="L180">
        <v>1</v>
      </c>
      <c r="M180">
        <v>0</v>
      </c>
      <c r="N180" t="s">
        <v>208</v>
      </c>
      <c r="O180">
        <v>8.1900106904325504E-2</v>
      </c>
      <c r="P180">
        <v>0</v>
      </c>
      <c r="Q180">
        <v>1</v>
      </c>
      <c r="S180" t="s">
        <v>126</v>
      </c>
      <c r="T180" t="s">
        <v>124</v>
      </c>
      <c r="U180">
        <v>1</v>
      </c>
      <c r="V180" t="s">
        <v>121</v>
      </c>
      <c r="W180" t="s">
        <v>208</v>
      </c>
      <c r="X180">
        <v>0.20845183193754099</v>
      </c>
      <c r="Y180">
        <v>1</v>
      </c>
      <c r="Z180">
        <v>1</v>
      </c>
    </row>
    <row r="181" spans="1:26" x14ac:dyDescent="0.2">
      <c r="A181" t="s">
        <v>126</v>
      </c>
      <c r="B181" t="s">
        <v>122</v>
      </c>
      <c r="C181">
        <v>0</v>
      </c>
      <c r="D181">
        <v>2</v>
      </c>
      <c r="E181" t="s">
        <v>207</v>
      </c>
      <c r="F181">
        <v>8.89798000668688E-2</v>
      </c>
      <c r="G181">
        <v>0</v>
      </c>
      <c r="H181">
        <v>101</v>
      </c>
      <c r="J181" t="s">
        <v>129</v>
      </c>
      <c r="K181" t="s">
        <v>123</v>
      </c>
      <c r="L181">
        <v>0</v>
      </c>
      <c r="M181">
        <v>0</v>
      </c>
      <c r="N181" t="s">
        <v>204</v>
      </c>
      <c r="O181">
        <v>8.1946973793220607E-2</v>
      </c>
      <c r="P181">
        <v>0</v>
      </c>
      <c r="Q181">
        <v>127</v>
      </c>
      <c r="S181" t="s">
        <v>129</v>
      </c>
      <c r="T181" t="s">
        <v>124</v>
      </c>
      <c r="U181">
        <v>1</v>
      </c>
      <c r="V181" t="s">
        <v>121</v>
      </c>
      <c r="W181" t="s">
        <v>208</v>
      </c>
      <c r="X181">
        <v>0.20845183193754099</v>
      </c>
      <c r="Y181">
        <v>1</v>
      </c>
      <c r="Z181">
        <v>4</v>
      </c>
    </row>
    <row r="182" spans="1:26" x14ac:dyDescent="0.2">
      <c r="A182" t="s">
        <v>126</v>
      </c>
      <c r="B182" t="s">
        <v>122</v>
      </c>
      <c r="C182">
        <v>0</v>
      </c>
      <c r="D182">
        <v>2</v>
      </c>
      <c r="E182" t="s">
        <v>208</v>
      </c>
      <c r="F182">
        <v>7.6176264548495104E-2</v>
      </c>
      <c r="G182">
        <v>0</v>
      </c>
      <c r="H182">
        <v>36</v>
      </c>
      <c r="J182" t="s">
        <v>129</v>
      </c>
      <c r="K182" t="s">
        <v>125</v>
      </c>
      <c r="L182">
        <v>0</v>
      </c>
      <c r="M182">
        <v>0</v>
      </c>
      <c r="N182" t="s">
        <v>209</v>
      </c>
      <c r="O182">
        <v>8.1987381667240997E-2</v>
      </c>
      <c r="P182">
        <v>0</v>
      </c>
      <c r="Q182">
        <v>47</v>
      </c>
      <c r="S182" t="s">
        <v>128</v>
      </c>
      <c r="T182" t="s">
        <v>125</v>
      </c>
      <c r="U182">
        <v>1</v>
      </c>
      <c r="V182">
        <v>2</v>
      </c>
      <c r="W182" t="s">
        <v>207</v>
      </c>
      <c r="X182">
        <v>0.207161343716119</v>
      </c>
      <c r="Y182">
        <v>1</v>
      </c>
      <c r="Z182">
        <v>1</v>
      </c>
    </row>
    <row r="183" spans="1:26" x14ac:dyDescent="0.2">
      <c r="A183" t="s">
        <v>126</v>
      </c>
      <c r="B183" t="s">
        <v>122</v>
      </c>
      <c r="C183">
        <v>0</v>
      </c>
      <c r="D183" t="s">
        <v>121</v>
      </c>
      <c r="E183" t="s">
        <v>204</v>
      </c>
      <c r="F183">
        <v>0.217491156518345</v>
      </c>
      <c r="G183">
        <v>1</v>
      </c>
      <c r="H183">
        <v>11</v>
      </c>
      <c r="J183" t="s">
        <v>127</v>
      </c>
      <c r="K183" t="s">
        <v>123</v>
      </c>
      <c r="L183">
        <v>0</v>
      </c>
      <c r="M183">
        <v>2</v>
      </c>
      <c r="N183" t="s">
        <v>208</v>
      </c>
      <c r="O183">
        <v>8.3031552513508106E-2</v>
      </c>
      <c r="P183">
        <v>0</v>
      </c>
      <c r="Q183">
        <v>3</v>
      </c>
      <c r="S183" t="s">
        <v>119</v>
      </c>
      <c r="T183" t="s">
        <v>124</v>
      </c>
      <c r="U183">
        <v>1</v>
      </c>
      <c r="V183">
        <v>1</v>
      </c>
      <c r="W183" t="s">
        <v>205</v>
      </c>
      <c r="X183">
        <v>0.20677395883418101</v>
      </c>
      <c r="Y183">
        <v>1</v>
      </c>
      <c r="Z183">
        <v>1</v>
      </c>
    </row>
    <row r="184" spans="1:26" x14ac:dyDescent="0.2">
      <c r="A184" t="s">
        <v>126</v>
      </c>
      <c r="B184" t="s">
        <v>122</v>
      </c>
      <c r="C184">
        <v>0</v>
      </c>
      <c r="D184" t="s">
        <v>121</v>
      </c>
      <c r="E184" t="s">
        <v>205</v>
      </c>
      <c r="F184">
        <v>0.21464171863944001</v>
      </c>
      <c r="G184">
        <v>1</v>
      </c>
      <c r="H184">
        <v>80</v>
      </c>
      <c r="J184" t="s">
        <v>126</v>
      </c>
      <c r="K184" t="s">
        <v>123</v>
      </c>
      <c r="L184">
        <v>0</v>
      </c>
      <c r="M184">
        <v>1</v>
      </c>
      <c r="N184" t="s">
        <v>207</v>
      </c>
      <c r="O184">
        <v>8.3232044792271698E-2</v>
      </c>
      <c r="P184">
        <v>0</v>
      </c>
      <c r="Q184">
        <v>149</v>
      </c>
      <c r="S184" t="s">
        <v>126</v>
      </c>
      <c r="T184" t="s">
        <v>124</v>
      </c>
      <c r="U184">
        <v>1</v>
      </c>
      <c r="V184">
        <v>1</v>
      </c>
      <c r="W184" t="s">
        <v>205</v>
      </c>
      <c r="X184">
        <v>0.20677395883418101</v>
      </c>
      <c r="Y184">
        <v>1</v>
      </c>
      <c r="Z184">
        <v>4</v>
      </c>
    </row>
    <row r="185" spans="1:26" x14ac:dyDescent="0.2">
      <c r="A185" t="s">
        <v>126</v>
      </c>
      <c r="B185" t="s">
        <v>122</v>
      </c>
      <c r="C185">
        <v>0</v>
      </c>
      <c r="D185" t="s">
        <v>121</v>
      </c>
      <c r="E185" t="s">
        <v>206</v>
      </c>
      <c r="F185">
        <v>0.181778985408</v>
      </c>
      <c r="G185">
        <v>1</v>
      </c>
      <c r="H185">
        <v>90</v>
      </c>
      <c r="J185" t="s">
        <v>130</v>
      </c>
      <c r="K185" t="s">
        <v>120</v>
      </c>
      <c r="L185">
        <v>0</v>
      </c>
      <c r="M185">
        <v>0</v>
      </c>
      <c r="N185" t="s">
        <v>207</v>
      </c>
      <c r="O185">
        <v>8.3795390561732894E-2</v>
      </c>
      <c r="P185">
        <v>0</v>
      </c>
      <c r="Q185">
        <v>18</v>
      </c>
      <c r="S185" t="s">
        <v>127</v>
      </c>
      <c r="T185" t="s">
        <v>124</v>
      </c>
      <c r="U185">
        <v>1</v>
      </c>
      <c r="V185">
        <v>1</v>
      </c>
      <c r="W185" t="s">
        <v>205</v>
      </c>
      <c r="X185">
        <v>0.20677395883418101</v>
      </c>
      <c r="Y185">
        <v>1</v>
      </c>
      <c r="Z185">
        <v>3</v>
      </c>
    </row>
    <row r="186" spans="1:26" x14ac:dyDescent="0.2">
      <c r="A186" t="s">
        <v>126</v>
      </c>
      <c r="B186" t="s">
        <v>122</v>
      </c>
      <c r="C186">
        <v>0</v>
      </c>
      <c r="D186" t="s">
        <v>121</v>
      </c>
      <c r="E186" t="s">
        <v>207</v>
      </c>
      <c r="F186">
        <v>0.139530724475766</v>
      </c>
      <c r="G186">
        <v>1</v>
      </c>
      <c r="H186">
        <v>75</v>
      </c>
      <c r="J186" t="s">
        <v>128</v>
      </c>
      <c r="K186" t="s">
        <v>125</v>
      </c>
      <c r="L186">
        <v>0</v>
      </c>
      <c r="M186">
        <v>0</v>
      </c>
      <c r="N186" t="s">
        <v>207</v>
      </c>
      <c r="O186">
        <v>8.3865096651891194E-2</v>
      </c>
      <c r="P186">
        <v>0</v>
      </c>
      <c r="Q186">
        <v>17</v>
      </c>
      <c r="S186" t="s">
        <v>128</v>
      </c>
      <c r="T186" t="s">
        <v>124</v>
      </c>
      <c r="U186">
        <v>1</v>
      </c>
      <c r="V186">
        <v>1</v>
      </c>
      <c r="W186" t="s">
        <v>205</v>
      </c>
      <c r="X186">
        <v>0.20677395883418101</v>
      </c>
      <c r="Y186">
        <v>1</v>
      </c>
      <c r="Z186">
        <v>2</v>
      </c>
    </row>
    <row r="187" spans="1:26" x14ac:dyDescent="0.2">
      <c r="A187" t="s">
        <v>126</v>
      </c>
      <c r="B187" t="s">
        <v>122</v>
      </c>
      <c r="C187">
        <v>0</v>
      </c>
      <c r="D187" t="s">
        <v>121</v>
      </c>
      <c r="E187" t="s">
        <v>208</v>
      </c>
      <c r="F187">
        <v>0.120414717875165</v>
      </c>
      <c r="G187">
        <v>0</v>
      </c>
      <c r="H187">
        <v>15</v>
      </c>
      <c r="J187" t="s">
        <v>129</v>
      </c>
      <c r="K187" t="s">
        <v>122</v>
      </c>
      <c r="L187">
        <v>1</v>
      </c>
      <c r="M187">
        <v>0</v>
      </c>
      <c r="N187" t="s">
        <v>206</v>
      </c>
      <c r="O187">
        <v>8.4760172384174395E-2</v>
      </c>
      <c r="P187">
        <v>0</v>
      </c>
      <c r="Q187">
        <v>23</v>
      </c>
      <c r="S187" t="s">
        <v>129</v>
      </c>
      <c r="T187" t="s">
        <v>124</v>
      </c>
      <c r="U187">
        <v>1</v>
      </c>
      <c r="V187">
        <v>1</v>
      </c>
      <c r="W187" t="s">
        <v>205</v>
      </c>
      <c r="X187">
        <v>0.20677395883418101</v>
      </c>
      <c r="Y187">
        <v>1</v>
      </c>
      <c r="Z187">
        <v>10</v>
      </c>
    </row>
    <row r="188" spans="1:26" x14ac:dyDescent="0.2">
      <c r="A188" t="s">
        <v>126</v>
      </c>
      <c r="B188" t="s">
        <v>122</v>
      </c>
      <c r="C188">
        <v>1</v>
      </c>
      <c r="D188">
        <v>0</v>
      </c>
      <c r="E188" t="s">
        <v>204</v>
      </c>
      <c r="F188">
        <v>0.14157579419363001</v>
      </c>
      <c r="G188">
        <v>1</v>
      </c>
      <c r="H188">
        <v>1</v>
      </c>
      <c r="J188" t="s">
        <v>126</v>
      </c>
      <c r="K188" t="s">
        <v>125</v>
      </c>
      <c r="L188">
        <v>0</v>
      </c>
      <c r="M188">
        <v>0</v>
      </c>
      <c r="N188" t="s">
        <v>208</v>
      </c>
      <c r="O188">
        <v>8.4994895851034702E-2</v>
      </c>
      <c r="P188">
        <v>0</v>
      </c>
      <c r="Q188">
        <v>14</v>
      </c>
      <c r="S188" t="s">
        <v>129</v>
      </c>
      <c r="T188" t="s">
        <v>122</v>
      </c>
      <c r="U188">
        <v>1</v>
      </c>
      <c r="V188">
        <v>2</v>
      </c>
      <c r="W188" t="s">
        <v>204</v>
      </c>
      <c r="X188">
        <v>0.20295327882634701</v>
      </c>
      <c r="Y188">
        <v>1</v>
      </c>
      <c r="Z188">
        <v>1</v>
      </c>
    </row>
    <row r="189" spans="1:26" x14ac:dyDescent="0.2">
      <c r="A189" t="s">
        <v>126</v>
      </c>
      <c r="B189" t="s">
        <v>122</v>
      </c>
      <c r="C189">
        <v>1</v>
      </c>
      <c r="D189">
        <v>0</v>
      </c>
      <c r="E189" t="s">
        <v>205</v>
      </c>
      <c r="F189">
        <v>0.13954358859017199</v>
      </c>
      <c r="G189">
        <v>1</v>
      </c>
      <c r="H189">
        <v>6</v>
      </c>
      <c r="J189" t="s">
        <v>126</v>
      </c>
      <c r="K189" t="s">
        <v>120</v>
      </c>
      <c r="L189">
        <v>1</v>
      </c>
      <c r="M189">
        <v>0</v>
      </c>
      <c r="N189" t="s">
        <v>206</v>
      </c>
      <c r="O189">
        <v>8.5799904041537603E-2</v>
      </c>
      <c r="P189">
        <v>0</v>
      </c>
      <c r="Q189">
        <v>2</v>
      </c>
      <c r="S189" t="s">
        <v>126</v>
      </c>
      <c r="T189" t="s">
        <v>123</v>
      </c>
      <c r="U189">
        <v>1</v>
      </c>
      <c r="V189">
        <v>2</v>
      </c>
      <c r="W189" t="s">
        <v>206</v>
      </c>
      <c r="X189">
        <v>0.19947983561072299</v>
      </c>
      <c r="Y189">
        <v>1</v>
      </c>
      <c r="Z189">
        <v>5</v>
      </c>
    </row>
    <row r="190" spans="1:26" x14ac:dyDescent="0.2">
      <c r="A190" t="s">
        <v>126</v>
      </c>
      <c r="B190" t="s">
        <v>122</v>
      </c>
      <c r="C190">
        <v>1</v>
      </c>
      <c r="D190">
        <v>0</v>
      </c>
      <c r="E190" t="s">
        <v>206</v>
      </c>
      <c r="F190">
        <v>0.116473547996874</v>
      </c>
      <c r="G190">
        <v>0</v>
      </c>
      <c r="H190">
        <v>11</v>
      </c>
      <c r="J190" t="s">
        <v>129</v>
      </c>
      <c r="K190" t="s">
        <v>122</v>
      </c>
      <c r="L190">
        <v>0</v>
      </c>
      <c r="M190">
        <v>2</v>
      </c>
      <c r="N190" t="s">
        <v>206</v>
      </c>
      <c r="O190">
        <v>8.5927431643933502E-2</v>
      </c>
      <c r="P190">
        <v>0</v>
      </c>
      <c r="Q190">
        <v>181</v>
      </c>
      <c r="S190" t="s">
        <v>127</v>
      </c>
      <c r="T190" t="s">
        <v>123</v>
      </c>
      <c r="U190">
        <v>1</v>
      </c>
      <c r="V190">
        <v>2</v>
      </c>
      <c r="W190" t="s">
        <v>206</v>
      </c>
      <c r="X190">
        <v>0.19947983561072299</v>
      </c>
      <c r="Y190">
        <v>1</v>
      </c>
      <c r="Z190">
        <v>2</v>
      </c>
    </row>
    <row r="191" spans="1:26" x14ac:dyDescent="0.2">
      <c r="A191" t="s">
        <v>126</v>
      </c>
      <c r="B191" t="s">
        <v>122</v>
      </c>
      <c r="C191">
        <v>1</v>
      </c>
      <c r="D191">
        <v>0</v>
      </c>
      <c r="E191" t="s">
        <v>207</v>
      </c>
      <c r="F191">
        <v>8.7775058335806996E-2</v>
      </c>
      <c r="G191">
        <v>0</v>
      </c>
      <c r="H191">
        <v>12</v>
      </c>
      <c r="J191" t="s">
        <v>130</v>
      </c>
      <c r="K191" t="s">
        <v>120</v>
      </c>
      <c r="L191">
        <v>0</v>
      </c>
      <c r="M191">
        <v>1</v>
      </c>
      <c r="N191" t="s">
        <v>208</v>
      </c>
      <c r="O191">
        <v>8.6394577977044196E-2</v>
      </c>
      <c r="P191">
        <v>0</v>
      </c>
      <c r="Q191">
        <v>6</v>
      </c>
      <c r="S191" t="s">
        <v>128</v>
      </c>
      <c r="T191" t="s">
        <v>123</v>
      </c>
      <c r="U191">
        <v>1</v>
      </c>
      <c r="V191">
        <v>2</v>
      </c>
      <c r="W191" t="s">
        <v>206</v>
      </c>
      <c r="X191">
        <v>0.19947983561072299</v>
      </c>
      <c r="Y191">
        <v>1</v>
      </c>
      <c r="Z191">
        <v>1</v>
      </c>
    </row>
    <row r="192" spans="1:26" x14ac:dyDescent="0.2">
      <c r="A192" t="s">
        <v>126</v>
      </c>
      <c r="B192" t="s">
        <v>122</v>
      </c>
      <c r="C192">
        <v>1</v>
      </c>
      <c r="D192">
        <v>0</v>
      </c>
      <c r="E192" t="s">
        <v>208</v>
      </c>
      <c r="F192">
        <v>7.5130580029051E-2</v>
      </c>
      <c r="G192">
        <v>0</v>
      </c>
      <c r="H192">
        <v>3</v>
      </c>
      <c r="J192" t="s">
        <v>128</v>
      </c>
      <c r="K192" t="s">
        <v>125</v>
      </c>
      <c r="L192">
        <v>0</v>
      </c>
      <c r="M192">
        <v>1</v>
      </c>
      <c r="N192" t="s">
        <v>208</v>
      </c>
      <c r="O192">
        <v>8.6466242176320804E-2</v>
      </c>
      <c r="P192">
        <v>0</v>
      </c>
      <c r="Q192">
        <v>2</v>
      </c>
      <c r="S192" t="s">
        <v>129</v>
      </c>
      <c r="T192" t="s">
        <v>123</v>
      </c>
      <c r="U192">
        <v>1</v>
      </c>
      <c r="V192">
        <v>2</v>
      </c>
      <c r="W192" t="s">
        <v>206</v>
      </c>
      <c r="X192">
        <v>0.19947983561072299</v>
      </c>
      <c r="Y192">
        <v>1</v>
      </c>
      <c r="Z192">
        <v>12</v>
      </c>
    </row>
    <row r="193" spans="1:26" x14ac:dyDescent="0.2">
      <c r="A193" t="s">
        <v>126</v>
      </c>
      <c r="B193" t="s">
        <v>122</v>
      </c>
      <c r="C193">
        <v>1</v>
      </c>
      <c r="D193">
        <v>1</v>
      </c>
      <c r="E193" t="s">
        <v>205</v>
      </c>
      <c r="F193">
        <v>0.165704384056795</v>
      </c>
      <c r="G193">
        <v>1</v>
      </c>
      <c r="H193">
        <v>6</v>
      </c>
      <c r="J193" t="s">
        <v>129</v>
      </c>
      <c r="K193" t="s">
        <v>125</v>
      </c>
      <c r="L193">
        <v>0</v>
      </c>
      <c r="M193">
        <v>1</v>
      </c>
      <c r="N193" t="s">
        <v>207</v>
      </c>
      <c r="O193">
        <v>8.6477593042577697E-2</v>
      </c>
      <c r="P193">
        <v>0</v>
      </c>
      <c r="Q193">
        <v>15</v>
      </c>
      <c r="S193" t="s">
        <v>126</v>
      </c>
      <c r="T193" t="s">
        <v>122</v>
      </c>
      <c r="U193">
        <v>1</v>
      </c>
      <c r="V193">
        <v>2</v>
      </c>
      <c r="W193" t="s">
        <v>205</v>
      </c>
      <c r="X193">
        <v>0.19627520534750501</v>
      </c>
      <c r="Y193">
        <v>1</v>
      </c>
      <c r="Z193">
        <v>4</v>
      </c>
    </row>
    <row r="194" spans="1:26" x14ac:dyDescent="0.2">
      <c r="A194" t="s">
        <v>126</v>
      </c>
      <c r="B194" t="s">
        <v>122</v>
      </c>
      <c r="C194">
        <v>1</v>
      </c>
      <c r="D194">
        <v>1</v>
      </c>
      <c r="E194" t="s">
        <v>206</v>
      </c>
      <c r="F194">
        <v>0.13900802611654001</v>
      </c>
      <c r="G194">
        <v>1</v>
      </c>
      <c r="H194">
        <v>8</v>
      </c>
      <c r="J194" t="s">
        <v>127</v>
      </c>
      <c r="K194" t="s">
        <v>125</v>
      </c>
      <c r="L194">
        <v>0</v>
      </c>
      <c r="M194">
        <v>0</v>
      </c>
      <c r="N194" t="s">
        <v>207</v>
      </c>
      <c r="O194">
        <v>8.6792591414720302E-2</v>
      </c>
      <c r="P194">
        <v>0</v>
      </c>
      <c r="Q194">
        <v>6</v>
      </c>
      <c r="S194" t="s">
        <v>127</v>
      </c>
      <c r="T194" t="s">
        <v>122</v>
      </c>
      <c r="U194">
        <v>1</v>
      </c>
      <c r="V194">
        <v>2</v>
      </c>
      <c r="W194" t="s">
        <v>205</v>
      </c>
      <c r="X194">
        <v>0.19627520534750501</v>
      </c>
      <c r="Y194">
        <v>1</v>
      </c>
      <c r="Z194">
        <v>1</v>
      </c>
    </row>
    <row r="195" spans="1:26" x14ac:dyDescent="0.2">
      <c r="A195" t="s">
        <v>126</v>
      </c>
      <c r="B195" t="s">
        <v>122</v>
      </c>
      <c r="C195">
        <v>1</v>
      </c>
      <c r="D195">
        <v>1</v>
      </c>
      <c r="E195" t="s">
        <v>207</v>
      </c>
      <c r="F195">
        <v>0.10541964862347</v>
      </c>
      <c r="G195">
        <v>0</v>
      </c>
      <c r="H195">
        <v>12</v>
      </c>
      <c r="J195" t="s">
        <v>128</v>
      </c>
      <c r="K195" t="s">
        <v>124</v>
      </c>
      <c r="L195">
        <v>0</v>
      </c>
      <c r="M195">
        <v>0</v>
      </c>
      <c r="N195" t="s">
        <v>206</v>
      </c>
      <c r="O195">
        <v>8.6870154804250199E-2</v>
      </c>
      <c r="P195">
        <v>0</v>
      </c>
      <c r="Q195">
        <v>104</v>
      </c>
      <c r="S195" t="s">
        <v>129</v>
      </c>
      <c r="T195" t="s">
        <v>122</v>
      </c>
      <c r="U195">
        <v>1</v>
      </c>
      <c r="V195">
        <v>2</v>
      </c>
      <c r="W195" t="s">
        <v>205</v>
      </c>
      <c r="X195">
        <v>0.19627520534750501</v>
      </c>
      <c r="Y195">
        <v>1</v>
      </c>
      <c r="Z195">
        <v>1</v>
      </c>
    </row>
    <row r="196" spans="1:26" x14ac:dyDescent="0.2">
      <c r="A196" t="s">
        <v>126</v>
      </c>
      <c r="B196" t="s">
        <v>122</v>
      </c>
      <c r="C196">
        <v>1</v>
      </c>
      <c r="D196">
        <v>1</v>
      </c>
      <c r="E196" t="s">
        <v>208</v>
      </c>
      <c r="F196">
        <v>9.0485496808957094E-2</v>
      </c>
      <c r="G196">
        <v>0</v>
      </c>
      <c r="H196">
        <v>3</v>
      </c>
      <c r="J196" t="s">
        <v>126</v>
      </c>
      <c r="K196" t="s">
        <v>120</v>
      </c>
      <c r="L196">
        <v>0</v>
      </c>
      <c r="M196">
        <v>2</v>
      </c>
      <c r="N196" t="s">
        <v>206</v>
      </c>
      <c r="O196">
        <v>8.6980121015220499E-2</v>
      </c>
      <c r="P196">
        <v>0</v>
      </c>
      <c r="Q196">
        <v>16</v>
      </c>
      <c r="S196" t="s">
        <v>119</v>
      </c>
      <c r="T196" t="s">
        <v>125</v>
      </c>
      <c r="U196">
        <v>0</v>
      </c>
      <c r="V196">
        <v>2</v>
      </c>
      <c r="W196" t="s">
        <v>206</v>
      </c>
      <c r="X196">
        <v>0.19557425247558799</v>
      </c>
      <c r="Y196">
        <v>1</v>
      </c>
      <c r="Z196">
        <v>22</v>
      </c>
    </row>
    <row r="197" spans="1:26" x14ac:dyDescent="0.2">
      <c r="A197" t="s">
        <v>126</v>
      </c>
      <c r="B197" t="s">
        <v>122</v>
      </c>
      <c r="C197">
        <v>1</v>
      </c>
      <c r="D197">
        <v>2</v>
      </c>
      <c r="E197" t="s">
        <v>205</v>
      </c>
      <c r="F197">
        <v>0.21361382602625401</v>
      </c>
      <c r="G197">
        <v>1</v>
      </c>
      <c r="H197">
        <v>4</v>
      </c>
      <c r="J197" t="s">
        <v>128</v>
      </c>
      <c r="K197" t="s">
        <v>120</v>
      </c>
      <c r="L197">
        <v>1</v>
      </c>
      <c r="M197">
        <v>2</v>
      </c>
      <c r="N197" t="s">
        <v>207</v>
      </c>
      <c r="O197">
        <v>8.7144708220989103E-2</v>
      </c>
      <c r="P197">
        <v>0</v>
      </c>
      <c r="Q197">
        <v>2</v>
      </c>
      <c r="S197" t="s">
        <v>126</v>
      </c>
      <c r="T197" t="s">
        <v>125</v>
      </c>
      <c r="U197">
        <v>0</v>
      </c>
      <c r="V197">
        <v>2</v>
      </c>
      <c r="W197" t="s">
        <v>206</v>
      </c>
      <c r="X197">
        <v>0.19557425247558799</v>
      </c>
      <c r="Y197">
        <v>1</v>
      </c>
      <c r="Z197">
        <v>60</v>
      </c>
    </row>
    <row r="198" spans="1:26" x14ac:dyDescent="0.2">
      <c r="A198" t="s">
        <v>126</v>
      </c>
      <c r="B198" t="s">
        <v>122</v>
      </c>
      <c r="C198">
        <v>1</v>
      </c>
      <c r="D198">
        <v>2</v>
      </c>
      <c r="E198" t="s">
        <v>206</v>
      </c>
      <c r="F198">
        <v>0.18087222391961399</v>
      </c>
      <c r="G198">
        <v>1</v>
      </c>
      <c r="H198">
        <v>3</v>
      </c>
      <c r="J198" t="s">
        <v>129</v>
      </c>
      <c r="K198" t="s">
        <v>122</v>
      </c>
      <c r="L198">
        <v>1</v>
      </c>
      <c r="M198">
        <v>2</v>
      </c>
      <c r="N198" t="s">
        <v>208</v>
      </c>
      <c r="O198">
        <v>8.7247135161661701E-2</v>
      </c>
      <c r="P198">
        <v>0</v>
      </c>
      <c r="Q198">
        <v>3</v>
      </c>
      <c r="S198" t="s">
        <v>127</v>
      </c>
      <c r="T198" t="s">
        <v>125</v>
      </c>
      <c r="U198">
        <v>0</v>
      </c>
      <c r="V198">
        <v>2</v>
      </c>
      <c r="W198" t="s">
        <v>206</v>
      </c>
      <c r="X198">
        <v>0.19557425247558799</v>
      </c>
      <c r="Y198">
        <v>1</v>
      </c>
      <c r="Z198">
        <v>17</v>
      </c>
    </row>
    <row r="199" spans="1:26" x14ac:dyDescent="0.2">
      <c r="A199" t="s">
        <v>126</v>
      </c>
      <c r="B199" t="s">
        <v>122</v>
      </c>
      <c r="C199">
        <v>1</v>
      </c>
      <c r="D199">
        <v>2</v>
      </c>
      <c r="E199" t="s">
        <v>207</v>
      </c>
      <c r="F199">
        <v>0.13879895863209199</v>
      </c>
      <c r="G199">
        <v>1</v>
      </c>
      <c r="H199">
        <v>3</v>
      </c>
      <c r="J199" t="s">
        <v>128</v>
      </c>
      <c r="K199" t="s">
        <v>120</v>
      </c>
      <c r="L199">
        <v>0</v>
      </c>
      <c r="M199" t="s">
        <v>121</v>
      </c>
      <c r="N199" t="s">
        <v>207</v>
      </c>
      <c r="O199">
        <v>8.7631857082063502E-2</v>
      </c>
      <c r="P199">
        <v>0</v>
      </c>
      <c r="Q199">
        <v>16</v>
      </c>
      <c r="S199" t="s">
        <v>128</v>
      </c>
      <c r="T199" t="s">
        <v>125</v>
      </c>
      <c r="U199">
        <v>0</v>
      </c>
      <c r="V199">
        <v>2</v>
      </c>
      <c r="W199" t="s">
        <v>206</v>
      </c>
      <c r="X199">
        <v>0.19557425247558799</v>
      </c>
      <c r="Y199">
        <v>1</v>
      </c>
      <c r="Z199">
        <v>13</v>
      </c>
    </row>
    <row r="200" spans="1:26" x14ac:dyDescent="0.2">
      <c r="A200" t="s">
        <v>126</v>
      </c>
      <c r="B200" t="s">
        <v>122</v>
      </c>
      <c r="C200">
        <v>1</v>
      </c>
      <c r="D200">
        <v>2</v>
      </c>
      <c r="E200" t="s">
        <v>208</v>
      </c>
      <c r="F200">
        <v>0.119769251167558</v>
      </c>
      <c r="G200">
        <v>0</v>
      </c>
      <c r="H200">
        <v>3</v>
      </c>
      <c r="J200" t="s">
        <v>129</v>
      </c>
      <c r="K200" t="s">
        <v>122</v>
      </c>
      <c r="L200">
        <v>0</v>
      </c>
      <c r="M200" t="s">
        <v>121</v>
      </c>
      <c r="N200" t="s">
        <v>208</v>
      </c>
      <c r="O200">
        <v>8.7734801570346105E-2</v>
      </c>
      <c r="P200">
        <v>0</v>
      </c>
      <c r="Q200">
        <v>31</v>
      </c>
      <c r="S200" t="s">
        <v>129</v>
      </c>
      <c r="T200" t="s">
        <v>125</v>
      </c>
      <c r="U200">
        <v>0</v>
      </c>
      <c r="V200">
        <v>2</v>
      </c>
      <c r="W200" t="s">
        <v>206</v>
      </c>
      <c r="X200">
        <v>0.19557425247558799</v>
      </c>
      <c r="Y200">
        <v>1</v>
      </c>
      <c r="Z200">
        <v>45</v>
      </c>
    </row>
    <row r="201" spans="1:26" x14ac:dyDescent="0.2">
      <c r="A201" t="s">
        <v>126</v>
      </c>
      <c r="B201" t="s">
        <v>122</v>
      </c>
      <c r="C201">
        <v>1</v>
      </c>
      <c r="D201" t="s">
        <v>121</v>
      </c>
      <c r="E201" t="s">
        <v>205</v>
      </c>
      <c r="F201">
        <v>0.31081421020076799</v>
      </c>
      <c r="G201">
        <v>1</v>
      </c>
      <c r="H201">
        <v>5</v>
      </c>
      <c r="J201" t="s">
        <v>126</v>
      </c>
      <c r="K201" t="s">
        <v>122</v>
      </c>
      <c r="L201">
        <v>1</v>
      </c>
      <c r="M201">
        <v>0</v>
      </c>
      <c r="N201" t="s">
        <v>207</v>
      </c>
      <c r="O201">
        <v>8.7775058335806996E-2</v>
      </c>
      <c r="P201">
        <v>0</v>
      </c>
      <c r="Q201">
        <v>12</v>
      </c>
      <c r="S201" t="s">
        <v>119</v>
      </c>
      <c r="T201" t="s">
        <v>124</v>
      </c>
      <c r="U201">
        <v>0</v>
      </c>
      <c r="V201">
        <v>2</v>
      </c>
      <c r="W201" t="s">
        <v>204</v>
      </c>
      <c r="X201">
        <v>0.19550127827762101</v>
      </c>
      <c r="Y201">
        <v>1</v>
      </c>
      <c r="Z201">
        <v>12</v>
      </c>
    </row>
    <row r="202" spans="1:26" x14ac:dyDescent="0.2">
      <c r="A202" t="s">
        <v>126</v>
      </c>
      <c r="B202" t="s">
        <v>122</v>
      </c>
      <c r="C202">
        <v>1</v>
      </c>
      <c r="D202" t="s">
        <v>121</v>
      </c>
      <c r="E202" t="s">
        <v>207</v>
      </c>
      <c r="F202">
        <v>0.211094802833586</v>
      </c>
      <c r="G202">
        <v>1</v>
      </c>
      <c r="H202">
        <v>6</v>
      </c>
      <c r="J202" t="s">
        <v>129</v>
      </c>
      <c r="K202" t="s">
        <v>124</v>
      </c>
      <c r="L202">
        <v>1</v>
      </c>
      <c r="M202">
        <v>0</v>
      </c>
      <c r="N202" t="s">
        <v>207</v>
      </c>
      <c r="O202">
        <v>8.8214496718322696E-2</v>
      </c>
      <c r="P202">
        <v>0</v>
      </c>
      <c r="Q202">
        <v>6</v>
      </c>
      <c r="S202" t="s">
        <v>126</v>
      </c>
      <c r="T202" t="s">
        <v>124</v>
      </c>
      <c r="U202">
        <v>0</v>
      </c>
      <c r="V202">
        <v>2</v>
      </c>
      <c r="W202" t="s">
        <v>204</v>
      </c>
      <c r="X202">
        <v>0.19550127827762101</v>
      </c>
      <c r="Y202">
        <v>1</v>
      </c>
      <c r="Z202">
        <v>30</v>
      </c>
    </row>
    <row r="203" spans="1:26" x14ac:dyDescent="0.2">
      <c r="A203" t="s">
        <v>126</v>
      </c>
      <c r="B203" t="s">
        <v>123</v>
      </c>
      <c r="C203">
        <v>0</v>
      </c>
      <c r="D203">
        <v>0</v>
      </c>
      <c r="E203" t="s">
        <v>204</v>
      </c>
      <c r="F203">
        <v>0.1127374328054</v>
      </c>
      <c r="G203">
        <v>0</v>
      </c>
      <c r="H203">
        <v>173</v>
      </c>
      <c r="J203" t="s">
        <v>126</v>
      </c>
      <c r="K203" t="s">
        <v>120</v>
      </c>
      <c r="L203">
        <v>1</v>
      </c>
      <c r="M203">
        <v>2</v>
      </c>
      <c r="N203" t="s">
        <v>208</v>
      </c>
      <c r="O203">
        <v>8.8314430051077794E-2</v>
      </c>
      <c r="P203">
        <v>0</v>
      </c>
      <c r="Q203">
        <v>2</v>
      </c>
      <c r="S203" t="s">
        <v>127</v>
      </c>
      <c r="T203" t="s">
        <v>124</v>
      </c>
      <c r="U203">
        <v>0</v>
      </c>
      <c r="V203">
        <v>2</v>
      </c>
      <c r="W203" t="s">
        <v>204</v>
      </c>
      <c r="X203">
        <v>0.19550127827762101</v>
      </c>
      <c r="Y203">
        <v>1</v>
      </c>
      <c r="Z203">
        <v>4</v>
      </c>
    </row>
    <row r="204" spans="1:26" x14ac:dyDescent="0.2">
      <c r="A204" t="s">
        <v>126</v>
      </c>
      <c r="B204" t="s">
        <v>123</v>
      </c>
      <c r="C204">
        <v>0</v>
      </c>
      <c r="D204">
        <v>0</v>
      </c>
      <c r="E204" t="s">
        <v>205</v>
      </c>
      <c r="F204">
        <v>0.11106562015513199</v>
      </c>
      <c r="G204">
        <v>0</v>
      </c>
      <c r="H204">
        <v>1136</v>
      </c>
      <c r="J204" t="s">
        <v>126</v>
      </c>
      <c r="K204" t="s">
        <v>120</v>
      </c>
      <c r="L204">
        <v>0</v>
      </c>
      <c r="M204" t="s">
        <v>121</v>
      </c>
      <c r="N204" t="s">
        <v>208</v>
      </c>
      <c r="O204">
        <v>8.8807481653300102E-2</v>
      </c>
      <c r="P204">
        <v>0</v>
      </c>
      <c r="Q204">
        <v>22</v>
      </c>
      <c r="S204" t="s">
        <v>128</v>
      </c>
      <c r="T204" t="s">
        <v>124</v>
      </c>
      <c r="U204">
        <v>0</v>
      </c>
      <c r="V204">
        <v>2</v>
      </c>
      <c r="W204" t="s">
        <v>204</v>
      </c>
      <c r="X204">
        <v>0.19550127827762101</v>
      </c>
      <c r="Y204">
        <v>1</v>
      </c>
      <c r="Z204">
        <v>4</v>
      </c>
    </row>
    <row r="205" spans="1:26" x14ac:dyDescent="0.2">
      <c r="A205" t="s">
        <v>126</v>
      </c>
      <c r="B205" t="s">
        <v>123</v>
      </c>
      <c r="C205">
        <v>0</v>
      </c>
      <c r="D205">
        <v>0</v>
      </c>
      <c r="E205" t="s">
        <v>206</v>
      </c>
      <c r="F205">
        <v>9.2199216859069996E-2</v>
      </c>
      <c r="G205">
        <v>0</v>
      </c>
      <c r="H205">
        <v>932</v>
      </c>
      <c r="J205" t="s">
        <v>128</v>
      </c>
      <c r="K205" t="s">
        <v>120</v>
      </c>
      <c r="L205">
        <v>0</v>
      </c>
      <c r="M205">
        <v>2</v>
      </c>
      <c r="N205" t="s">
        <v>205</v>
      </c>
      <c r="O205">
        <v>8.8843497493888507E-2</v>
      </c>
      <c r="P205">
        <v>0</v>
      </c>
      <c r="Q205">
        <v>3</v>
      </c>
      <c r="S205" t="s">
        <v>129</v>
      </c>
      <c r="T205" t="s">
        <v>124</v>
      </c>
      <c r="U205">
        <v>0</v>
      </c>
      <c r="V205">
        <v>2</v>
      </c>
      <c r="W205" t="s">
        <v>204</v>
      </c>
      <c r="X205">
        <v>0.19550127827762101</v>
      </c>
      <c r="Y205">
        <v>1</v>
      </c>
      <c r="Z205">
        <v>22</v>
      </c>
    </row>
    <row r="206" spans="1:26" x14ac:dyDescent="0.2">
      <c r="A206" t="s">
        <v>126</v>
      </c>
      <c r="B206" t="s">
        <v>123</v>
      </c>
      <c r="C206">
        <v>0</v>
      </c>
      <c r="D206">
        <v>0</v>
      </c>
      <c r="E206" t="s">
        <v>207</v>
      </c>
      <c r="F206">
        <v>6.9014601472773607E-2</v>
      </c>
      <c r="G206">
        <v>0</v>
      </c>
      <c r="H206">
        <v>343</v>
      </c>
      <c r="J206" t="s">
        <v>126</v>
      </c>
      <c r="K206" t="s">
        <v>122</v>
      </c>
      <c r="L206">
        <v>0</v>
      </c>
      <c r="M206">
        <v>2</v>
      </c>
      <c r="N206" t="s">
        <v>207</v>
      </c>
      <c r="O206">
        <v>8.89798000668688E-2</v>
      </c>
      <c r="P206">
        <v>0</v>
      </c>
      <c r="Q206">
        <v>101</v>
      </c>
      <c r="S206" t="s">
        <v>130</v>
      </c>
      <c r="T206" t="s">
        <v>124</v>
      </c>
      <c r="U206">
        <v>0</v>
      </c>
      <c r="V206">
        <v>2</v>
      </c>
      <c r="W206" t="s">
        <v>204</v>
      </c>
      <c r="X206">
        <v>0.19550127827762101</v>
      </c>
      <c r="Y206">
        <v>1</v>
      </c>
      <c r="Z206">
        <v>4</v>
      </c>
    </row>
    <row r="207" spans="1:26" x14ac:dyDescent="0.2">
      <c r="A207" t="s">
        <v>126</v>
      </c>
      <c r="B207" t="s">
        <v>123</v>
      </c>
      <c r="C207">
        <v>0</v>
      </c>
      <c r="D207">
        <v>0</v>
      </c>
      <c r="E207" t="s">
        <v>208</v>
      </c>
      <c r="F207">
        <v>5.8898178779029399E-2</v>
      </c>
      <c r="G207">
        <v>0</v>
      </c>
      <c r="H207">
        <v>44</v>
      </c>
      <c r="J207" t="s">
        <v>119</v>
      </c>
      <c r="K207" t="s">
        <v>120</v>
      </c>
      <c r="L207">
        <v>0</v>
      </c>
      <c r="M207">
        <v>0</v>
      </c>
      <c r="N207" t="s">
        <v>206</v>
      </c>
      <c r="O207">
        <v>8.9019911219646794E-2</v>
      </c>
      <c r="P207">
        <v>0</v>
      </c>
      <c r="Q207">
        <v>25</v>
      </c>
      <c r="S207" t="s">
        <v>119</v>
      </c>
      <c r="T207" t="s">
        <v>123</v>
      </c>
      <c r="U207">
        <v>1</v>
      </c>
      <c r="V207">
        <v>1</v>
      </c>
      <c r="W207" t="s">
        <v>204</v>
      </c>
      <c r="X207">
        <v>0.19335973148765501</v>
      </c>
      <c r="Y207">
        <v>1</v>
      </c>
      <c r="Z207">
        <v>1</v>
      </c>
    </row>
    <row r="208" spans="1:26" x14ac:dyDescent="0.2">
      <c r="A208" t="s">
        <v>126</v>
      </c>
      <c r="B208" t="s">
        <v>123</v>
      </c>
      <c r="C208">
        <v>0</v>
      </c>
      <c r="D208">
        <v>1</v>
      </c>
      <c r="E208" t="s">
        <v>204</v>
      </c>
      <c r="F208">
        <v>0.13465924219384701</v>
      </c>
      <c r="G208">
        <v>1</v>
      </c>
      <c r="H208">
        <v>71</v>
      </c>
      <c r="J208" t="s">
        <v>126</v>
      </c>
      <c r="K208" t="s">
        <v>122</v>
      </c>
      <c r="L208">
        <v>0</v>
      </c>
      <c r="M208">
        <v>1</v>
      </c>
      <c r="N208" t="s">
        <v>206</v>
      </c>
      <c r="O208">
        <v>8.91215924871884E-2</v>
      </c>
      <c r="P208">
        <v>0</v>
      </c>
      <c r="Q208">
        <v>344</v>
      </c>
      <c r="S208" t="s">
        <v>129</v>
      </c>
      <c r="T208" t="s">
        <v>123</v>
      </c>
      <c r="U208">
        <v>1</v>
      </c>
      <c r="V208">
        <v>1</v>
      </c>
      <c r="W208" t="s">
        <v>204</v>
      </c>
      <c r="X208">
        <v>0.19335973148765501</v>
      </c>
      <c r="Y208">
        <v>1</v>
      </c>
      <c r="Z208">
        <v>1</v>
      </c>
    </row>
    <row r="209" spans="1:26" x14ac:dyDescent="0.2">
      <c r="A209" t="s">
        <v>126</v>
      </c>
      <c r="B209" t="s">
        <v>123</v>
      </c>
      <c r="C209">
        <v>0</v>
      </c>
      <c r="D209">
        <v>1</v>
      </c>
      <c r="E209" t="s">
        <v>205</v>
      </c>
      <c r="F209">
        <v>0.13271096932505699</v>
      </c>
      <c r="G209">
        <v>1</v>
      </c>
      <c r="H209">
        <v>485</v>
      </c>
      <c r="J209" t="s">
        <v>128</v>
      </c>
      <c r="K209" t="s">
        <v>122</v>
      </c>
      <c r="L209">
        <v>1</v>
      </c>
      <c r="M209">
        <v>1</v>
      </c>
      <c r="N209" t="s">
        <v>207</v>
      </c>
      <c r="O209">
        <v>8.9289835582203006E-2</v>
      </c>
      <c r="P209">
        <v>0</v>
      </c>
      <c r="Q209">
        <v>6</v>
      </c>
      <c r="S209" t="s">
        <v>119</v>
      </c>
      <c r="T209" t="s">
        <v>125</v>
      </c>
      <c r="U209">
        <v>0</v>
      </c>
      <c r="V209">
        <v>1</v>
      </c>
      <c r="W209" t="s">
        <v>204</v>
      </c>
      <c r="X209">
        <v>0.189545601056304</v>
      </c>
      <c r="Y209">
        <v>1</v>
      </c>
      <c r="Z209">
        <v>24</v>
      </c>
    </row>
    <row r="210" spans="1:26" x14ac:dyDescent="0.2">
      <c r="A210" t="s">
        <v>126</v>
      </c>
      <c r="B210" t="s">
        <v>123</v>
      </c>
      <c r="C210">
        <v>0</v>
      </c>
      <c r="D210">
        <v>1</v>
      </c>
      <c r="E210" t="s">
        <v>206</v>
      </c>
      <c r="F210">
        <v>0.11062530304309</v>
      </c>
      <c r="G210">
        <v>0</v>
      </c>
      <c r="H210">
        <v>413</v>
      </c>
      <c r="J210" t="s">
        <v>128</v>
      </c>
      <c r="K210" t="s">
        <v>124</v>
      </c>
      <c r="L210">
        <v>0</v>
      </c>
      <c r="M210">
        <v>2</v>
      </c>
      <c r="N210" t="s">
        <v>208</v>
      </c>
      <c r="O210">
        <v>8.9412978796856099E-2</v>
      </c>
      <c r="P210">
        <v>0</v>
      </c>
      <c r="Q210">
        <v>5</v>
      </c>
      <c r="S210" t="s">
        <v>126</v>
      </c>
      <c r="T210" t="s">
        <v>125</v>
      </c>
      <c r="U210">
        <v>0</v>
      </c>
      <c r="V210">
        <v>1</v>
      </c>
      <c r="W210" t="s">
        <v>204</v>
      </c>
      <c r="X210">
        <v>0.189545601056304</v>
      </c>
      <c r="Y210">
        <v>1</v>
      </c>
      <c r="Z210">
        <v>47</v>
      </c>
    </row>
    <row r="211" spans="1:26" x14ac:dyDescent="0.2">
      <c r="A211" t="s">
        <v>126</v>
      </c>
      <c r="B211" t="s">
        <v>123</v>
      </c>
      <c r="C211">
        <v>0</v>
      </c>
      <c r="D211">
        <v>1</v>
      </c>
      <c r="E211" t="s">
        <v>207</v>
      </c>
      <c r="F211">
        <v>8.3232044792271698E-2</v>
      </c>
      <c r="G211">
        <v>0</v>
      </c>
      <c r="H211">
        <v>149</v>
      </c>
      <c r="J211" t="s">
        <v>129</v>
      </c>
      <c r="K211" t="s">
        <v>124</v>
      </c>
      <c r="L211">
        <v>0</v>
      </c>
      <c r="M211">
        <v>2</v>
      </c>
      <c r="N211" t="s">
        <v>207</v>
      </c>
      <c r="O211">
        <v>8.9424678629695498E-2</v>
      </c>
      <c r="P211">
        <v>0</v>
      </c>
      <c r="Q211">
        <v>27</v>
      </c>
      <c r="S211" t="s">
        <v>127</v>
      </c>
      <c r="T211" t="s">
        <v>125</v>
      </c>
      <c r="U211">
        <v>0</v>
      </c>
      <c r="V211">
        <v>1</v>
      </c>
      <c r="W211" t="s">
        <v>204</v>
      </c>
      <c r="X211">
        <v>0.189545601056304</v>
      </c>
      <c r="Y211">
        <v>1</v>
      </c>
      <c r="Z211">
        <v>18</v>
      </c>
    </row>
    <row r="212" spans="1:26" x14ac:dyDescent="0.2">
      <c r="A212" t="s">
        <v>126</v>
      </c>
      <c r="B212" t="s">
        <v>123</v>
      </c>
      <c r="C212">
        <v>0</v>
      </c>
      <c r="D212">
        <v>1</v>
      </c>
      <c r="E212" t="s">
        <v>208</v>
      </c>
      <c r="F212">
        <v>7.1190938874719695E-2</v>
      </c>
      <c r="G212">
        <v>0</v>
      </c>
      <c r="H212">
        <v>16</v>
      </c>
      <c r="J212" t="s">
        <v>127</v>
      </c>
      <c r="K212" t="s">
        <v>125</v>
      </c>
      <c r="L212">
        <v>0</v>
      </c>
      <c r="M212">
        <v>1</v>
      </c>
      <c r="N212" t="s">
        <v>208</v>
      </c>
      <c r="O212">
        <v>8.9475667630169495E-2</v>
      </c>
      <c r="P212">
        <v>0</v>
      </c>
      <c r="Q212">
        <v>2</v>
      </c>
      <c r="S212" t="s">
        <v>128</v>
      </c>
      <c r="T212" t="s">
        <v>125</v>
      </c>
      <c r="U212">
        <v>0</v>
      </c>
      <c r="V212">
        <v>1</v>
      </c>
      <c r="W212" t="s">
        <v>204</v>
      </c>
      <c r="X212">
        <v>0.189545601056304</v>
      </c>
      <c r="Y212">
        <v>1</v>
      </c>
      <c r="Z212">
        <v>12</v>
      </c>
    </row>
    <row r="213" spans="1:26" x14ac:dyDescent="0.2">
      <c r="A213" t="s">
        <v>126</v>
      </c>
      <c r="B213" t="s">
        <v>123</v>
      </c>
      <c r="C213">
        <v>0</v>
      </c>
      <c r="D213">
        <v>2</v>
      </c>
      <c r="E213" t="s">
        <v>204</v>
      </c>
      <c r="F213">
        <v>0.17548067548916599</v>
      </c>
      <c r="G213">
        <v>1</v>
      </c>
      <c r="H213">
        <v>27</v>
      </c>
      <c r="J213" t="s">
        <v>126</v>
      </c>
      <c r="K213" t="s">
        <v>122</v>
      </c>
      <c r="L213">
        <v>0</v>
      </c>
      <c r="M213">
        <v>0</v>
      </c>
      <c r="N213" t="s">
        <v>205</v>
      </c>
      <c r="O213">
        <v>8.9484931024295403E-2</v>
      </c>
      <c r="P213">
        <v>0</v>
      </c>
      <c r="Q213">
        <v>782</v>
      </c>
      <c r="S213" t="s">
        <v>129</v>
      </c>
      <c r="T213" t="s">
        <v>125</v>
      </c>
      <c r="U213">
        <v>0</v>
      </c>
      <c r="V213">
        <v>1</v>
      </c>
      <c r="W213" t="s">
        <v>204</v>
      </c>
      <c r="X213">
        <v>0.189545601056304</v>
      </c>
      <c r="Y213">
        <v>1</v>
      </c>
      <c r="Z213">
        <v>37</v>
      </c>
    </row>
    <row r="214" spans="1:26" x14ac:dyDescent="0.2">
      <c r="A214" t="s">
        <v>126</v>
      </c>
      <c r="B214" t="s">
        <v>123</v>
      </c>
      <c r="C214">
        <v>0</v>
      </c>
      <c r="D214">
        <v>2</v>
      </c>
      <c r="E214" t="s">
        <v>205</v>
      </c>
      <c r="F214">
        <v>0.17305990782991401</v>
      </c>
      <c r="G214">
        <v>1</v>
      </c>
      <c r="H214">
        <v>179</v>
      </c>
      <c r="J214" t="s">
        <v>129</v>
      </c>
      <c r="K214" t="s">
        <v>124</v>
      </c>
      <c r="L214">
        <v>0</v>
      </c>
      <c r="M214">
        <v>1</v>
      </c>
      <c r="N214" t="s">
        <v>206</v>
      </c>
      <c r="O214">
        <v>8.9567110281017798E-2</v>
      </c>
      <c r="P214">
        <v>0</v>
      </c>
      <c r="Q214">
        <v>204</v>
      </c>
      <c r="S214" t="s">
        <v>130</v>
      </c>
      <c r="T214" t="s">
        <v>125</v>
      </c>
      <c r="U214">
        <v>0</v>
      </c>
      <c r="V214">
        <v>1</v>
      </c>
      <c r="W214" t="s">
        <v>204</v>
      </c>
      <c r="X214">
        <v>0.189545601056304</v>
      </c>
      <c r="Y214">
        <v>1</v>
      </c>
      <c r="Z214">
        <v>3</v>
      </c>
    </row>
    <row r="215" spans="1:26" x14ac:dyDescent="0.2">
      <c r="A215" t="s">
        <v>126</v>
      </c>
      <c r="B215" t="s">
        <v>123</v>
      </c>
      <c r="C215">
        <v>0</v>
      </c>
      <c r="D215">
        <v>2</v>
      </c>
      <c r="E215" t="s">
        <v>206</v>
      </c>
      <c r="F215">
        <v>0.14538501903307199</v>
      </c>
      <c r="G215">
        <v>1</v>
      </c>
      <c r="H215">
        <v>153</v>
      </c>
      <c r="J215" t="s">
        <v>127</v>
      </c>
      <c r="K215" t="s">
        <v>124</v>
      </c>
      <c r="L215">
        <v>0</v>
      </c>
      <c r="M215">
        <v>0</v>
      </c>
      <c r="N215" t="s">
        <v>206</v>
      </c>
      <c r="O215">
        <v>8.9892254968877594E-2</v>
      </c>
      <c r="P215">
        <v>0</v>
      </c>
      <c r="Q215">
        <v>113</v>
      </c>
      <c r="S215" t="s">
        <v>119</v>
      </c>
      <c r="T215" t="s">
        <v>124</v>
      </c>
      <c r="U215">
        <v>0</v>
      </c>
      <c r="V215">
        <v>2</v>
      </c>
      <c r="W215" t="s">
        <v>205</v>
      </c>
      <c r="X215">
        <v>0.18901026174559399</v>
      </c>
      <c r="Y215">
        <v>1</v>
      </c>
      <c r="Z215">
        <v>55</v>
      </c>
    </row>
    <row r="216" spans="1:26" x14ac:dyDescent="0.2">
      <c r="A216" t="s">
        <v>126</v>
      </c>
      <c r="B216" t="s">
        <v>123</v>
      </c>
      <c r="C216">
        <v>0</v>
      </c>
      <c r="D216">
        <v>2</v>
      </c>
      <c r="E216" t="s">
        <v>207</v>
      </c>
      <c r="F216">
        <v>0.110453446834828</v>
      </c>
      <c r="G216">
        <v>0</v>
      </c>
      <c r="H216">
        <v>66</v>
      </c>
      <c r="J216" t="s">
        <v>129</v>
      </c>
      <c r="K216" t="s">
        <v>124</v>
      </c>
      <c r="L216">
        <v>0</v>
      </c>
      <c r="M216">
        <v>0</v>
      </c>
      <c r="N216" t="s">
        <v>205</v>
      </c>
      <c r="O216">
        <v>8.9932085815313201E-2</v>
      </c>
      <c r="P216">
        <v>0</v>
      </c>
      <c r="Q216">
        <v>597</v>
      </c>
      <c r="S216" t="s">
        <v>126</v>
      </c>
      <c r="T216" t="s">
        <v>124</v>
      </c>
      <c r="U216">
        <v>0</v>
      </c>
      <c r="V216">
        <v>2</v>
      </c>
      <c r="W216" t="s">
        <v>205</v>
      </c>
      <c r="X216">
        <v>0.18901026174559399</v>
      </c>
      <c r="Y216">
        <v>1</v>
      </c>
      <c r="Z216">
        <v>109</v>
      </c>
    </row>
    <row r="217" spans="1:26" x14ac:dyDescent="0.2">
      <c r="A217" t="s">
        <v>126</v>
      </c>
      <c r="B217" t="s">
        <v>123</v>
      </c>
      <c r="C217">
        <v>0</v>
      </c>
      <c r="D217">
        <v>2</v>
      </c>
      <c r="E217" t="s">
        <v>208</v>
      </c>
      <c r="F217">
        <v>9.4881822098361907E-2</v>
      </c>
      <c r="G217">
        <v>0</v>
      </c>
      <c r="H217">
        <v>5</v>
      </c>
      <c r="J217" t="s">
        <v>127</v>
      </c>
      <c r="K217" t="s">
        <v>120</v>
      </c>
      <c r="L217">
        <v>1</v>
      </c>
      <c r="M217">
        <v>2</v>
      </c>
      <c r="N217" t="s">
        <v>207</v>
      </c>
      <c r="O217">
        <v>9.0175416506572903E-2</v>
      </c>
      <c r="P217">
        <v>0</v>
      </c>
      <c r="Q217">
        <v>2</v>
      </c>
      <c r="S217" t="s">
        <v>127</v>
      </c>
      <c r="T217" t="s">
        <v>124</v>
      </c>
      <c r="U217">
        <v>0</v>
      </c>
      <c r="V217">
        <v>2</v>
      </c>
      <c r="W217" t="s">
        <v>205</v>
      </c>
      <c r="X217">
        <v>0.18901026174559399</v>
      </c>
      <c r="Y217">
        <v>1</v>
      </c>
      <c r="Z217">
        <v>42</v>
      </c>
    </row>
    <row r="218" spans="1:26" x14ac:dyDescent="0.2">
      <c r="A218" t="s">
        <v>126</v>
      </c>
      <c r="B218" t="s">
        <v>123</v>
      </c>
      <c r="C218">
        <v>0</v>
      </c>
      <c r="D218" t="s">
        <v>121</v>
      </c>
      <c r="E218" t="s">
        <v>204</v>
      </c>
      <c r="F218">
        <v>0.26109036740310099</v>
      </c>
      <c r="G218">
        <v>1</v>
      </c>
      <c r="H218">
        <v>12</v>
      </c>
      <c r="J218" t="s">
        <v>129</v>
      </c>
      <c r="K218" t="s">
        <v>120</v>
      </c>
      <c r="L218">
        <v>1</v>
      </c>
      <c r="M218">
        <v>1</v>
      </c>
      <c r="N218" t="s">
        <v>205</v>
      </c>
      <c r="O218">
        <v>9.0358926427470898E-2</v>
      </c>
      <c r="P218">
        <v>0</v>
      </c>
      <c r="Q218">
        <v>1</v>
      </c>
      <c r="S218" t="s">
        <v>128</v>
      </c>
      <c r="T218" t="s">
        <v>124</v>
      </c>
      <c r="U218">
        <v>0</v>
      </c>
      <c r="V218">
        <v>2</v>
      </c>
      <c r="W218" t="s">
        <v>205</v>
      </c>
      <c r="X218">
        <v>0.18901026174559399</v>
      </c>
      <c r="Y218">
        <v>1</v>
      </c>
      <c r="Z218">
        <v>34</v>
      </c>
    </row>
    <row r="219" spans="1:26" x14ac:dyDescent="0.2">
      <c r="A219" t="s">
        <v>126</v>
      </c>
      <c r="B219" t="s">
        <v>123</v>
      </c>
      <c r="C219">
        <v>0</v>
      </c>
      <c r="D219" t="s">
        <v>121</v>
      </c>
      <c r="E219" t="s">
        <v>205</v>
      </c>
      <c r="F219">
        <v>0.25785794838796899</v>
      </c>
      <c r="G219">
        <v>1</v>
      </c>
      <c r="H219">
        <v>128</v>
      </c>
      <c r="J219" t="s">
        <v>119</v>
      </c>
      <c r="K219" t="s">
        <v>120</v>
      </c>
      <c r="L219">
        <v>1</v>
      </c>
      <c r="M219">
        <v>0</v>
      </c>
      <c r="N219" t="s">
        <v>208</v>
      </c>
      <c r="O219">
        <v>9.0382413832045705E-2</v>
      </c>
      <c r="P219">
        <v>0</v>
      </c>
      <c r="Q219">
        <v>2</v>
      </c>
      <c r="S219" t="s">
        <v>129</v>
      </c>
      <c r="T219" t="s">
        <v>124</v>
      </c>
      <c r="U219">
        <v>0</v>
      </c>
      <c r="V219">
        <v>2</v>
      </c>
      <c r="W219" t="s">
        <v>205</v>
      </c>
      <c r="X219">
        <v>0.18901026174559399</v>
      </c>
      <c r="Y219">
        <v>1</v>
      </c>
      <c r="Z219">
        <v>80</v>
      </c>
    </row>
    <row r="220" spans="1:26" x14ac:dyDescent="0.2">
      <c r="A220" t="s">
        <v>126</v>
      </c>
      <c r="B220" t="s">
        <v>123</v>
      </c>
      <c r="C220">
        <v>0</v>
      </c>
      <c r="D220" t="s">
        <v>121</v>
      </c>
      <c r="E220" t="s">
        <v>206</v>
      </c>
      <c r="F220">
        <v>0.220234058015048</v>
      </c>
      <c r="G220">
        <v>1</v>
      </c>
      <c r="H220">
        <v>130</v>
      </c>
      <c r="J220" t="s">
        <v>126</v>
      </c>
      <c r="K220" t="s">
        <v>122</v>
      </c>
      <c r="L220">
        <v>1</v>
      </c>
      <c r="M220">
        <v>1</v>
      </c>
      <c r="N220" t="s">
        <v>208</v>
      </c>
      <c r="O220">
        <v>9.0485496808957094E-2</v>
      </c>
      <c r="P220">
        <v>0</v>
      </c>
      <c r="Q220">
        <v>3</v>
      </c>
      <c r="S220" t="s">
        <v>130</v>
      </c>
      <c r="T220" t="s">
        <v>124</v>
      </c>
      <c r="U220">
        <v>0</v>
      </c>
      <c r="V220">
        <v>2</v>
      </c>
      <c r="W220" t="s">
        <v>205</v>
      </c>
      <c r="X220">
        <v>0.18901026174559399</v>
      </c>
      <c r="Y220">
        <v>1</v>
      </c>
      <c r="Z220">
        <v>12</v>
      </c>
    </row>
    <row r="221" spans="1:26" x14ac:dyDescent="0.2">
      <c r="A221" t="s">
        <v>126</v>
      </c>
      <c r="B221" t="s">
        <v>123</v>
      </c>
      <c r="C221">
        <v>0</v>
      </c>
      <c r="D221" t="s">
        <v>121</v>
      </c>
      <c r="E221" t="s">
        <v>207</v>
      </c>
      <c r="F221">
        <v>0.17091517388687999</v>
      </c>
      <c r="G221">
        <v>1</v>
      </c>
      <c r="H221">
        <v>47</v>
      </c>
      <c r="J221" t="s">
        <v>127</v>
      </c>
      <c r="K221" t="s">
        <v>120</v>
      </c>
      <c r="L221">
        <v>0</v>
      </c>
      <c r="M221" t="s">
        <v>121</v>
      </c>
      <c r="N221" t="s">
        <v>207</v>
      </c>
      <c r="O221">
        <v>9.0677824450829003E-2</v>
      </c>
      <c r="P221">
        <v>0</v>
      </c>
      <c r="Q221">
        <v>14</v>
      </c>
      <c r="S221" t="s">
        <v>129</v>
      </c>
      <c r="T221" t="s">
        <v>123</v>
      </c>
      <c r="U221">
        <v>1</v>
      </c>
      <c r="V221" t="s">
        <v>121</v>
      </c>
      <c r="W221" t="s">
        <v>208</v>
      </c>
      <c r="X221">
        <v>0.18847836595674</v>
      </c>
      <c r="Y221">
        <v>1</v>
      </c>
      <c r="Z221">
        <v>1</v>
      </c>
    </row>
    <row r="222" spans="1:26" x14ac:dyDescent="0.2">
      <c r="A222" t="s">
        <v>126</v>
      </c>
      <c r="B222" t="s">
        <v>123</v>
      </c>
      <c r="C222">
        <v>0</v>
      </c>
      <c r="D222" t="s">
        <v>121</v>
      </c>
      <c r="E222" t="s">
        <v>208</v>
      </c>
      <c r="F222">
        <v>0.14824018211190801</v>
      </c>
      <c r="G222">
        <v>1</v>
      </c>
      <c r="H222">
        <v>6</v>
      </c>
      <c r="J222" t="s">
        <v>127</v>
      </c>
      <c r="K222" t="s">
        <v>120</v>
      </c>
      <c r="L222">
        <v>1</v>
      </c>
      <c r="M222">
        <v>0</v>
      </c>
      <c r="N222" t="s">
        <v>205</v>
      </c>
      <c r="O222">
        <v>9.06866592325586E-2</v>
      </c>
      <c r="P222">
        <v>0</v>
      </c>
      <c r="Q222">
        <v>1</v>
      </c>
      <c r="S222" t="s">
        <v>119</v>
      </c>
      <c r="T222" t="s">
        <v>123</v>
      </c>
      <c r="U222">
        <v>1</v>
      </c>
      <c r="V222">
        <v>1</v>
      </c>
      <c r="W222" t="s">
        <v>205</v>
      </c>
      <c r="X222">
        <v>0.18692329769503599</v>
      </c>
      <c r="Y222">
        <v>1</v>
      </c>
      <c r="Z222">
        <v>2</v>
      </c>
    </row>
    <row r="223" spans="1:26" x14ac:dyDescent="0.2">
      <c r="A223" t="s">
        <v>126</v>
      </c>
      <c r="B223" t="s">
        <v>123</v>
      </c>
      <c r="C223">
        <v>1</v>
      </c>
      <c r="D223">
        <v>0</v>
      </c>
      <c r="E223" t="s">
        <v>205</v>
      </c>
      <c r="F223">
        <v>0.17093035671950499</v>
      </c>
      <c r="G223">
        <v>1</v>
      </c>
      <c r="H223">
        <v>12</v>
      </c>
      <c r="J223" t="s">
        <v>126</v>
      </c>
      <c r="K223" t="s">
        <v>122</v>
      </c>
      <c r="L223">
        <v>0</v>
      </c>
      <c r="M223">
        <v>0</v>
      </c>
      <c r="N223" t="s">
        <v>204</v>
      </c>
      <c r="O223">
        <v>9.0865105643373106E-2</v>
      </c>
      <c r="P223">
        <v>0</v>
      </c>
      <c r="Q223">
        <v>118</v>
      </c>
      <c r="S223" t="s">
        <v>126</v>
      </c>
      <c r="T223" t="s">
        <v>123</v>
      </c>
      <c r="U223">
        <v>1</v>
      </c>
      <c r="V223">
        <v>1</v>
      </c>
      <c r="W223" t="s">
        <v>205</v>
      </c>
      <c r="X223">
        <v>0.18692329769503599</v>
      </c>
      <c r="Y223">
        <v>1</v>
      </c>
      <c r="Z223">
        <v>4</v>
      </c>
    </row>
    <row r="224" spans="1:26" x14ac:dyDescent="0.2">
      <c r="A224" t="s">
        <v>126</v>
      </c>
      <c r="B224" t="s">
        <v>123</v>
      </c>
      <c r="C224">
        <v>1</v>
      </c>
      <c r="D224">
        <v>0</v>
      </c>
      <c r="E224" t="s">
        <v>206</v>
      </c>
      <c r="F224">
        <v>0.14353690443248401</v>
      </c>
      <c r="G224">
        <v>1</v>
      </c>
      <c r="H224">
        <v>10</v>
      </c>
      <c r="J224" t="s">
        <v>128</v>
      </c>
      <c r="K224" t="s">
        <v>122</v>
      </c>
      <c r="L224">
        <v>0</v>
      </c>
      <c r="M224">
        <v>1</v>
      </c>
      <c r="N224" t="s">
        <v>205</v>
      </c>
      <c r="O224">
        <v>9.1026271918675794E-2</v>
      </c>
      <c r="P224">
        <v>0</v>
      </c>
      <c r="Q224">
        <v>85</v>
      </c>
      <c r="S224" t="s">
        <v>127</v>
      </c>
      <c r="T224" t="s">
        <v>123</v>
      </c>
      <c r="U224">
        <v>1</v>
      </c>
      <c r="V224">
        <v>1</v>
      </c>
      <c r="W224" t="s">
        <v>205</v>
      </c>
      <c r="X224">
        <v>0.18692329769503599</v>
      </c>
      <c r="Y224">
        <v>1</v>
      </c>
      <c r="Z224">
        <v>4</v>
      </c>
    </row>
    <row r="225" spans="1:26" x14ac:dyDescent="0.2">
      <c r="A225" t="s">
        <v>126</v>
      </c>
      <c r="B225" t="s">
        <v>123</v>
      </c>
      <c r="C225">
        <v>1</v>
      </c>
      <c r="D225">
        <v>0</v>
      </c>
      <c r="E225" t="s">
        <v>207</v>
      </c>
      <c r="F225">
        <v>0.108992746600933</v>
      </c>
      <c r="G225">
        <v>0</v>
      </c>
      <c r="H225">
        <v>11</v>
      </c>
      <c r="J225" t="s">
        <v>119</v>
      </c>
      <c r="K225" t="s">
        <v>122</v>
      </c>
      <c r="L225">
        <v>0</v>
      </c>
      <c r="M225">
        <v>0</v>
      </c>
      <c r="N225" t="s">
        <v>207</v>
      </c>
      <c r="O225">
        <v>9.1061808034739802E-2</v>
      </c>
      <c r="P225">
        <v>0</v>
      </c>
      <c r="Q225">
        <v>112</v>
      </c>
      <c r="S225" t="s">
        <v>128</v>
      </c>
      <c r="T225" t="s">
        <v>123</v>
      </c>
      <c r="U225">
        <v>1</v>
      </c>
      <c r="V225">
        <v>1</v>
      </c>
      <c r="W225" t="s">
        <v>205</v>
      </c>
      <c r="X225">
        <v>0.18692329769503599</v>
      </c>
      <c r="Y225">
        <v>1</v>
      </c>
      <c r="Z225">
        <v>2</v>
      </c>
    </row>
    <row r="226" spans="1:26" x14ac:dyDescent="0.2">
      <c r="A226" t="s">
        <v>126</v>
      </c>
      <c r="B226" t="s">
        <v>123</v>
      </c>
      <c r="C226">
        <v>1</v>
      </c>
      <c r="D226">
        <v>0</v>
      </c>
      <c r="E226" t="s">
        <v>208</v>
      </c>
      <c r="F226">
        <v>9.3605380581990999E-2</v>
      </c>
      <c r="G226">
        <v>0</v>
      </c>
      <c r="H226">
        <v>1</v>
      </c>
      <c r="J226" t="s">
        <v>129</v>
      </c>
      <c r="K226" t="s">
        <v>124</v>
      </c>
      <c r="L226">
        <v>0</v>
      </c>
      <c r="M226">
        <v>0</v>
      </c>
      <c r="N226" t="s">
        <v>204</v>
      </c>
      <c r="O226">
        <v>9.1318465452060599E-2</v>
      </c>
      <c r="P226">
        <v>0</v>
      </c>
      <c r="Q226">
        <v>114</v>
      </c>
      <c r="S226" t="s">
        <v>129</v>
      </c>
      <c r="T226" t="s">
        <v>123</v>
      </c>
      <c r="U226">
        <v>1</v>
      </c>
      <c r="V226">
        <v>1</v>
      </c>
      <c r="W226" t="s">
        <v>205</v>
      </c>
      <c r="X226">
        <v>0.18692329769503599</v>
      </c>
      <c r="Y226">
        <v>1</v>
      </c>
      <c r="Z226">
        <v>12</v>
      </c>
    </row>
    <row r="227" spans="1:26" x14ac:dyDescent="0.2">
      <c r="A227" t="s">
        <v>126</v>
      </c>
      <c r="B227" t="s">
        <v>123</v>
      </c>
      <c r="C227">
        <v>1</v>
      </c>
      <c r="D227">
        <v>1</v>
      </c>
      <c r="E227" t="s">
        <v>205</v>
      </c>
      <c r="F227">
        <v>0.20159674256495999</v>
      </c>
      <c r="G227">
        <v>1</v>
      </c>
      <c r="H227">
        <v>4</v>
      </c>
      <c r="J227" t="s">
        <v>119</v>
      </c>
      <c r="K227" t="s">
        <v>120</v>
      </c>
      <c r="L227">
        <v>0</v>
      </c>
      <c r="M227">
        <v>2</v>
      </c>
      <c r="N227" t="s">
        <v>208</v>
      </c>
      <c r="O227">
        <v>9.1619348129973396E-2</v>
      </c>
      <c r="P227">
        <v>0</v>
      </c>
      <c r="Q227">
        <v>4</v>
      </c>
      <c r="S227" t="s">
        <v>130</v>
      </c>
      <c r="T227" t="s">
        <v>123</v>
      </c>
      <c r="U227">
        <v>1</v>
      </c>
      <c r="V227">
        <v>1</v>
      </c>
      <c r="W227" t="s">
        <v>205</v>
      </c>
      <c r="X227">
        <v>0.18692329769503599</v>
      </c>
      <c r="Y227">
        <v>1</v>
      </c>
      <c r="Z227">
        <v>2</v>
      </c>
    </row>
    <row r="228" spans="1:26" x14ac:dyDescent="0.2">
      <c r="A228" t="s">
        <v>126</v>
      </c>
      <c r="B228" t="s">
        <v>123</v>
      </c>
      <c r="C228">
        <v>1</v>
      </c>
      <c r="D228">
        <v>1</v>
      </c>
      <c r="E228" t="s">
        <v>206</v>
      </c>
      <c r="F228">
        <v>0.17029817433084701</v>
      </c>
      <c r="G228">
        <v>1</v>
      </c>
      <c r="H228">
        <v>14</v>
      </c>
      <c r="J228" t="s">
        <v>127</v>
      </c>
      <c r="K228" t="s">
        <v>120</v>
      </c>
      <c r="L228">
        <v>0</v>
      </c>
      <c r="M228">
        <v>2</v>
      </c>
      <c r="N228" t="s">
        <v>205</v>
      </c>
      <c r="O228">
        <v>9.1927336503435403E-2</v>
      </c>
      <c r="P228">
        <v>0</v>
      </c>
      <c r="Q228">
        <v>4</v>
      </c>
      <c r="S228" t="s">
        <v>119</v>
      </c>
      <c r="T228" t="s">
        <v>122</v>
      </c>
      <c r="U228">
        <v>1</v>
      </c>
      <c r="V228" t="s">
        <v>121</v>
      </c>
      <c r="W228" t="s">
        <v>207</v>
      </c>
      <c r="X228">
        <v>0.185285661513762</v>
      </c>
      <c r="Y228">
        <v>1</v>
      </c>
      <c r="Z228">
        <v>2</v>
      </c>
    </row>
    <row r="229" spans="1:26" x14ac:dyDescent="0.2">
      <c r="A229" t="s">
        <v>126</v>
      </c>
      <c r="B229" t="s">
        <v>123</v>
      </c>
      <c r="C229">
        <v>1</v>
      </c>
      <c r="D229">
        <v>1</v>
      </c>
      <c r="E229" t="s">
        <v>207</v>
      </c>
      <c r="F229">
        <v>0.13029332979754801</v>
      </c>
      <c r="G229">
        <v>1</v>
      </c>
      <c r="H229">
        <v>4</v>
      </c>
      <c r="J229" t="s">
        <v>126</v>
      </c>
      <c r="K229" t="s">
        <v>123</v>
      </c>
      <c r="L229">
        <v>0</v>
      </c>
      <c r="M229">
        <v>0</v>
      </c>
      <c r="N229" t="s">
        <v>206</v>
      </c>
      <c r="O229">
        <v>9.2199216859069996E-2</v>
      </c>
      <c r="P229">
        <v>0</v>
      </c>
      <c r="Q229">
        <v>932</v>
      </c>
      <c r="S229" t="s">
        <v>126</v>
      </c>
      <c r="T229" t="s">
        <v>122</v>
      </c>
      <c r="U229">
        <v>1</v>
      </c>
      <c r="V229" t="s">
        <v>121</v>
      </c>
      <c r="W229" t="s">
        <v>207</v>
      </c>
      <c r="X229">
        <v>0.185285661513762</v>
      </c>
      <c r="Y229">
        <v>1</v>
      </c>
      <c r="Z229">
        <v>6</v>
      </c>
    </row>
    <row r="230" spans="1:26" x14ac:dyDescent="0.2">
      <c r="A230" t="s">
        <v>126</v>
      </c>
      <c r="B230" t="s">
        <v>123</v>
      </c>
      <c r="C230">
        <v>1</v>
      </c>
      <c r="D230">
        <v>2</v>
      </c>
      <c r="E230" t="s">
        <v>205</v>
      </c>
      <c r="F230">
        <v>0.25669074160167599</v>
      </c>
      <c r="G230">
        <v>1</v>
      </c>
      <c r="H230">
        <v>3</v>
      </c>
      <c r="J230" t="s">
        <v>128</v>
      </c>
      <c r="K230" t="s">
        <v>123</v>
      </c>
      <c r="L230">
        <v>1</v>
      </c>
      <c r="M230">
        <v>0</v>
      </c>
      <c r="N230" t="s">
        <v>207</v>
      </c>
      <c r="O230">
        <v>9.2372680684146793E-2</v>
      </c>
      <c r="P230">
        <v>0</v>
      </c>
      <c r="Q230">
        <v>6</v>
      </c>
      <c r="S230" t="s">
        <v>129</v>
      </c>
      <c r="T230" t="s">
        <v>122</v>
      </c>
      <c r="U230">
        <v>1</v>
      </c>
      <c r="V230" t="s">
        <v>121</v>
      </c>
      <c r="W230" t="s">
        <v>207</v>
      </c>
      <c r="X230">
        <v>0.185285661513762</v>
      </c>
      <c r="Y230">
        <v>1</v>
      </c>
      <c r="Z230">
        <v>2</v>
      </c>
    </row>
    <row r="231" spans="1:26" x14ac:dyDescent="0.2">
      <c r="A231" t="s">
        <v>126</v>
      </c>
      <c r="B231" t="s">
        <v>123</v>
      </c>
      <c r="C231">
        <v>1</v>
      </c>
      <c r="D231">
        <v>2</v>
      </c>
      <c r="E231" t="s">
        <v>206</v>
      </c>
      <c r="F231">
        <v>0.21918685873761301</v>
      </c>
      <c r="G231">
        <v>1</v>
      </c>
      <c r="H231">
        <v>5</v>
      </c>
      <c r="J231" t="s">
        <v>127</v>
      </c>
      <c r="K231" t="s">
        <v>122</v>
      </c>
      <c r="L231">
        <v>1</v>
      </c>
      <c r="M231">
        <v>1</v>
      </c>
      <c r="N231" t="s">
        <v>207</v>
      </c>
      <c r="O231">
        <v>9.2387596487014403E-2</v>
      </c>
      <c r="P231">
        <v>0</v>
      </c>
      <c r="Q231">
        <v>5</v>
      </c>
      <c r="S231" t="s">
        <v>119</v>
      </c>
      <c r="T231" t="s">
        <v>125</v>
      </c>
      <c r="U231">
        <v>1</v>
      </c>
      <c r="V231">
        <v>0</v>
      </c>
      <c r="W231" t="s">
        <v>206</v>
      </c>
      <c r="X231">
        <v>0.185029014471188</v>
      </c>
      <c r="Y231">
        <v>1</v>
      </c>
      <c r="Z231">
        <v>1</v>
      </c>
    </row>
    <row r="232" spans="1:26" x14ac:dyDescent="0.2">
      <c r="A232" t="s">
        <v>126</v>
      </c>
      <c r="B232" t="s">
        <v>123</v>
      </c>
      <c r="C232">
        <v>1</v>
      </c>
      <c r="D232">
        <v>2</v>
      </c>
      <c r="E232" t="s">
        <v>207</v>
      </c>
      <c r="F232">
        <v>0.17005134129171601</v>
      </c>
      <c r="G232">
        <v>1</v>
      </c>
      <c r="H232">
        <v>2</v>
      </c>
      <c r="J232" t="s">
        <v>128</v>
      </c>
      <c r="K232" t="s">
        <v>122</v>
      </c>
      <c r="L232">
        <v>0</v>
      </c>
      <c r="M232">
        <v>1</v>
      </c>
      <c r="N232" t="s">
        <v>204</v>
      </c>
      <c r="O232">
        <v>9.2427806246340699E-2</v>
      </c>
      <c r="P232">
        <v>0</v>
      </c>
      <c r="Q232">
        <v>7</v>
      </c>
      <c r="S232" t="s">
        <v>126</v>
      </c>
      <c r="T232" t="s">
        <v>125</v>
      </c>
      <c r="U232">
        <v>1</v>
      </c>
      <c r="V232">
        <v>0</v>
      </c>
      <c r="W232" t="s">
        <v>206</v>
      </c>
      <c r="X232">
        <v>0.185029014471188</v>
      </c>
      <c r="Y232">
        <v>1</v>
      </c>
      <c r="Z232">
        <v>4</v>
      </c>
    </row>
    <row r="233" spans="1:26" x14ac:dyDescent="0.2">
      <c r="A233" t="s">
        <v>126</v>
      </c>
      <c r="B233" t="s">
        <v>123</v>
      </c>
      <c r="C233">
        <v>1</v>
      </c>
      <c r="D233" t="s">
        <v>121</v>
      </c>
      <c r="E233" t="s">
        <v>205</v>
      </c>
      <c r="F233">
        <v>0.36440919704119901</v>
      </c>
      <c r="G233">
        <v>1</v>
      </c>
      <c r="H233">
        <v>1</v>
      </c>
      <c r="J233" t="s">
        <v>126</v>
      </c>
      <c r="K233" t="s">
        <v>124</v>
      </c>
      <c r="L233">
        <v>0</v>
      </c>
      <c r="M233">
        <v>1</v>
      </c>
      <c r="N233" t="s">
        <v>207</v>
      </c>
      <c r="O233">
        <v>9.2735652673199095E-2</v>
      </c>
      <c r="P233">
        <v>0</v>
      </c>
      <c r="Q233">
        <v>67</v>
      </c>
      <c r="S233" t="s">
        <v>129</v>
      </c>
      <c r="T233" t="s">
        <v>125</v>
      </c>
      <c r="U233">
        <v>1</v>
      </c>
      <c r="V233">
        <v>0</v>
      </c>
      <c r="W233" t="s">
        <v>206</v>
      </c>
      <c r="X233">
        <v>0.185029014471188</v>
      </c>
      <c r="Y233">
        <v>1</v>
      </c>
      <c r="Z233">
        <v>4</v>
      </c>
    </row>
    <row r="234" spans="1:26" x14ac:dyDescent="0.2">
      <c r="A234" t="s">
        <v>126</v>
      </c>
      <c r="B234" t="s">
        <v>123</v>
      </c>
      <c r="C234">
        <v>1</v>
      </c>
      <c r="D234" t="s">
        <v>121</v>
      </c>
      <c r="E234" t="s">
        <v>206</v>
      </c>
      <c r="F234">
        <v>0.31789799423599802</v>
      </c>
      <c r="G234">
        <v>1</v>
      </c>
      <c r="H234">
        <v>5</v>
      </c>
      <c r="J234" t="s">
        <v>126</v>
      </c>
      <c r="K234" t="s">
        <v>123</v>
      </c>
      <c r="L234">
        <v>1</v>
      </c>
      <c r="M234">
        <v>0</v>
      </c>
      <c r="N234" t="s">
        <v>208</v>
      </c>
      <c r="O234">
        <v>9.3605380581990999E-2</v>
      </c>
      <c r="P234">
        <v>0</v>
      </c>
      <c r="Q234">
        <v>1</v>
      </c>
      <c r="S234" t="s">
        <v>119</v>
      </c>
      <c r="T234" t="s">
        <v>124</v>
      </c>
      <c r="U234">
        <v>1</v>
      </c>
      <c r="V234">
        <v>0</v>
      </c>
      <c r="W234" t="s">
        <v>204</v>
      </c>
      <c r="X234">
        <v>0.184959070296914</v>
      </c>
      <c r="Y234">
        <v>1</v>
      </c>
      <c r="Z234">
        <v>1</v>
      </c>
    </row>
    <row r="235" spans="1:26" x14ac:dyDescent="0.2">
      <c r="A235" t="s">
        <v>126</v>
      </c>
      <c r="B235" t="s">
        <v>123</v>
      </c>
      <c r="C235">
        <v>1</v>
      </c>
      <c r="D235" t="s">
        <v>121</v>
      </c>
      <c r="E235" t="s">
        <v>207</v>
      </c>
      <c r="F235">
        <v>0.25382770225613899</v>
      </c>
      <c r="G235">
        <v>1</v>
      </c>
      <c r="H235">
        <v>1</v>
      </c>
      <c r="J235" t="s">
        <v>128</v>
      </c>
      <c r="K235" t="s">
        <v>123</v>
      </c>
      <c r="L235">
        <v>0</v>
      </c>
      <c r="M235">
        <v>2</v>
      </c>
      <c r="N235" t="s">
        <v>207</v>
      </c>
      <c r="O235">
        <v>9.3634049093748298E-2</v>
      </c>
      <c r="P235">
        <v>0</v>
      </c>
      <c r="Q235">
        <v>15</v>
      </c>
      <c r="S235" t="s">
        <v>126</v>
      </c>
      <c r="T235" t="s">
        <v>124</v>
      </c>
      <c r="U235">
        <v>1</v>
      </c>
      <c r="V235">
        <v>0</v>
      </c>
      <c r="W235" t="s">
        <v>204</v>
      </c>
      <c r="X235">
        <v>0.184959070296914</v>
      </c>
      <c r="Y235">
        <v>1</v>
      </c>
      <c r="Z235">
        <v>1</v>
      </c>
    </row>
    <row r="236" spans="1:26" x14ac:dyDescent="0.2">
      <c r="A236" t="s">
        <v>126</v>
      </c>
      <c r="B236" t="s">
        <v>124</v>
      </c>
      <c r="C236">
        <v>0</v>
      </c>
      <c r="D236">
        <v>0</v>
      </c>
      <c r="E236" t="s">
        <v>204</v>
      </c>
      <c r="F236">
        <v>0.12515011905717399</v>
      </c>
      <c r="G236">
        <v>1</v>
      </c>
      <c r="H236">
        <v>136</v>
      </c>
      <c r="J236" t="s">
        <v>128</v>
      </c>
      <c r="K236" t="s">
        <v>123</v>
      </c>
      <c r="L236">
        <v>0</v>
      </c>
      <c r="M236">
        <v>1</v>
      </c>
      <c r="N236" t="s">
        <v>206</v>
      </c>
      <c r="O236">
        <v>9.3782494729647004E-2</v>
      </c>
      <c r="P236">
        <v>0</v>
      </c>
      <c r="Q236">
        <v>132</v>
      </c>
      <c r="S236" t="s">
        <v>127</v>
      </c>
      <c r="T236" t="s">
        <v>124</v>
      </c>
      <c r="U236">
        <v>1</v>
      </c>
      <c r="V236">
        <v>0</v>
      </c>
      <c r="W236" t="s">
        <v>204</v>
      </c>
      <c r="X236">
        <v>0.184959070296914</v>
      </c>
      <c r="Y236">
        <v>1</v>
      </c>
      <c r="Z236">
        <v>2</v>
      </c>
    </row>
    <row r="237" spans="1:26" x14ac:dyDescent="0.2">
      <c r="A237" t="s">
        <v>126</v>
      </c>
      <c r="B237" t="s">
        <v>124</v>
      </c>
      <c r="C237">
        <v>0</v>
      </c>
      <c r="D237">
        <v>0</v>
      </c>
      <c r="E237" t="s">
        <v>205</v>
      </c>
      <c r="F237">
        <v>0.123319819314756</v>
      </c>
      <c r="G237">
        <v>1</v>
      </c>
      <c r="H237">
        <v>685</v>
      </c>
      <c r="J237" t="s">
        <v>119</v>
      </c>
      <c r="K237" t="s">
        <v>122</v>
      </c>
      <c r="L237">
        <v>0</v>
      </c>
      <c r="M237">
        <v>1</v>
      </c>
      <c r="N237" t="s">
        <v>208</v>
      </c>
      <c r="O237">
        <v>9.3863296179311898E-2</v>
      </c>
      <c r="P237">
        <v>0</v>
      </c>
      <c r="Q237">
        <v>6</v>
      </c>
      <c r="S237" t="s">
        <v>129</v>
      </c>
      <c r="T237" t="s">
        <v>124</v>
      </c>
      <c r="U237">
        <v>1</v>
      </c>
      <c r="V237">
        <v>0</v>
      </c>
      <c r="W237" t="s">
        <v>204</v>
      </c>
      <c r="X237">
        <v>0.184959070296914</v>
      </c>
      <c r="Y237">
        <v>1</v>
      </c>
      <c r="Z237">
        <v>1</v>
      </c>
    </row>
    <row r="238" spans="1:26" x14ac:dyDescent="0.2">
      <c r="A238" t="s">
        <v>126</v>
      </c>
      <c r="B238" t="s">
        <v>124</v>
      </c>
      <c r="C238">
        <v>0</v>
      </c>
      <c r="D238">
        <v>0</v>
      </c>
      <c r="E238" t="s">
        <v>206</v>
      </c>
      <c r="F238">
        <v>0.102612112965126</v>
      </c>
      <c r="G238">
        <v>0</v>
      </c>
      <c r="H238">
        <v>390</v>
      </c>
      <c r="J238" t="s">
        <v>128</v>
      </c>
      <c r="K238" t="s">
        <v>123</v>
      </c>
      <c r="L238">
        <v>0</v>
      </c>
      <c r="M238">
        <v>0</v>
      </c>
      <c r="N238" t="s">
        <v>205</v>
      </c>
      <c r="O238">
        <v>9.4162870886822805E-2</v>
      </c>
      <c r="P238">
        <v>0</v>
      </c>
      <c r="Q238">
        <v>302</v>
      </c>
      <c r="S238" t="s">
        <v>119</v>
      </c>
      <c r="T238" t="s">
        <v>125</v>
      </c>
      <c r="U238">
        <v>0</v>
      </c>
      <c r="V238" t="s">
        <v>121</v>
      </c>
      <c r="W238" t="s">
        <v>208</v>
      </c>
      <c r="X238">
        <v>0.18473847121537701</v>
      </c>
      <c r="Y238">
        <v>1</v>
      </c>
      <c r="Z238">
        <v>1</v>
      </c>
    </row>
    <row r="239" spans="1:26" x14ac:dyDescent="0.2">
      <c r="A239" t="s">
        <v>126</v>
      </c>
      <c r="B239" t="s">
        <v>124</v>
      </c>
      <c r="C239">
        <v>0</v>
      </c>
      <c r="D239">
        <v>0</v>
      </c>
      <c r="E239" t="s">
        <v>207</v>
      </c>
      <c r="F239">
        <v>7.7031236055949706E-2</v>
      </c>
      <c r="G239">
        <v>0</v>
      </c>
      <c r="H239">
        <v>110</v>
      </c>
      <c r="J239" t="s">
        <v>127</v>
      </c>
      <c r="K239" t="s">
        <v>122</v>
      </c>
      <c r="L239">
        <v>0</v>
      </c>
      <c r="M239">
        <v>1</v>
      </c>
      <c r="N239" t="s">
        <v>205</v>
      </c>
      <c r="O239">
        <v>9.4178045764495399E-2</v>
      </c>
      <c r="P239">
        <v>0</v>
      </c>
      <c r="Q239">
        <v>110</v>
      </c>
      <c r="S239" t="s">
        <v>126</v>
      </c>
      <c r="T239" t="s">
        <v>125</v>
      </c>
      <c r="U239">
        <v>0</v>
      </c>
      <c r="V239" t="s">
        <v>121</v>
      </c>
      <c r="W239" t="s">
        <v>208</v>
      </c>
      <c r="X239">
        <v>0.18473847121537701</v>
      </c>
      <c r="Y239">
        <v>1</v>
      </c>
      <c r="Z239">
        <v>4</v>
      </c>
    </row>
    <row r="240" spans="1:26" x14ac:dyDescent="0.2">
      <c r="A240" t="s">
        <v>126</v>
      </c>
      <c r="B240" t="s">
        <v>124</v>
      </c>
      <c r="C240">
        <v>0</v>
      </c>
      <c r="D240">
        <v>0</v>
      </c>
      <c r="E240" t="s">
        <v>208</v>
      </c>
      <c r="F240">
        <v>6.5822787450110998E-2</v>
      </c>
      <c r="G240">
        <v>0</v>
      </c>
      <c r="H240">
        <v>18</v>
      </c>
      <c r="J240" t="s">
        <v>126</v>
      </c>
      <c r="K240" t="s">
        <v>123</v>
      </c>
      <c r="L240">
        <v>0</v>
      </c>
      <c r="M240">
        <v>2</v>
      </c>
      <c r="N240" t="s">
        <v>208</v>
      </c>
      <c r="O240">
        <v>9.4881822098361907E-2</v>
      </c>
      <c r="P240">
        <v>0</v>
      </c>
      <c r="Q240">
        <v>5</v>
      </c>
      <c r="S240" t="s">
        <v>128</v>
      </c>
      <c r="T240" t="s">
        <v>125</v>
      </c>
      <c r="U240">
        <v>0</v>
      </c>
      <c r="V240" t="s">
        <v>121</v>
      </c>
      <c r="W240" t="s">
        <v>208</v>
      </c>
      <c r="X240">
        <v>0.18473847121537701</v>
      </c>
      <c r="Y240">
        <v>1</v>
      </c>
      <c r="Z240">
        <v>1</v>
      </c>
    </row>
    <row r="241" spans="1:26" x14ac:dyDescent="0.2">
      <c r="A241" t="s">
        <v>126</v>
      </c>
      <c r="B241" t="s">
        <v>124</v>
      </c>
      <c r="C241">
        <v>0</v>
      </c>
      <c r="D241">
        <v>1</v>
      </c>
      <c r="E241" t="s">
        <v>204</v>
      </c>
      <c r="F241">
        <v>0.149080029859918</v>
      </c>
      <c r="G241">
        <v>1</v>
      </c>
      <c r="H241">
        <v>53</v>
      </c>
      <c r="J241" t="s">
        <v>129</v>
      </c>
      <c r="K241" t="s">
        <v>123</v>
      </c>
      <c r="L241">
        <v>1</v>
      </c>
      <c r="M241">
        <v>1</v>
      </c>
      <c r="N241" t="s">
        <v>207</v>
      </c>
      <c r="O241">
        <v>9.5222652132834706E-2</v>
      </c>
      <c r="P241">
        <v>0</v>
      </c>
      <c r="Q241">
        <v>11</v>
      </c>
      <c r="S241" t="s">
        <v>129</v>
      </c>
      <c r="T241" t="s">
        <v>125</v>
      </c>
      <c r="U241">
        <v>0</v>
      </c>
      <c r="V241" t="s">
        <v>121</v>
      </c>
      <c r="W241" t="s">
        <v>208</v>
      </c>
      <c r="X241">
        <v>0.18473847121537701</v>
      </c>
      <c r="Y241">
        <v>1</v>
      </c>
      <c r="Z241">
        <v>3</v>
      </c>
    </row>
    <row r="242" spans="1:26" x14ac:dyDescent="0.2">
      <c r="A242" t="s">
        <v>126</v>
      </c>
      <c r="B242" t="s">
        <v>124</v>
      </c>
      <c r="C242">
        <v>0</v>
      </c>
      <c r="D242">
        <v>1</v>
      </c>
      <c r="E242" t="s">
        <v>205</v>
      </c>
      <c r="F242">
        <v>0.14695854777023701</v>
      </c>
      <c r="G242">
        <v>1</v>
      </c>
      <c r="H242">
        <v>326</v>
      </c>
      <c r="J242" t="s">
        <v>127</v>
      </c>
      <c r="K242" t="s">
        <v>123</v>
      </c>
      <c r="L242">
        <v>1</v>
      </c>
      <c r="M242">
        <v>0</v>
      </c>
      <c r="N242" t="s">
        <v>207</v>
      </c>
      <c r="O242">
        <v>9.5566172396729404E-2</v>
      </c>
      <c r="P242">
        <v>0</v>
      </c>
      <c r="Q242">
        <v>1</v>
      </c>
      <c r="S242" t="s">
        <v>119</v>
      </c>
      <c r="T242" t="s">
        <v>125</v>
      </c>
      <c r="U242">
        <v>0</v>
      </c>
      <c r="V242">
        <v>1</v>
      </c>
      <c r="W242" t="s">
        <v>205</v>
      </c>
      <c r="X242">
        <v>0.18320729339646499</v>
      </c>
      <c r="Y242">
        <v>1</v>
      </c>
      <c r="Z242">
        <v>98</v>
      </c>
    </row>
    <row r="243" spans="1:26" x14ac:dyDescent="0.2">
      <c r="A243" t="s">
        <v>126</v>
      </c>
      <c r="B243" t="s">
        <v>124</v>
      </c>
      <c r="C243">
        <v>0</v>
      </c>
      <c r="D243">
        <v>1</v>
      </c>
      <c r="E243" t="s">
        <v>206</v>
      </c>
      <c r="F243">
        <v>0.122837633956754</v>
      </c>
      <c r="G243">
        <v>1</v>
      </c>
      <c r="H243">
        <v>194</v>
      </c>
      <c r="J243" t="s">
        <v>128</v>
      </c>
      <c r="K243" t="s">
        <v>123</v>
      </c>
      <c r="L243">
        <v>0</v>
      </c>
      <c r="M243">
        <v>0</v>
      </c>
      <c r="N243" t="s">
        <v>204</v>
      </c>
      <c r="O243">
        <v>9.5607619836582003E-2</v>
      </c>
      <c r="P243">
        <v>0</v>
      </c>
      <c r="Q243">
        <v>36</v>
      </c>
      <c r="S243" t="s">
        <v>126</v>
      </c>
      <c r="T243" t="s">
        <v>125</v>
      </c>
      <c r="U243">
        <v>0</v>
      </c>
      <c r="V243">
        <v>1</v>
      </c>
      <c r="W243" t="s">
        <v>205</v>
      </c>
      <c r="X243">
        <v>0.18320729339646499</v>
      </c>
      <c r="Y243">
        <v>1</v>
      </c>
      <c r="Z243">
        <v>272</v>
      </c>
    </row>
    <row r="244" spans="1:26" x14ac:dyDescent="0.2">
      <c r="A244" t="s">
        <v>126</v>
      </c>
      <c r="B244" t="s">
        <v>124</v>
      </c>
      <c r="C244">
        <v>0</v>
      </c>
      <c r="D244">
        <v>1</v>
      </c>
      <c r="E244" t="s">
        <v>207</v>
      </c>
      <c r="F244">
        <v>9.2735652673199095E-2</v>
      </c>
      <c r="G244">
        <v>0</v>
      </c>
      <c r="H244">
        <v>67</v>
      </c>
      <c r="J244" t="s">
        <v>127</v>
      </c>
      <c r="K244" t="s">
        <v>122</v>
      </c>
      <c r="L244">
        <v>0</v>
      </c>
      <c r="M244">
        <v>1</v>
      </c>
      <c r="N244" t="s">
        <v>204</v>
      </c>
      <c r="O244">
        <v>9.5623002965490894E-2</v>
      </c>
      <c r="P244">
        <v>0</v>
      </c>
      <c r="Q244">
        <v>12</v>
      </c>
      <c r="S244" t="s">
        <v>127</v>
      </c>
      <c r="T244" t="s">
        <v>125</v>
      </c>
      <c r="U244">
        <v>0</v>
      </c>
      <c r="V244">
        <v>1</v>
      </c>
      <c r="W244" t="s">
        <v>205</v>
      </c>
      <c r="X244">
        <v>0.18320729339646499</v>
      </c>
      <c r="Y244">
        <v>1</v>
      </c>
      <c r="Z244">
        <v>94</v>
      </c>
    </row>
    <row r="245" spans="1:26" x14ac:dyDescent="0.2">
      <c r="A245" t="s">
        <v>126</v>
      </c>
      <c r="B245" t="s">
        <v>124</v>
      </c>
      <c r="C245">
        <v>0</v>
      </c>
      <c r="D245">
        <v>1</v>
      </c>
      <c r="E245" t="s">
        <v>208</v>
      </c>
      <c r="F245">
        <v>7.9438802764420294E-2</v>
      </c>
      <c r="G245">
        <v>0</v>
      </c>
      <c r="H245">
        <v>17</v>
      </c>
      <c r="J245" t="s">
        <v>128</v>
      </c>
      <c r="K245" t="s">
        <v>125</v>
      </c>
      <c r="L245">
        <v>0</v>
      </c>
      <c r="M245">
        <v>0</v>
      </c>
      <c r="N245" t="s">
        <v>209</v>
      </c>
      <c r="O245">
        <v>9.5654061902371398E-2</v>
      </c>
      <c r="P245">
        <v>0</v>
      </c>
      <c r="Q245">
        <v>6</v>
      </c>
      <c r="S245" t="s">
        <v>128</v>
      </c>
      <c r="T245" t="s">
        <v>125</v>
      </c>
      <c r="U245">
        <v>0</v>
      </c>
      <c r="V245">
        <v>1</v>
      </c>
      <c r="W245" t="s">
        <v>205</v>
      </c>
      <c r="X245">
        <v>0.18320729339646499</v>
      </c>
      <c r="Y245">
        <v>1</v>
      </c>
      <c r="Z245">
        <v>77</v>
      </c>
    </row>
    <row r="246" spans="1:26" x14ac:dyDescent="0.2">
      <c r="A246" t="s">
        <v>126</v>
      </c>
      <c r="B246" t="s">
        <v>124</v>
      </c>
      <c r="C246">
        <v>0</v>
      </c>
      <c r="D246">
        <v>2</v>
      </c>
      <c r="E246" t="s">
        <v>204</v>
      </c>
      <c r="F246">
        <v>0.193296556692581</v>
      </c>
      <c r="G246">
        <v>1</v>
      </c>
      <c r="H246">
        <v>30</v>
      </c>
      <c r="J246" t="s">
        <v>129</v>
      </c>
      <c r="K246" t="s">
        <v>125</v>
      </c>
      <c r="L246">
        <v>0</v>
      </c>
      <c r="M246">
        <v>0</v>
      </c>
      <c r="N246" t="s">
        <v>206</v>
      </c>
      <c r="O246">
        <v>9.5757907639766895E-2</v>
      </c>
      <c r="P246">
        <v>0</v>
      </c>
      <c r="Q246">
        <v>226</v>
      </c>
      <c r="S246" t="s">
        <v>129</v>
      </c>
      <c r="T246" t="s">
        <v>125</v>
      </c>
      <c r="U246">
        <v>0</v>
      </c>
      <c r="V246">
        <v>1</v>
      </c>
      <c r="W246" t="s">
        <v>205</v>
      </c>
      <c r="X246">
        <v>0.18320729339646499</v>
      </c>
      <c r="Y246">
        <v>1</v>
      </c>
      <c r="Z246">
        <v>250</v>
      </c>
    </row>
    <row r="247" spans="1:26" x14ac:dyDescent="0.2">
      <c r="A247" t="s">
        <v>126</v>
      </c>
      <c r="B247" t="s">
        <v>124</v>
      </c>
      <c r="C247">
        <v>0</v>
      </c>
      <c r="D247">
        <v>2</v>
      </c>
      <c r="E247" t="s">
        <v>205</v>
      </c>
      <c r="F247">
        <v>0.190686857363906</v>
      </c>
      <c r="G247">
        <v>1</v>
      </c>
      <c r="H247">
        <v>109</v>
      </c>
      <c r="J247" t="s">
        <v>127</v>
      </c>
      <c r="K247" t="s">
        <v>123</v>
      </c>
      <c r="L247">
        <v>0</v>
      </c>
      <c r="M247">
        <v>2</v>
      </c>
      <c r="N247" t="s">
        <v>207</v>
      </c>
      <c r="O247">
        <v>9.6866494567089304E-2</v>
      </c>
      <c r="P247">
        <v>0</v>
      </c>
      <c r="Q247">
        <v>28</v>
      </c>
      <c r="S247" t="s">
        <v>130</v>
      </c>
      <c r="T247" t="s">
        <v>125</v>
      </c>
      <c r="U247">
        <v>0</v>
      </c>
      <c r="V247">
        <v>1</v>
      </c>
      <c r="W247" t="s">
        <v>205</v>
      </c>
      <c r="X247">
        <v>0.18320729339646499</v>
      </c>
      <c r="Y247">
        <v>1</v>
      </c>
      <c r="Z247">
        <v>16</v>
      </c>
    </row>
    <row r="248" spans="1:26" x14ac:dyDescent="0.2">
      <c r="A248" t="s">
        <v>126</v>
      </c>
      <c r="B248" t="s">
        <v>124</v>
      </c>
      <c r="C248">
        <v>0</v>
      </c>
      <c r="D248">
        <v>2</v>
      </c>
      <c r="E248" t="s">
        <v>206</v>
      </c>
      <c r="F248">
        <v>0.16074107638004401</v>
      </c>
      <c r="G248">
        <v>1</v>
      </c>
      <c r="H248">
        <v>67</v>
      </c>
      <c r="J248" t="s">
        <v>127</v>
      </c>
      <c r="K248" t="s">
        <v>123</v>
      </c>
      <c r="L248">
        <v>0</v>
      </c>
      <c r="M248">
        <v>1</v>
      </c>
      <c r="N248" t="s">
        <v>206</v>
      </c>
      <c r="O248">
        <v>9.7019516305170195E-2</v>
      </c>
      <c r="P248">
        <v>0</v>
      </c>
      <c r="Q248">
        <v>125</v>
      </c>
      <c r="S248" t="s">
        <v>127</v>
      </c>
      <c r="T248" t="s">
        <v>120</v>
      </c>
      <c r="U248">
        <v>1</v>
      </c>
      <c r="V248" t="s">
        <v>121</v>
      </c>
      <c r="W248" t="s">
        <v>206</v>
      </c>
      <c r="X248">
        <v>0.18241146036728501</v>
      </c>
      <c r="Y248">
        <v>1</v>
      </c>
      <c r="Z248">
        <v>1</v>
      </c>
    </row>
    <row r="249" spans="1:26" x14ac:dyDescent="0.2">
      <c r="A249" t="s">
        <v>126</v>
      </c>
      <c r="B249" t="s">
        <v>124</v>
      </c>
      <c r="C249">
        <v>0</v>
      </c>
      <c r="D249">
        <v>2</v>
      </c>
      <c r="E249" t="s">
        <v>207</v>
      </c>
      <c r="F249">
        <v>0.12264942222963</v>
      </c>
      <c r="G249">
        <v>1</v>
      </c>
      <c r="H249">
        <v>37</v>
      </c>
      <c r="J249" t="s">
        <v>129</v>
      </c>
      <c r="K249" t="s">
        <v>123</v>
      </c>
      <c r="L249">
        <v>0</v>
      </c>
      <c r="M249">
        <v>1</v>
      </c>
      <c r="N249" t="s">
        <v>205</v>
      </c>
      <c r="O249">
        <v>9.7062168404549495E-2</v>
      </c>
      <c r="P249">
        <v>0</v>
      </c>
      <c r="Q249">
        <v>500</v>
      </c>
      <c r="S249" t="s">
        <v>129</v>
      </c>
      <c r="T249" t="s">
        <v>120</v>
      </c>
      <c r="U249">
        <v>1</v>
      </c>
      <c r="V249" t="s">
        <v>121</v>
      </c>
      <c r="W249" t="s">
        <v>206</v>
      </c>
      <c r="X249">
        <v>0.18241146036728501</v>
      </c>
      <c r="Y249">
        <v>1</v>
      </c>
      <c r="Z249">
        <v>2</v>
      </c>
    </row>
    <row r="250" spans="1:26" x14ac:dyDescent="0.2">
      <c r="A250" t="s">
        <v>126</v>
      </c>
      <c r="B250" t="s">
        <v>124</v>
      </c>
      <c r="C250">
        <v>0</v>
      </c>
      <c r="D250">
        <v>2</v>
      </c>
      <c r="E250" t="s">
        <v>208</v>
      </c>
      <c r="F250">
        <v>0.10556245861419999</v>
      </c>
      <c r="G250">
        <v>0</v>
      </c>
      <c r="H250">
        <v>2</v>
      </c>
      <c r="J250" t="s">
        <v>119</v>
      </c>
      <c r="K250" t="s">
        <v>123</v>
      </c>
      <c r="L250">
        <v>0</v>
      </c>
      <c r="M250">
        <v>0</v>
      </c>
      <c r="N250" t="s">
        <v>208</v>
      </c>
      <c r="O250">
        <v>9.7087212244021795E-2</v>
      </c>
      <c r="P250">
        <v>0</v>
      </c>
      <c r="Q250">
        <v>14</v>
      </c>
      <c r="S250" t="s">
        <v>119</v>
      </c>
      <c r="T250" t="s">
        <v>124</v>
      </c>
      <c r="U250">
        <v>1</v>
      </c>
      <c r="V250">
        <v>0</v>
      </c>
      <c r="W250" t="s">
        <v>205</v>
      </c>
      <c r="X250">
        <v>0.17874030887026501</v>
      </c>
      <c r="Y250">
        <v>1</v>
      </c>
      <c r="Z250">
        <v>1</v>
      </c>
    </row>
    <row r="251" spans="1:26" x14ac:dyDescent="0.2">
      <c r="A251" t="s">
        <v>126</v>
      </c>
      <c r="B251" t="s">
        <v>124</v>
      </c>
      <c r="C251">
        <v>0</v>
      </c>
      <c r="D251" t="s">
        <v>121</v>
      </c>
      <c r="E251" t="s">
        <v>204</v>
      </c>
      <c r="F251">
        <v>0.28459780111039801</v>
      </c>
      <c r="G251">
        <v>1</v>
      </c>
      <c r="H251">
        <v>27</v>
      </c>
      <c r="J251" t="s">
        <v>127</v>
      </c>
      <c r="K251" t="s">
        <v>123</v>
      </c>
      <c r="L251">
        <v>0</v>
      </c>
      <c r="M251">
        <v>0</v>
      </c>
      <c r="N251" t="s">
        <v>205</v>
      </c>
      <c r="O251">
        <v>9.7411610340024102E-2</v>
      </c>
      <c r="P251">
        <v>0</v>
      </c>
      <c r="Q251">
        <v>315</v>
      </c>
      <c r="S251" t="s">
        <v>126</v>
      </c>
      <c r="T251" t="s">
        <v>124</v>
      </c>
      <c r="U251">
        <v>1</v>
      </c>
      <c r="V251">
        <v>0</v>
      </c>
      <c r="W251" t="s">
        <v>205</v>
      </c>
      <c r="X251">
        <v>0.17874030887026501</v>
      </c>
      <c r="Y251">
        <v>1</v>
      </c>
      <c r="Z251">
        <v>11</v>
      </c>
    </row>
    <row r="252" spans="1:26" x14ac:dyDescent="0.2">
      <c r="A252" t="s">
        <v>126</v>
      </c>
      <c r="B252" t="s">
        <v>124</v>
      </c>
      <c r="C252">
        <v>0</v>
      </c>
      <c r="D252" t="s">
        <v>121</v>
      </c>
      <c r="E252" t="s">
        <v>205</v>
      </c>
      <c r="F252">
        <v>0.28118509904967298</v>
      </c>
      <c r="G252">
        <v>1</v>
      </c>
      <c r="H252">
        <v>91</v>
      </c>
      <c r="J252" t="s">
        <v>130</v>
      </c>
      <c r="K252" t="s">
        <v>122</v>
      </c>
      <c r="L252">
        <v>0</v>
      </c>
      <c r="M252">
        <v>0</v>
      </c>
      <c r="N252" t="s">
        <v>208</v>
      </c>
      <c r="O252">
        <v>9.7844903709443307E-2</v>
      </c>
      <c r="P252">
        <v>0</v>
      </c>
      <c r="Q252">
        <v>4</v>
      </c>
      <c r="S252" t="s">
        <v>127</v>
      </c>
      <c r="T252" t="s">
        <v>124</v>
      </c>
      <c r="U252">
        <v>1</v>
      </c>
      <c r="V252">
        <v>0</v>
      </c>
      <c r="W252" t="s">
        <v>205</v>
      </c>
      <c r="X252">
        <v>0.17874030887026501</v>
      </c>
      <c r="Y252">
        <v>1</v>
      </c>
      <c r="Z252">
        <v>6</v>
      </c>
    </row>
    <row r="253" spans="1:26" x14ac:dyDescent="0.2">
      <c r="A253" t="s">
        <v>126</v>
      </c>
      <c r="B253" t="s">
        <v>124</v>
      </c>
      <c r="C253">
        <v>0</v>
      </c>
      <c r="D253" t="s">
        <v>121</v>
      </c>
      <c r="E253" t="s">
        <v>206</v>
      </c>
      <c r="F253">
        <v>0.24126405640823001</v>
      </c>
      <c r="G253">
        <v>1</v>
      </c>
      <c r="H253">
        <v>53</v>
      </c>
      <c r="J253" t="s">
        <v>129</v>
      </c>
      <c r="K253" t="s">
        <v>125</v>
      </c>
      <c r="L253">
        <v>0</v>
      </c>
      <c r="M253">
        <v>2</v>
      </c>
      <c r="N253" t="s">
        <v>208</v>
      </c>
      <c r="O253">
        <v>9.8532817105307605E-2</v>
      </c>
      <c r="P253">
        <v>0</v>
      </c>
      <c r="Q253">
        <v>2</v>
      </c>
      <c r="S253" t="s">
        <v>129</v>
      </c>
      <c r="T253" t="s">
        <v>124</v>
      </c>
      <c r="U253">
        <v>1</v>
      </c>
      <c r="V253">
        <v>0</v>
      </c>
      <c r="W253" t="s">
        <v>205</v>
      </c>
      <c r="X253">
        <v>0.17874030887026501</v>
      </c>
      <c r="Y253">
        <v>1</v>
      </c>
      <c r="Z253">
        <v>14</v>
      </c>
    </row>
    <row r="254" spans="1:26" x14ac:dyDescent="0.2">
      <c r="A254" t="s">
        <v>126</v>
      </c>
      <c r="B254" t="s">
        <v>124</v>
      </c>
      <c r="C254">
        <v>0</v>
      </c>
      <c r="D254" t="s">
        <v>121</v>
      </c>
      <c r="E254" t="s">
        <v>207</v>
      </c>
      <c r="F254">
        <v>0.18837343459775699</v>
      </c>
      <c r="G254">
        <v>1</v>
      </c>
      <c r="H254">
        <v>24</v>
      </c>
      <c r="J254" t="s">
        <v>129</v>
      </c>
      <c r="K254" t="s">
        <v>123</v>
      </c>
      <c r="L254">
        <v>0</v>
      </c>
      <c r="M254">
        <v>1</v>
      </c>
      <c r="N254" t="s">
        <v>204</v>
      </c>
      <c r="O254">
        <v>9.8546562063832999E-2</v>
      </c>
      <c r="P254">
        <v>0</v>
      </c>
      <c r="Q254">
        <v>59</v>
      </c>
      <c r="S254" t="s">
        <v>130</v>
      </c>
      <c r="T254" t="s">
        <v>124</v>
      </c>
      <c r="U254">
        <v>1</v>
      </c>
      <c r="V254">
        <v>0</v>
      </c>
      <c r="W254" t="s">
        <v>205</v>
      </c>
      <c r="X254">
        <v>0.17874030887026501</v>
      </c>
      <c r="Y254">
        <v>1</v>
      </c>
      <c r="Z254">
        <v>1</v>
      </c>
    </row>
    <row r="255" spans="1:26" x14ac:dyDescent="0.2">
      <c r="A255" t="s">
        <v>126</v>
      </c>
      <c r="B255" t="s">
        <v>124</v>
      </c>
      <c r="C255">
        <v>0</v>
      </c>
      <c r="D255" t="s">
        <v>121</v>
      </c>
      <c r="E255" t="s">
        <v>208</v>
      </c>
      <c r="F255">
        <v>0.163839996453644</v>
      </c>
      <c r="G255">
        <v>1</v>
      </c>
      <c r="H255">
        <v>1</v>
      </c>
      <c r="J255" t="s">
        <v>129</v>
      </c>
      <c r="K255" t="s">
        <v>125</v>
      </c>
      <c r="L255">
        <v>0</v>
      </c>
      <c r="M255">
        <v>1</v>
      </c>
      <c r="N255" t="s">
        <v>209</v>
      </c>
      <c r="O255">
        <v>9.85942761070909E-2</v>
      </c>
      <c r="P255">
        <v>0</v>
      </c>
      <c r="Q255">
        <v>23</v>
      </c>
      <c r="S255" t="s">
        <v>119</v>
      </c>
      <c r="T255" t="s">
        <v>124</v>
      </c>
      <c r="U255">
        <v>0</v>
      </c>
      <c r="V255" t="s">
        <v>121</v>
      </c>
      <c r="W255" t="s">
        <v>207</v>
      </c>
      <c r="X255">
        <v>0.17833722857686299</v>
      </c>
      <c r="Y255">
        <v>1</v>
      </c>
      <c r="Z255">
        <v>13</v>
      </c>
    </row>
    <row r="256" spans="1:26" x14ac:dyDescent="0.2">
      <c r="A256" t="s">
        <v>126</v>
      </c>
      <c r="B256" t="s">
        <v>124</v>
      </c>
      <c r="C256">
        <v>1</v>
      </c>
      <c r="D256">
        <v>0</v>
      </c>
      <c r="E256" t="s">
        <v>204</v>
      </c>
      <c r="F256">
        <v>0.190975496627112</v>
      </c>
      <c r="G256">
        <v>1</v>
      </c>
      <c r="H256">
        <v>1</v>
      </c>
      <c r="J256" t="s">
        <v>128</v>
      </c>
      <c r="K256" t="s">
        <v>122</v>
      </c>
      <c r="L256">
        <v>1</v>
      </c>
      <c r="M256">
        <v>0</v>
      </c>
      <c r="N256" t="s">
        <v>206</v>
      </c>
      <c r="O256">
        <v>9.8839292126406894E-2</v>
      </c>
      <c r="P256">
        <v>0</v>
      </c>
      <c r="Q256">
        <v>5</v>
      </c>
      <c r="S256" t="s">
        <v>126</v>
      </c>
      <c r="T256" t="s">
        <v>124</v>
      </c>
      <c r="U256">
        <v>0</v>
      </c>
      <c r="V256" t="s">
        <v>121</v>
      </c>
      <c r="W256" t="s">
        <v>207</v>
      </c>
      <c r="X256">
        <v>0.17833722857686299</v>
      </c>
      <c r="Y256">
        <v>1</v>
      </c>
      <c r="Z256">
        <v>24</v>
      </c>
    </row>
    <row r="257" spans="1:26" x14ac:dyDescent="0.2">
      <c r="A257" t="s">
        <v>126</v>
      </c>
      <c r="B257" t="s">
        <v>124</v>
      </c>
      <c r="C257">
        <v>1</v>
      </c>
      <c r="D257">
        <v>0</v>
      </c>
      <c r="E257" t="s">
        <v>205</v>
      </c>
      <c r="F257">
        <v>0.188389815895871</v>
      </c>
      <c r="G257">
        <v>1</v>
      </c>
      <c r="H257">
        <v>11</v>
      </c>
      <c r="J257" t="s">
        <v>127</v>
      </c>
      <c r="K257" t="s">
        <v>123</v>
      </c>
      <c r="L257">
        <v>0</v>
      </c>
      <c r="M257">
        <v>0</v>
      </c>
      <c r="N257" t="s">
        <v>204</v>
      </c>
      <c r="O257">
        <v>9.8900762743341697E-2</v>
      </c>
      <c r="P257">
        <v>0</v>
      </c>
      <c r="Q257">
        <v>45</v>
      </c>
      <c r="S257" t="s">
        <v>127</v>
      </c>
      <c r="T257" t="s">
        <v>124</v>
      </c>
      <c r="U257">
        <v>0</v>
      </c>
      <c r="V257" t="s">
        <v>121</v>
      </c>
      <c r="W257" t="s">
        <v>207</v>
      </c>
      <c r="X257">
        <v>0.17833722857686299</v>
      </c>
      <c r="Y257">
        <v>1</v>
      </c>
      <c r="Z257">
        <v>9</v>
      </c>
    </row>
    <row r="258" spans="1:26" x14ac:dyDescent="0.2">
      <c r="A258" t="s">
        <v>126</v>
      </c>
      <c r="B258" t="s">
        <v>124</v>
      </c>
      <c r="C258">
        <v>1</v>
      </c>
      <c r="D258">
        <v>0</v>
      </c>
      <c r="E258" t="s">
        <v>206</v>
      </c>
      <c r="F258">
        <v>0.15873401438165499</v>
      </c>
      <c r="G258">
        <v>1</v>
      </c>
      <c r="H258">
        <v>8</v>
      </c>
      <c r="J258" t="s">
        <v>127</v>
      </c>
      <c r="K258" t="s">
        <v>125</v>
      </c>
      <c r="L258">
        <v>0</v>
      </c>
      <c r="M258">
        <v>0</v>
      </c>
      <c r="N258" t="s">
        <v>209</v>
      </c>
      <c r="O258">
        <v>9.8948629458276496E-2</v>
      </c>
      <c r="P258">
        <v>0</v>
      </c>
      <c r="Q258">
        <v>5</v>
      </c>
      <c r="S258" t="s">
        <v>128</v>
      </c>
      <c r="T258" t="s">
        <v>124</v>
      </c>
      <c r="U258">
        <v>0</v>
      </c>
      <c r="V258" t="s">
        <v>121</v>
      </c>
      <c r="W258" t="s">
        <v>207</v>
      </c>
      <c r="X258">
        <v>0.17833722857686299</v>
      </c>
      <c r="Y258">
        <v>1</v>
      </c>
      <c r="Z258">
        <v>6</v>
      </c>
    </row>
    <row r="259" spans="1:26" x14ac:dyDescent="0.2">
      <c r="A259" t="s">
        <v>126</v>
      </c>
      <c r="B259" t="s">
        <v>124</v>
      </c>
      <c r="C259">
        <v>1</v>
      </c>
      <c r="D259">
        <v>0</v>
      </c>
      <c r="E259" t="s">
        <v>207</v>
      </c>
      <c r="F259">
        <v>0.121049383230872</v>
      </c>
      <c r="G259">
        <v>1</v>
      </c>
      <c r="H259">
        <v>2</v>
      </c>
      <c r="J259" t="s">
        <v>126</v>
      </c>
      <c r="K259" t="s">
        <v>125</v>
      </c>
      <c r="L259">
        <v>0</v>
      </c>
      <c r="M259">
        <v>0</v>
      </c>
      <c r="N259" t="s">
        <v>207</v>
      </c>
      <c r="O259">
        <v>9.9121612868660294E-2</v>
      </c>
      <c r="P259">
        <v>0</v>
      </c>
      <c r="Q259">
        <v>45</v>
      </c>
      <c r="S259" t="s">
        <v>129</v>
      </c>
      <c r="T259" t="s">
        <v>124</v>
      </c>
      <c r="U259">
        <v>0</v>
      </c>
      <c r="V259" t="s">
        <v>121</v>
      </c>
      <c r="W259" t="s">
        <v>207</v>
      </c>
      <c r="X259">
        <v>0.17833722857686299</v>
      </c>
      <c r="Y259">
        <v>1</v>
      </c>
      <c r="Z259">
        <v>29</v>
      </c>
    </row>
    <row r="260" spans="1:26" x14ac:dyDescent="0.2">
      <c r="A260" t="s">
        <v>126</v>
      </c>
      <c r="B260" t="s">
        <v>124</v>
      </c>
      <c r="C260">
        <v>1</v>
      </c>
      <c r="D260">
        <v>1</v>
      </c>
      <c r="E260" t="s">
        <v>204</v>
      </c>
      <c r="F260">
        <v>0.224265353893674</v>
      </c>
      <c r="G260">
        <v>1</v>
      </c>
      <c r="H260">
        <v>1</v>
      </c>
      <c r="J260" t="s">
        <v>129</v>
      </c>
      <c r="K260" t="s">
        <v>120</v>
      </c>
      <c r="L260">
        <v>1</v>
      </c>
      <c r="M260">
        <v>2</v>
      </c>
      <c r="N260" t="s">
        <v>206</v>
      </c>
      <c r="O260">
        <v>9.9452109999455696E-2</v>
      </c>
      <c r="P260">
        <v>0</v>
      </c>
      <c r="Q260">
        <v>1</v>
      </c>
      <c r="S260" t="s">
        <v>130</v>
      </c>
      <c r="T260" t="s">
        <v>124</v>
      </c>
      <c r="U260">
        <v>0</v>
      </c>
      <c r="V260" t="s">
        <v>121</v>
      </c>
      <c r="W260" t="s">
        <v>207</v>
      </c>
      <c r="X260">
        <v>0.17833722857686299</v>
      </c>
      <c r="Y260">
        <v>1</v>
      </c>
      <c r="Z260">
        <v>4</v>
      </c>
    </row>
    <row r="261" spans="1:26" x14ac:dyDescent="0.2">
      <c r="A261" t="s">
        <v>126</v>
      </c>
      <c r="B261" t="s">
        <v>124</v>
      </c>
      <c r="C261">
        <v>1</v>
      </c>
      <c r="D261">
        <v>1</v>
      </c>
      <c r="E261" t="s">
        <v>205</v>
      </c>
      <c r="F261">
        <v>0.22135227014335601</v>
      </c>
      <c r="G261">
        <v>1</v>
      </c>
      <c r="H261">
        <v>4</v>
      </c>
      <c r="J261" t="s">
        <v>129</v>
      </c>
      <c r="K261" t="s">
        <v>120</v>
      </c>
      <c r="L261">
        <v>0</v>
      </c>
      <c r="M261" t="s">
        <v>121</v>
      </c>
      <c r="N261" t="s">
        <v>206</v>
      </c>
      <c r="O261">
        <v>0.10000052183386</v>
      </c>
      <c r="P261">
        <v>0</v>
      </c>
      <c r="Q261">
        <v>15</v>
      </c>
      <c r="S261" t="s">
        <v>119</v>
      </c>
      <c r="T261" t="s">
        <v>123</v>
      </c>
      <c r="U261">
        <v>0</v>
      </c>
      <c r="V261">
        <v>2</v>
      </c>
      <c r="W261" t="s">
        <v>204</v>
      </c>
      <c r="X261">
        <v>0.17649202636824801</v>
      </c>
      <c r="Y261">
        <v>1</v>
      </c>
      <c r="Z261">
        <v>12</v>
      </c>
    </row>
    <row r="262" spans="1:26" x14ac:dyDescent="0.2">
      <c r="A262" t="s">
        <v>126</v>
      </c>
      <c r="B262" t="s">
        <v>124</v>
      </c>
      <c r="C262">
        <v>1</v>
      </c>
      <c r="D262">
        <v>1</v>
      </c>
      <c r="E262" t="s">
        <v>206</v>
      </c>
      <c r="F262">
        <v>0.187707679979041</v>
      </c>
      <c r="G262">
        <v>1</v>
      </c>
      <c r="H262">
        <v>4</v>
      </c>
      <c r="J262" t="s">
        <v>128</v>
      </c>
      <c r="K262" t="s">
        <v>122</v>
      </c>
      <c r="L262">
        <v>0</v>
      </c>
      <c r="M262">
        <v>2</v>
      </c>
      <c r="N262" t="s">
        <v>206</v>
      </c>
      <c r="O262">
        <v>0.100179217054498</v>
      </c>
      <c r="P262">
        <v>0</v>
      </c>
      <c r="Q262">
        <v>43</v>
      </c>
      <c r="S262" t="s">
        <v>126</v>
      </c>
      <c r="T262" t="s">
        <v>123</v>
      </c>
      <c r="U262">
        <v>0</v>
      </c>
      <c r="V262">
        <v>2</v>
      </c>
      <c r="W262" t="s">
        <v>204</v>
      </c>
      <c r="X262">
        <v>0.17649202636824801</v>
      </c>
      <c r="Y262">
        <v>1</v>
      </c>
      <c r="Z262">
        <v>27</v>
      </c>
    </row>
    <row r="263" spans="1:26" x14ac:dyDescent="0.2">
      <c r="A263" t="s">
        <v>126</v>
      </c>
      <c r="B263" t="s">
        <v>124</v>
      </c>
      <c r="C263">
        <v>1</v>
      </c>
      <c r="D263">
        <v>2</v>
      </c>
      <c r="E263" t="s">
        <v>205</v>
      </c>
      <c r="F263">
        <v>0.27995213217261899</v>
      </c>
      <c r="G263">
        <v>1</v>
      </c>
      <c r="H263">
        <v>1</v>
      </c>
      <c r="J263" t="s">
        <v>130</v>
      </c>
      <c r="K263" t="s">
        <v>120</v>
      </c>
      <c r="L263">
        <v>0</v>
      </c>
      <c r="M263">
        <v>1</v>
      </c>
      <c r="N263" t="s">
        <v>207</v>
      </c>
      <c r="O263">
        <v>0.100728321690796</v>
      </c>
      <c r="P263">
        <v>0</v>
      </c>
      <c r="Q263">
        <v>12</v>
      </c>
      <c r="S263" t="s">
        <v>127</v>
      </c>
      <c r="T263" t="s">
        <v>123</v>
      </c>
      <c r="U263">
        <v>0</v>
      </c>
      <c r="V263">
        <v>2</v>
      </c>
      <c r="W263" t="s">
        <v>204</v>
      </c>
      <c r="X263">
        <v>0.17649202636824801</v>
      </c>
      <c r="Y263">
        <v>1</v>
      </c>
      <c r="Z263">
        <v>4</v>
      </c>
    </row>
    <row r="264" spans="1:26" x14ac:dyDescent="0.2">
      <c r="A264" t="s">
        <v>126</v>
      </c>
      <c r="B264" t="s">
        <v>124</v>
      </c>
      <c r="C264">
        <v>1</v>
      </c>
      <c r="D264">
        <v>2</v>
      </c>
      <c r="E264" t="s">
        <v>206</v>
      </c>
      <c r="F264">
        <v>0.24014765706824201</v>
      </c>
      <c r="G264">
        <v>1</v>
      </c>
      <c r="H264">
        <v>1</v>
      </c>
      <c r="J264" t="s">
        <v>128</v>
      </c>
      <c r="K264" t="s">
        <v>125</v>
      </c>
      <c r="L264">
        <v>0</v>
      </c>
      <c r="M264">
        <v>1</v>
      </c>
      <c r="N264" t="s">
        <v>207</v>
      </c>
      <c r="O264">
        <v>0.10081056374677901</v>
      </c>
      <c r="P264">
        <v>0</v>
      </c>
      <c r="Q264">
        <v>2</v>
      </c>
      <c r="S264" t="s">
        <v>128</v>
      </c>
      <c r="T264" t="s">
        <v>123</v>
      </c>
      <c r="U264">
        <v>0</v>
      </c>
      <c r="V264">
        <v>2</v>
      </c>
      <c r="W264" t="s">
        <v>204</v>
      </c>
      <c r="X264">
        <v>0.17649202636824801</v>
      </c>
      <c r="Y264">
        <v>1</v>
      </c>
      <c r="Z264">
        <v>3</v>
      </c>
    </row>
    <row r="265" spans="1:26" x14ac:dyDescent="0.2">
      <c r="A265" t="s">
        <v>126</v>
      </c>
      <c r="B265" t="s">
        <v>124</v>
      </c>
      <c r="C265">
        <v>1</v>
      </c>
      <c r="D265">
        <v>2</v>
      </c>
      <c r="E265" t="s">
        <v>207</v>
      </c>
      <c r="F265">
        <v>0.18744131394158201</v>
      </c>
      <c r="G265">
        <v>1</v>
      </c>
      <c r="H265">
        <v>1</v>
      </c>
      <c r="J265" t="s">
        <v>129</v>
      </c>
      <c r="K265" t="s">
        <v>120</v>
      </c>
      <c r="L265">
        <v>1</v>
      </c>
      <c r="M265" t="s">
        <v>121</v>
      </c>
      <c r="N265" t="s">
        <v>208</v>
      </c>
      <c r="O265">
        <v>0.10151236141504801</v>
      </c>
      <c r="P265">
        <v>0</v>
      </c>
      <c r="Q265">
        <v>3</v>
      </c>
      <c r="S265" t="s">
        <v>129</v>
      </c>
      <c r="T265" t="s">
        <v>123</v>
      </c>
      <c r="U265">
        <v>0</v>
      </c>
      <c r="V265">
        <v>2</v>
      </c>
      <c r="W265" t="s">
        <v>204</v>
      </c>
      <c r="X265">
        <v>0.17649202636824801</v>
      </c>
      <c r="Y265">
        <v>1</v>
      </c>
      <c r="Z265">
        <v>12</v>
      </c>
    </row>
    <row r="266" spans="1:26" x14ac:dyDescent="0.2">
      <c r="A266" t="s">
        <v>126</v>
      </c>
      <c r="B266" t="s">
        <v>124</v>
      </c>
      <c r="C266">
        <v>1</v>
      </c>
      <c r="D266">
        <v>2</v>
      </c>
      <c r="E266" t="s">
        <v>208</v>
      </c>
      <c r="F266">
        <v>0.163004892407073</v>
      </c>
      <c r="G266">
        <v>1</v>
      </c>
      <c r="H266">
        <v>1</v>
      </c>
      <c r="J266" t="s">
        <v>129</v>
      </c>
      <c r="K266" t="s">
        <v>122</v>
      </c>
      <c r="L266">
        <v>1</v>
      </c>
      <c r="M266">
        <v>2</v>
      </c>
      <c r="N266" t="s">
        <v>207</v>
      </c>
      <c r="O266">
        <v>0.101706580218974</v>
      </c>
      <c r="P266">
        <v>0</v>
      </c>
      <c r="Q266">
        <v>8</v>
      </c>
      <c r="S266" t="s">
        <v>130</v>
      </c>
      <c r="T266" t="s">
        <v>123</v>
      </c>
      <c r="U266">
        <v>0</v>
      </c>
      <c r="V266">
        <v>2</v>
      </c>
      <c r="W266" t="s">
        <v>204</v>
      </c>
      <c r="X266">
        <v>0.17649202636824801</v>
      </c>
      <c r="Y266">
        <v>1</v>
      </c>
      <c r="Z266">
        <v>2</v>
      </c>
    </row>
    <row r="267" spans="1:26" x14ac:dyDescent="0.2">
      <c r="A267" t="s">
        <v>126</v>
      </c>
      <c r="B267" t="s">
        <v>124</v>
      </c>
      <c r="C267">
        <v>1</v>
      </c>
      <c r="D267" t="s">
        <v>121</v>
      </c>
      <c r="E267" t="s">
        <v>204</v>
      </c>
      <c r="F267">
        <v>0.39629813559323002</v>
      </c>
      <c r="G267">
        <v>1</v>
      </c>
      <c r="H267">
        <v>1</v>
      </c>
      <c r="J267" t="s">
        <v>129</v>
      </c>
      <c r="K267" t="s">
        <v>122</v>
      </c>
      <c r="L267">
        <v>1</v>
      </c>
      <c r="M267">
        <v>1</v>
      </c>
      <c r="N267" t="s">
        <v>206</v>
      </c>
      <c r="O267">
        <v>0.10186638552159499</v>
      </c>
      <c r="P267">
        <v>0</v>
      </c>
      <c r="Q267">
        <v>13</v>
      </c>
      <c r="S267" t="s">
        <v>119</v>
      </c>
      <c r="T267" t="s">
        <v>122</v>
      </c>
      <c r="U267">
        <v>0</v>
      </c>
      <c r="V267" t="s">
        <v>121</v>
      </c>
      <c r="W267" t="s">
        <v>206</v>
      </c>
      <c r="X267">
        <v>0.17465259954809201</v>
      </c>
      <c r="Y267">
        <v>1</v>
      </c>
      <c r="Z267">
        <v>32</v>
      </c>
    </row>
    <row r="268" spans="1:26" x14ac:dyDescent="0.2">
      <c r="A268" t="s">
        <v>126</v>
      </c>
      <c r="B268" t="s">
        <v>124</v>
      </c>
      <c r="C268">
        <v>1</v>
      </c>
      <c r="D268" t="s">
        <v>121</v>
      </c>
      <c r="E268" t="s">
        <v>205</v>
      </c>
      <c r="F268">
        <v>0.39228045882777202</v>
      </c>
      <c r="G268">
        <v>1</v>
      </c>
      <c r="H268">
        <v>1</v>
      </c>
      <c r="J268" t="s">
        <v>126</v>
      </c>
      <c r="K268" t="s">
        <v>125</v>
      </c>
      <c r="L268">
        <v>0</v>
      </c>
      <c r="M268">
        <v>1</v>
      </c>
      <c r="N268" t="s">
        <v>208</v>
      </c>
      <c r="O268">
        <v>0.102143193841121</v>
      </c>
      <c r="P268">
        <v>0</v>
      </c>
      <c r="Q268">
        <v>8</v>
      </c>
      <c r="S268" t="s">
        <v>126</v>
      </c>
      <c r="T268" t="s">
        <v>122</v>
      </c>
      <c r="U268">
        <v>0</v>
      </c>
      <c r="V268" t="s">
        <v>121</v>
      </c>
      <c r="W268" t="s">
        <v>206</v>
      </c>
      <c r="X268">
        <v>0.17465259954809201</v>
      </c>
      <c r="Y268">
        <v>1</v>
      </c>
      <c r="Z268">
        <v>90</v>
      </c>
    </row>
    <row r="269" spans="1:26" x14ac:dyDescent="0.2">
      <c r="A269" t="s">
        <v>126</v>
      </c>
      <c r="B269" t="s">
        <v>124</v>
      </c>
      <c r="C269">
        <v>1</v>
      </c>
      <c r="D269" t="s">
        <v>121</v>
      </c>
      <c r="E269" t="s">
        <v>207</v>
      </c>
      <c r="F269">
        <v>0.27692630350578201</v>
      </c>
      <c r="G269">
        <v>1</v>
      </c>
      <c r="H269">
        <v>1</v>
      </c>
      <c r="J269" t="s">
        <v>127</v>
      </c>
      <c r="K269" t="s">
        <v>122</v>
      </c>
      <c r="L269">
        <v>1</v>
      </c>
      <c r="M269">
        <v>0</v>
      </c>
      <c r="N269" t="s">
        <v>206</v>
      </c>
      <c r="O269">
        <v>0.10223116526354201</v>
      </c>
      <c r="P269">
        <v>0</v>
      </c>
      <c r="Q269">
        <v>2</v>
      </c>
      <c r="S269" t="s">
        <v>127</v>
      </c>
      <c r="T269" t="s">
        <v>122</v>
      </c>
      <c r="U269">
        <v>0</v>
      </c>
      <c r="V269" t="s">
        <v>121</v>
      </c>
      <c r="W269" t="s">
        <v>206</v>
      </c>
      <c r="X269">
        <v>0.17465259954809201</v>
      </c>
      <c r="Y269">
        <v>1</v>
      </c>
      <c r="Z269">
        <v>22</v>
      </c>
    </row>
    <row r="270" spans="1:26" x14ac:dyDescent="0.2">
      <c r="A270" t="s">
        <v>126</v>
      </c>
      <c r="B270" t="s">
        <v>124</v>
      </c>
      <c r="C270">
        <v>1</v>
      </c>
      <c r="D270" t="s">
        <v>121</v>
      </c>
      <c r="E270" t="s">
        <v>208</v>
      </c>
      <c r="F270">
        <v>0.24433177223267899</v>
      </c>
      <c r="G270">
        <v>1</v>
      </c>
      <c r="H270">
        <v>1</v>
      </c>
      <c r="J270" t="s">
        <v>128</v>
      </c>
      <c r="K270" t="s">
        <v>122</v>
      </c>
      <c r="L270">
        <v>0</v>
      </c>
      <c r="M270" t="s">
        <v>121</v>
      </c>
      <c r="N270" t="s">
        <v>208</v>
      </c>
      <c r="O270">
        <v>0.10225282092782299</v>
      </c>
      <c r="P270">
        <v>0</v>
      </c>
      <c r="Q270">
        <v>6</v>
      </c>
      <c r="S270" t="s">
        <v>128</v>
      </c>
      <c r="T270" t="s">
        <v>122</v>
      </c>
      <c r="U270">
        <v>0</v>
      </c>
      <c r="V270" t="s">
        <v>121</v>
      </c>
      <c r="W270" t="s">
        <v>206</v>
      </c>
      <c r="X270">
        <v>0.17465259954809201</v>
      </c>
      <c r="Y270">
        <v>1</v>
      </c>
      <c r="Z270">
        <v>31</v>
      </c>
    </row>
    <row r="271" spans="1:26" x14ac:dyDescent="0.2">
      <c r="A271" t="s">
        <v>126</v>
      </c>
      <c r="B271" t="s">
        <v>125</v>
      </c>
      <c r="C271">
        <v>0</v>
      </c>
      <c r="D271">
        <v>0</v>
      </c>
      <c r="E271" t="s">
        <v>209</v>
      </c>
      <c r="F271">
        <v>0.11279115805390599</v>
      </c>
      <c r="G271">
        <v>0</v>
      </c>
      <c r="H271">
        <v>27</v>
      </c>
      <c r="J271" t="s">
        <v>129</v>
      </c>
      <c r="K271" t="s">
        <v>122</v>
      </c>
      <c r="L271">
        <v>0</v>
      </c>
      <c r="M271" t="s">
        <v>121</v>
      </c>
      <c r="N271" t="s">
        <v>207</v>
      </c>
      <c r="O271">
        <v>0.10226601218487</v>
      </c>
      <c r="P271">
        <v>0</v>
      </c>
      <c r="Q271">
        <v>90</v>
      </c>
      <c r="S271" t="s">
        <v>129</v>
      </c>
      <c r="T271" t="s">
        <v>122</v>
      </c>
      <c r="U271">
        <v>0</v>
      </c>
      <c r="V271" t="s">
        <v>121</v>
      </c>
      <c r="W271" t="s">
        <v>206</v>
      </c>
      <c r="X271">
        <v>0.17465259954809201</v>
      </c>
      <c r="Y271">
        <v>1</v>
      </c>
      <c r="Z271">
        <v>103</v>
      </c>
    </row>
    <row r="272" spans="1:26" x14ac:dyDescent="0.2">
      <c r="A272" t="s">
        <v>126</v>
      </c>
      <c r="B272" t="s">
        <v>125</v>
      </c>
      <c r="C272">
        <v>0</v>
      </c>
      <c r="D272">
        <v>0</v>
      </c>
      <c r="E272" t="s">
        <v>204</v>
      </c>
      <c r="F272">
        <v>0.158667421832202</v>
      </c>
      <c r="G272">
        <v>1</v>
      </c>
      <c r="H272">
        <v>106</v>
      </c>
      <c r="J272" t="s">
        <v>129</v>
      </c>
      <c r="K272" t="s">
        <v>122</v>
      </c>
      <c r="L272">
        <v>1</v>
      </c>
      <c r="M272">
        <v>0</v>
      </c>
      <c r="N272" t="s">
        <v>205</v>
      </c>
      <c r="O272">
        <v>0.102275849020164</v>
      </c>
      <c r="P272">
        <v>0</v>
      </c>
      <c r="Q272">
        <v>20</v>
      </c>
      <c r="S272" t="s">
        <v>130</v>
      </c>
      <c r="T272" t="s">
        <v>122</v>
      </c>
      <c r="U272">
        <v>0</v>
      </c>
      <c r="V272" t="s">
        <v>121</v>
      </c>
      <c r="W272" t="s">
        <v>206</v>
      </c>
      <c r="X272">
        <v>0.17465259954809201</v>
      </c>
      <c r="Y272">
        <v>1</v>
      </c>
      <c r="Z272">
        <v>6</v>
      </c>
    </row>
    <row r="273" spans="1:26" x14ac:dyDescent="0.2">
      <c r="A273" t="s">
        <v>126</v>
      </c>
      <c r="B273" t="s">
        <v>125</v>
      </c>
      <c r="C273">
        <v>0</v>
      </c>
      <c r="D273">
        <v>0</v>
      </c>
      <c r="E273" t="s">
        <v>205</v>
      </c>
      <c r="F273">
        <v>0.15643458857513501</v>
      </c>
      <c r="G273">
        <v>1</v>
      </c>
      <c r="H273">
        <v>667</v>
      </c>
      <c r="J273" t="s">
        <v>126</v>
      </c>
      <c r="K273" t="s">
        <v>124</v>
      </c>
      <c r="L273">
        <v>0</v>
      </c>
      <c r="M273">
        <v>0</v>
      </c>
      <c r="N273" t="s">
        <v>206</v>
      </c>
      <c r="O273">
        <v>0.102612112965126</v>
      </c>
      <c r="P273">
        <v>0</v>
      </c>
      <c r="Q273">
        <v>390</v>
      </c>
      <c r="S273" t="s">
        <v>126</v>
      </c>
      <c r="T273" t="s">
        <v>124</v>
      </c>
      <c r="U273">
        <v>1</v>
      </c>
      <c r="V273">
        <v>1</v>
      </c>
      <c r="W273" t="s">
        <v>206</v>
      </c>
      <c r="X273">
        <v>0.171097793412477</v>
      </c>
      <c r="Y273">
        <v>1</v>
      </c>
      <c r="Z273">
        <v>4</v>
      </c>
    </row>
    <row r="274" spans="1:26" x14ac:dyDescent="0.2">
      <c r="A274" t="s">
        <v>126</v>
      </c>
      <c r="B274" t="s">
        <v>125</v>
      </c>
      <c r="C274">
        <v>0</v>
      </c>
      <c r="D274">
        <v>0</v>
      </c>
      <c r="E274" t="s">
        <v>206</v>
      </c>
      <c r="F274">
        <v>0.13099717883481701</v>
      </c>
      <c r="G274">
        <v>1</v>
      </c>
      <c r="H274">
        <v>270</v>
      </c>
      <c r="J274" t="s">
        <v>128</v>
      </c>
      <c r="K274" t="s">
        <v>124</v>
      </c>
      <c r="L274">
        <v>1</v>
      </c>
      <c r="M274">
        <v>0</v>
      </c>
      <c r="N274" t="s">
        <v>207</v>
      </c>
      <c r="O274">
        <v>0.10280294909261101</v>
      </c>
      <c r="P274">
        <v>0</v>
      </c>
      <c r="Q274">
        <v>2</v>
      </c>
      <c r="S274" t="s">
        <v>128</v>
      </c>
      <c r="T274" t="s">
        <v>124</v>
      </c>
      <c r="U274">
        <v>1</v>
      </c>
      <c r="V274">
        <v>1</v>
      </c>
      <c r="W274" t="s">
        <v>206</v>
      </c>
      <c r="X274">
        <v>0.171097793412477</v>
      </c>
      <c r="Y274">
        <v>1</v>
      </c>
      <c r="Z274">
        <v>3</v>
      </c>
    </row>
    <row r="275" spans="1:26" x14ac:dyDescent="0.2">
      <c r="A275" t="s">
        <v>126</v>
      </c>
      <c r="B275" t="s">
        <v>125</v>
      </c>
      <c r="C275">
        <v>0</v>
      </c>
      <c r="D275">
        <v>0</v>
      </c>
      <c r="E275" t="s">
        <v>207</v>
      </c>
      <c r="F275">
        <v>9.9121612868660294E-2</v>
      </c>
      <c r="G275">
        <v>0</v>
      </c>
      <c r="H275">
        <v>45</v>
      </c>
      <c r="J275" t="s">
        <v>126</v>
      </c>
      <c r="K275" t="s">
        <v>120</v>
      </c>
      <c r="L275">
        <v>1</v>
      </c>
      <c r="M275">
        <v>2</v>
      </c>
      <c r="N275" t="s">
        <v>207</v>
      </c>
      <c r="O275">
        <v>0.10293081063715701</v>
      </c>
      <c r="P275">
        <v>0</v>
      </c>
      <c r="Q275">
        <v>3</v>
      </c>
      <c r="S275" t="s">
        <v>129</v>
      </c>
      <c r="T275" t="s">
        <v>124</v>
      </c>
      <c r="U275">
        <v>1</v>
      </c>
      <c r="V275">
        <v>1</v>
      </c>
      <c r="W275" t="s">
        <v>206</v>
      </c>
      <c r="X275">
        <v>0.171097793412477</v>
      </c>
      <c r="Y275">
        <v>1</v>
      </c>
      <c r="Z275">
        <v>8</v>
      </c>
    </row>
    <row r="276" spans="1:26" x14ac:dyDescent="0.2">
      <c r="A276" t="s">
        <v>126</v>
      </c>
      <c r="B276" t="s">
        <v>125</v>
      </c>
      <c r="C276">
        <v>0</v>
      </c>
      <c r="D276">
        <v>0</v>
      </c>
      <c r="E276" t="s">
        <v>208</v>
      </c>
      <c r="F276">
        <v>8.4994895851034702E-2</v>
      </c>
      <c r="G276">
        <v>0</v>
      </c>
      <c r="H276">
        <v>14</v>
      </c>
      <c r="J276" t="s">
        <v>126</v>
      </c>
      <c r="K276" t="s">
        <v>120</v>
      </c>
      <c r="L276">
        <v>1</v>
      </c>
      <c r="M276">
        <v>1</v>
      </c>
      <c r="N276" t="s">
        <v>206</v>
      </c>
      <c r="O276">
        <v>0.103092318741398</v>
      </c>
      <c r="P276">
        <v>0</v>
      </c>
      <c r="Q276">
        <v>2</v>
      </c>
      <c r="S276" t="s">
        <v>119</v>
      </c>
      <c r="T276" t="s">
        <v>123</v>
      </c>
      <c r="U276">
        <v>0</v>
      </c>
      <c r="V276">
        <v>2</v>
      </c>
      <c r="W276" t="s">
        <v>205</v>
      </c>
      <c r="X276">
        <v>0.17049839435497699</v>
      </c>
      <c r="Y276">
        <v>1</v>
      </c>
      <c r="Z276">
        <v>75</v>
      </c>
    </row>
    <row r="277" spans="1:26" x14ac:dyDescent="0.2">
      <c r="A277" t="s">
        <v>126</v>
      </c>
      <c r="B277" t="s">
        <v>125</v>
      </c>
      <c r="C277">
        <v>0</v>
      </c>
      <c r="D277">
        <v>1</v>
      </c>
      <c r="E277" t="s">
        <v>209</v>
      </c>
      <c r="F277">
        <v>0.13472182807120101</v>
      </c>
      <c r="G277">
        <v>1</v>
      </c>
      <c r="H277">
        <v>12</v>
      </c>
      <c r="J277" t="s">
        <v>126</v>
      </c>
      <c r="K277" t="s">
        <v>120</v>
      </c>
      <c r="L277">
        <v>0</v>
      </c>
      <c r="M277" t="s">
        <v>121</v>
      </c>
      <c r="N277" t="s">
        <v>207</v>
      </c>
      <c r="O277">
        <v>0.10349620058953</v>
      </c>
      <c r="P277">
        <v>0</v>
      </c>
      <c r="Q277">
        <v>59</v>
      </c>
      <c r="S277" t="s">
        <v>126</v>
      </c>
      <c r="T277" t="s">
        <v>123</v>
      </c>
      <c r="U277">
        <v>0</v>
      </c>
      <c r="V277">
        <v>2</v>
      </c>
      <c r="W277" t="s">
        <v>205</v>
      </c>
      <c r="X277">
        <v>0.17049839435497699</v>
      </c>
      <c r="Y277">
        <v>1</v>
      </c>
      <c r="Z277">
        <v>179</v>
      </c>
    </row>
    <row r="278" spans="1:26" x14ac:dyDescent="0.2">
      <c r="A278" t="s">
        <v>126</v>
      </c>
      <c r="B278" t="s">
        <v>125</v>
      </c>
      <c r="C278">
        <v>0</v>
      </c>
      <c r="D278">
        <v>1</v>
      </c>
      <c r="E278" t="s">
        <v>204</v>
      </c>
      <c r="F278">
        <v>0.187631643328696</v>
      </c>
      <c r="G278">
        <v>1</v>
      </c>
      <c r="H278">
        <v>47</v>
      </c>
      <c r="J278" t="s">
        <v>126</v>
      </c>
      <c r="K278" t="s">
        <v>120</v>
      </c>
      <c r="L278">
        <v>1</v>
      </c>
      <c r="M278">
        <v>0</v>
      </c>
      <c r="N278" t="s">
        <v>205</v>
      </c>
      <c r="O278">
        <v>0.10350614211192</v>
      </c>
      <c r="P278">
        <v>0</v>
      </c>
      <c r="Q278">
        <v>1</v>
      </c>
      <c r="S278" t="s">
        <v>127</v>
      </c>
      <c r="T278" t="s">
        <v>123</v>
      </c>
      <c r="U278">
        <v>0</v>
      </c>
      <c r="V278">
        <v>2</v>
      </c>
      <c r="W278" t="s">
        <v>205</v>
      </c>
      <c r="X278">
        <v>0.17049839435497699</v>
      </c>
      <c r="Y278">
        <v>1</v>
      </c>
      <c r="Z278">
        <v>60</v>
      </c>
    </row>
    <row r="279" spans="1:26" x14ac:dyDescent="0.2">
      <c r="A279" t="s">
        <v>126</v>
      </c>
      <c r="B279" t="s">
        <v>125</v>
      </c>
      <c r="C279">
        <v>0</v>
      </c>
      <c r="D279">
        <v>1</v>
      </c>
      <c r="E279" t="s">
        <v>205</v>
      </c>
      <c r="F279">
        <v>0.18508087889153599</v>
      </c>
      <c r="G279">
        <v>1</v>
      </c>
      <c r="H279">
        <v>272</v>
      </c>
      <c r="J279" t="s">
        <v>127</v>
      </c>
      <c r="K279" t="s">
        <v>122</v>
      </c>
      <c r="L279">
        <v>0</v>
      </c>
      <c r="M279">
        <v>2</v>
      </c>
      <c r="N279" t="s">
        <v>206</v>
      </c>
      <c r="O279">
        <v>0.103611785610778</v>
      </c>
      <c r="P279">
        <v>0</v>
      </c>
      <c r="Q279">
        <v>53</v>
      </c>
      <c r="S279" t="s">
        <v>128</v>
      </c>
      <c r="T279" t="s">
        <v>123</v>
      </c>
      <c r="U279">
        <v>0</v>
      </c>
      <c r="V279">
        <v>2</v>
      </c>
      <c r="W279" t="s">
        <v>205</v>
      </c>
      <c r="X279">
        <v>0.17049839435497699</v>
      </c>
      <c r="Y279">
        <v>1</v>
      </c>
      <c r="Z279">
        <v>57</v>
      </c>
    </row>
    <row r="280" spans="1:26" x14ac:dyDescent="0.2">
      <c r="A280" t="s">
        <v>126</v>
      </c>
      <c r="B280" t="s">
        <v>125</v>
      </c>
      <c r="C280">
        <v>0</v>
      </c>
      <c r="D280">
        <v>1</v>
      </c>
      <c r="E280" t="s">
        <v>206</v>
      </c>
      <c r="F280">
        <v>0.155845940611469</v>
      </c>
      <c r="G280">
        <v>1</v>
      </c>
      <c r="H280">
        <v>159</v>
      </c>
      <c r="J280" t="s">
        <v>129</v>
      </c>
      <c r="K280" t="s">
        <v>122</v>
      </c>
      <c r="L280">
        <v>0</v>
      </c>
      <c r="M280">
        <v>2</v>
      </c>
      <c r="N280" t="s">
        <v>205</v>
      </c>
      <c r="O280">
        <v>0.103657003141846</v>
      </c>
      <c r="P280">
        <v>0</v>
      </c>
      <c r="Q280">
        <v>118</v>
      </c>
      <c r="S280" t="s">
        <v>129</v>
      </c>
      <c r="T280" t="s">
        <v>123</v>
      </c>
      <c r="U280">
        <v>0</v>
      </c>
      <c r="V280">
        <v>2</v>
      </c>
      <c r="W280" t="s">
        <v>205</v>
      </c>
      <c r="X280">
        <v>0.17049839435497699</v>
      </c>
      <c r="Y280">
        <v>1</v>
      </c>
      <c r="Z280">
        <v>174</v>
      </c>
    </row>
    <row r="281" spans="1:26" x14ac:dyDescent="0.2">
      <c r="A281" t="s">
        <v>126</v>
      </c>
      <c r="B281" t="s">
        <v>125</v>
      </c>
      <c r="C281">
        <v>0</v>
      </c>
      <c r="D281">
        <v>1</v>
      </c>
      <c r="E281" t="s">
        <v>207</v>
      </c>
      <c r="F281">
        <v>0.118750175591799</v>
      </c>
      <c r="G281">
        <v>0</v>
      </c>
      <c r="H281">
        <v>15</v>
      </c>
      <c r="J281" t="s">
        <v>119</v>
      </c>
      <c r="K281" t="s">
        <v>122</v>
      </c>
      <c r="L281">
        <v>0</v>
      </c>
      <c r="M281">
        <v>0</v>
      </c>
      <c r="N281" t="s">
        <v>209</v>
      </c>
      <c r="O281">
        <v>0.103747855162615</v>
      </c>
      <c r="P281">
        <v>0</v>
      </c>
      <c r="Q281">
        <v>1</v>
      </c>
      <c r="S281" t="s">
        <v>130</v>
      </c>
      <c r="T281" t="s">
        <v>123</v>
      </c>
      <c r="U281">
        <v>0</v>
      </c>
      <c r="V281">
        <v>2</v>
      </c>
      <c r="W281" t="s">
        <v>205</v>
      </c>
      <c r="X281">
        <v>0.17049839435497699</v>
      </c>
      <c r="Y281">
        <v>1</v>
      </c>
      <c r="Z281">
        <v>20</v>
      </c>
    </row>
    <row r="282" spans="1:26" x14ac:dyDescent="0.2">
      <c r="A282" t="s">
        <v>126</v>
      </c>
      <c r="B282" t="s">
        <v>125</v>
      </c>
      <c r="C282">
        <v>0</v>
      </c>
      <c r="D282">
        <v>1</v>
      </c>
      <c r="E282" t="s">
        <v>208</v>
      </c>
      <c r="F282">
        <v>0.102143193841121</v>
      </c>
      <c r="G282">
        <v>0</v>
      </c>
      <c r="H282">
        <v>8</v>
      </c>
      <c r="J282" t="s">
        <v>129</v>
      </c>
      <c r="K282" t="s">
        <v>122</v>
      </c>
      <c r="L282">
        <v>1</v>
      </c>
      <c r="M282">
        <v>0</v>
      </c>
      <c r="N282" t="s">
        <v>204</v>
      </c>
      <c r="O282">
        <v>0.103830807886907</v>
      </c>
      <c r="P282">
        <v>0</v>
      </c>
      <c r="Q282">
        <v>2</v>
      </c>
      <c r="S282" t="s">
        <v>119</v>
      </c>
      <c r="T282" t="s">
        <v>123</v>
      </c>
      <c r="U282">
        <v>1</v>
      </c>
      <c r="V282">
        <v>0</v>
      </c>
      <c r="W282" t="s">
        <v>204</v>
      </c>
      <c r="X282">
        <v>0.16676239216667799</v>
      </c>
      <c r="Y282">
        <v>1</v>
      </c>
      <c r="Z282">
        <v>2</v>
      </c>
    </row>
    <row r="283" spans="1:26" x14ac:dyDescent="0.2">
      <c r="A283" t="s">
        <v>126</v>
      </c>
      <c r="B283" t="s">
        <v>125</v>
      </c>
      <c r="C283">
        <v>0</v>
      </c>
      <c r="D283">
        <v>2</v>
      </c>
      <c r="E283" t="s">
        <v>209</v>
      </c>
      <c r="F283">
        <v>0.17555838490307199</v>
      </c>
      <c r="G283">
        <v>1</v>
      </c>
      <c r="H283">
        <v>1</v>
      </c>
      <c r="J283" t="s">
        <v>128</v>
      </c>
      <c r="K283" t="s">
        <v>124</v>
      </c>
      <c r="L283">
        <v>0</v>
      </c>
      <c r="M283">
        <v>2</v>
      </c>
      <c r="N283" t="s">
        <v>207</v>
      </c>
      <c r="O283">
        <v>0.104190395155025</v>
      </c>
      <c r="P283">
        <v>0</v>
      </c>
      <c r="Q283">
        <v>8</v>
      </c>
      <c r="S283" t="s">
        <v>128</v>
      </c>
      <c r="T283" t="s">
        <v>123</v>
      </c>
      <c r="U283">
        <v>1</v>
      </c>
      <c r="V283">
        <v>0</v>
      </c>
      <c r="W283" t="s">
        <v>204</v>
      </c>
      <c r="X283">
        <v>0.16676239216667799</v>
      </c>
      <c r="Y283">
        <v>1</v>
      </c>
      <c r="Z283">
        <v>1</v>
      </c>
    </row>
    <row r="284" spans="1:26" x14ac:dyDescent="0.2">
      <c r="A284" t="s">
        <v>126</v>
      </c>
      <c r="B284" t="s">
        <v>125</v>
      </c>
      <c r="C284">
        <v>0</v>
      </c>
      <c r="D284">
        <v>2</v>
      </c>
      <c r="E284" t="s">
        <v>204</v>
      </c>
      <c r="F284">
        <v>0.240056655787249</v>
      </c>
      <c r="G284">
        <v>1</v>
      </c>
      <c r="H284">
        <v>18</v>
      </c>
      <c r="J284" t="s">
        <v>127</v>
      </c>
      <c r="K284" t="s">
        <v>125</v>
      </c>
      <c r="L284">
        <v>0</v>
      </c>
      <c r="M284">
        <v>1</v>
      </c>
      <c r="N284" t="s">
        <v>207</v>
      </c>
      <c r="O284">
        <v>0.104262258367296</v>
      </c>
      <c r="P284">
        <v>0</v>
      </c>
      <c r="Q284">
        <v>3</v>
      </c>
      <c r="S284" t="s">
        <v>129</v>
      </c>
      <c r="T284" t="s">
        <v>123</v>
      </c>
      <c r="U284">
        <v>1</v>
      </c>
      <c r="V284">
        <v>0</v>
      </c>
      <c r="W284" t="s">
        <v>204</v>
      </c>
      <c r="X284">
        <v>0.16676239216667799</v>
      </c>
      <c r="Y284">
        <v>1</v>
      </c>
      <c r="Z284">
        <v>1</v>
      </c>
    </row>
    <row r="285" spans="1:26" x14ac:dyDescent="0.2">
      <c r="A285" t="s">
        <v>126</v>
      </c>
      <c r="B285" t="s">
        <v>125</v>
      </c>
      <c r="C285">
        <v>0</v>
      </c>
      <c r="D285">
        <v>2</v>
      </c>
      <c r="E285" t="s">
        <v>205</v>
      </c>
      <c r="F285">
        <v>0.23700111971385901</v>
      </c>
      <c r="G285">
        <v>1</v>
      </c>
      <c r="H285">
        <v>79</v>
      </c>
      <c r="J285" t="s">
        <v>128</v>
      </c>
      <c r="K285" t="s">
        <v>124</v>
      </c>
      <c r="L285">
        <v>0</v>
      </c>
      <c r="M285">
        <v>1</v>
      </c>
      <c r="N285" t="s">
        <v>206</v>
      </c>
      <c r="O285">
        <v>0.104353649755571</v>
      </c>
      <c r="P285">
        <v>0</v>
      </c>
      <c r="Q285">
        <v>50</v>
      </c>
      <c r="S285" t="s">
        <v>126</v>
      </c>
      <c r="T285" t="s">
        <v>124</v>
      </c>
      <c r="U285">
        <v>1</v>
      </c>
      <c r="V285">
        <v>2</v>
      </c>
      <c r="W285" t="s">
        <v>207</v>
      </c>
      <c r="X285">
        <v>0.165512335121139</v>
      </c>
      <c r="Y285">
        <v>1</v>
      </c>
      <c r="Z285">
        <v>1</v>
      </c>
    </row>
    <row r="286" spans="1:26" x14ac:dyDescent="0.2">
      <c r="A286" t="s">
        <v>126</v>
      </c>
      <c r="B286" t="s">
        <v>125</v>
      </c>
      <c r="C286">
        <v>0</v>
      </c>
      <c r="D286">
        <v>2</v>
      </c>
      <c r="E286" t="s">
        <v>206</v>
      </c>
      <c r="F286">
        <v>0.201593786262768</v>
      </c>
      <c r="G286">
        <v>1</v>
      </c>
      <c r="H286">
        <v>60</v>
      </c>
      <c r="J286" t="s">
        <v>128</v>
      </c>
      <c r="K286" t="s">
        <v>124</v>
      </c>
      <c r="L286">
        <v>0</v>
      </c>
      <c r="M286">
        <v>0</v>
      </c>
      <c r="N286" t="s">
        <v>205</v>
      </c>
      <c r="O286">
        <v>0.104771944795037</v>
      </c>
      <c r="P286">
        <v>0</v>
      </c>
      <c r="Q286">
        <v>205</v>
      </c>
      <c r="S286" t="s">
        <v>119</v>
      </c>
      <c r="T286" t="s">
        <v>125</v>
      </c>
      <c r="U286">
        <v>0</v>
      </c>
      <c r="V286">
        <v>0</v>
      </c>
      <c r="W286" t="s">
        <v>204</v>
      </c>
      <c r="X286">
        <v>0.16336665389681701</v>
      </c>
      <c r="Y286">
        <v>1</v>
      </c>
      <c r="Z286">
        <v>46</v>
      </c>
    </row>
    <row r="287" spans="1:26" x14ac:dyDescent="0.2">
      <c r="A287" t="s">
        <v>126</v>
      </c>
      <c r="B287" t="s">
        <v>125</v>
      </c>
      <c r="C287">
        <v>0</v>
      </c>
      <c r="D287">
        <v>2</v>
      </c>
      <c r="E287" t="s">
        <v>207</v>
      </c>
      <c r="F287">
        <v>0.15561612607483899</v>
      </c>
      <c r="G287">
        <v>1</v>
      </c>
      <c r="H287">
        <v>10</v>
      </c>
      <c r="J287" t="s">
        <v>126</v>
      </c>
      <c r="K287" t="s">
        <v>120</v>
      </c>
      <c r="L287">
        <v>0</v>
      </c>
      <c r="M287">
        <v>2</v>
      </c>
      <c r="N287" t="s">
        <v>205</v>
      </c>
      <c r="O287">
        <v>0.104901968949868</v>
      </c>
      <c r="P287">
        <v>0</v>
      </c>
      <c r="Q287">
        <v>3</v>
      </c>
      <c r="S287" t="s">
        <v>126</v>
      </c>
      <c r="T287" t="s">
        <v>125</v>
      </c>
      <c r="U287">
        <v>0</v>
      </c>
      <c r="V287">
        <v>0</v>
      </c>
      <c r="W287" t="s">
        <v>204</v>
      </c>
      <c r="X287">
        <v>0.16336665389681701</v>
      </c>
      <c r="Y287">
        <v>1</v>
      </c>
      <c r="Z287">
        <v>106</v>
      </c>
    </row>
    <row r="288" spans="1:26" x14ac:dyDescent="0.2">
      <c r="A288" t="s">
        <v>126</v>
      </c>
      <c r="B288" t="s">
        <v>125</v>
      </c>
      <c r="C288">
        <v>0</v>
      </c>
      <c r="D288">
        <v>2</v>
      </c>
      <c r="E288" t="s">
        <v>208</v>
      </c>
      <c r="F288">
        <v>0.13464121266371201</v>
      </c>
      <c r="G288">
        <v>1</v>
      </c>
      <c r="H288">
        <v>1</v>
      </c>
      <c r="J288" t="s">
        <v>129</v>
      </c>
      <c r="K288" t="s">
        <v>122</v>
      </c>
      <c r="L288">
        <v>0</v>
      </c>
      <c r="M288">
        <v>2</v>
      </c>
      <c r="N288" t="s">
        <v>204</v>
      </c>
      <c r="O288">
        <v>0.105230499067865</v>
      </c>
      <c r="P288">
        <v>0</v>
      </c>
      <c r="Q288">
        <v>14</v>
      </c>
      <c r="S288" t="s">
        <v>127</v>
      </c>
      <c r="T288" t="s">
        <v>125</v>
      </c>
      <c r="U288">
        <v>0</v>
      </c>
      <c r="V288">
        <v>0</v>
      </c>
      <c r="W288" t="s">
        <v>204</v>
      </c>
      <c r="X288">
        <v>0.16336665389681701</v>
      </c>
      <c r="Y288">
        <v>1</v>
      </c>
      <c r="Z288">
        <v>18</v>
      </c>
    </row>
    <row r="289" spans="1:26" x14ac:dyDescent="0.2">
      <c r="A289" t="s">
        <v>126</v>
      </c>
      <c r="B289" t="s">
        <v>125</v>
      </c>
      <c r="C289">
        <v>0</v>
      </c>
      <c r="D289" t="s">
        <v>121</v>
      </c>
      <c r="E289" t="s">
        <v>209</v>
      </c>
      <c r="F289">
        <v>0.26119397836519698</v>
      </c>
      <c r="G289">
        <v>1</v>
      </c>
      <c r="H289">
        <v>6</v>
      </c>
      <c r="J289" t="s">
        <v>119</v>
      </c>
      <c r="K289" t="s">
        <v>120</v>
      </c>
      <c r="L289">
        <v>1</v>
      </c>
      <c r="M289">
        <v>0</v>
      </c>
      <c r="N289" t="s">
        <v>207</v>
      </c>
      <c r="O289">
        <v>0.105301522108511</v>
      </c>
      <c r="P289">
        <v>0</v>
      </c>
      <c r="Q289">
        <v>7</v>
      </c>
      <c r="S289" t="s">
        <v>128</v>
      </c>
      <c r="T289" t="s">
        <v>125</v>
      </c>
      <c r="U289">
        <v>0</v>
      </c>
      <c r="V289">
        <v>0</v>
      </c>
      <c r="W289" t="s">
        <v>204</v>
      </c>
      <c r="X289">
        <v>0.16336665389681701</v>
      </c>
      <c r="Y289">
        <v>1</v>
      </c>
      <c r="Z289">
        <v>24</v>
      </c>
    </row>
    <row r="290" spans="1:26" x14ac:dyDescent="0.2">
      <c r="A290" t="s">
        <v>126</v>
      </c>
      <c r="B290" t="s">
        <v>125</v>
      </c>
      <c r="C290">
        <v>0</v>
      </c>
      <c r="D290" t="s">
        <v>121</v>
      </c>
      <c r="E290" t="s">
        <v>204</v>
      </c>
      <c r="F290">
        <v>0.34402545893000702</v>
      </c>
      <c r="G290">
        <v>1</v>
      </c>
      <c r="H290">
        <v>20</v>
      </c>
      <c r="J290" t="s">
        <v>129</v>
      </c>
      <c r="K290" t="s">
        <v>123</v>
      </c>
      <c r="L290">
        <v>1</v>
      </c>
      <c r="M290">
        <v>0</v>
      </c>
      <c r="N290" t="s">
        <v>206</v>
      </c>
      <c r="O290">
        <v>0.105333229721654</v>
      </c>
      <c r="P290">
        <v>0</v>
      </c>
      <c r="Q290">
        <v>21</v>
      </c>
      <c r="S290" t="s">
        <v>129</v>
      </c>
      <c r="T290" t="s">
        <v>125</v>
      </c>
      <c r="U290">
        <v>0</v>
      </c>
      <c r="V290">
        <v>0</v>
      </c>
      <c r="W290" t="s">
        <v>204</v>
      </c>
      <c r="X290">
        <v>0.16336665389681701</v>
      </c>
      <c r="Y290">
        <v>1</v>
      </c>
      <c r="Z290">
        <v>83</v>
      </c>
    </row>
    <row r="291" spans="1:26" x14ac:dyDescent="0.2">
      <c r="A291" t="s">
        <v>126</v>
      </c>
      <c r="B291" t="s">
        <v>125</v>
      </c>
      <c r="C291">
        <v>0</v>
      </c>
      <c r="D291" t="s">
        <v>121</v>
      </c>
      <c r="E291" t="s">
        <v>205</v>
      </c>
      <c r="F291">
        <v>0.34023905493609002</v>
      </c>
      <c r="G291">
        <v>1</v>
      </c>
      <c r="H291">
        <v>94</v>
      </c>
      <c r="J291" t="s">
        <v>126</v>
      </c>
      <c r="K291" t="s">
        <v>122</v>
      </c>
      <c r="L291">
        <v>1</v>
      </c>
      <c r="M291">
        <v>1</v>
      </c>
      <c r="N291" t="s">
        <v>207</v>
      </c>
      <c r="O291">
        <v>0.10541964862347</v>
      </c>
      <c r="P291">
        <v>0</v>
      </c>
      <c r="Q291">
        <v>12</v>
      </c>
      <c r="S291" t="s">
        <v>130</v>
      </c>
      <c r="T291" t="s">
        <v>125</v>
      </c>
      <c r="U291">
        <v>0</v>
      </c>
      <c r="V291">
        <v>0</v>
      </c>
      <c r="W291" t="s">
        <v>204</v>
      </c>
      <c r="X291">
        <v>0.16336665389681701</v>
      </c>
      <c r="Y291">
        <v>1</v>
      </c>
      <c r="Z291">
        <v>19</v>
      </c>
    </row>
    <row r="292" spans="1:26" x14ac:dyDescent="0.2">
      <c r="A292" t="s">
        <v>126</v>
      </c>
      <c r="B292" t="s">
        <v>125</v>
      </c>
      <c r="C292">
        <v>0</v>
      </c>
      <c r="D292" t="s">
        <v>121</v>
      </c>
      <c r="E292" t="s">
        <v>206</v>
      </c>
      <c r="F292">
        <v>0.29537912580418402</v>
      </c>
      <c r="G292">
        <v>1</v>
      </c>
      <c r="H292">
        <v>56</v>
      </c>
      <c r="J292" t="s">
        <v>126</v>
      </c>
      <c r="K292" t="s">
        <v>124</v>
      </c>
      <c r="L292">
        <v>0</v>
      </c>
      <c r="M292">
        <v>2</v>
      </c>
      <c r="N292" t="s">
        <v>208</v>
      </c>
      <c r="O292">
        <v>0.10556245861419999</v>
      </c>
      <c r="P292">
        <v>0</v>
      </c>
      <c r="Q292">
        <v>2</v>
      </c>
      <c r="S292" t="s">
        <v>126</v>
      </c>
      <c r="T292" t="s">
        <v>122</v>
      </c>
      <c r="U292">
        <v>1</v>
      </c>
      <c r="V292">
        <v>2</v>
      </c>
      <c r="W292" t="s">
        <v>206</v>
      </c>
      <c r="X292">
        <v>0.16204042557670301</v>
      </c>
      <c r="Y292">
        <v>1</v>
      </c>
      <c r="Z292">
        <v>3</v>
      </c>
    </row>
    <row r="293" spans="1:26" x14ac:dyDescent="0.2">
      <c r="A293" t="s">
        <v>126</v>
      </c>
      <c r="B293" t="s">
        <v>125</v>
      </c>
      <c r="C293">
        <v>0</v>
      </c>
      <c r="D293" t="s">
        <v>121</v>
      </c>
      <c r="E293" t="s">
        <v>207</v>
      </c>
      <c r="F293">
        <v>0.23428847088941801</v>
      </c>
      <c r="G293">
        <v>1</v>
      </c>
      <c r="H293">
        <v>2</v>
      </c>
      <c r="J293" t="s">
        <v>127</v>
      </c>
      <c r="K293" t="s">
        <v>122</v>
      </c>
      <c r="L293">
        <v>0</v>
      </c>
      <c r="M293" t="s">
        <v>121</v>
      </c>
      <c r="N293" t="s">
        <v>208</v>
      </c>
      <c r="O293">
        <v>0.105748090073575</v>
      </c>
      <c r="P293">
        <v>0</v>
      </c>
      <c r="Q293">
        <v>9</v>
      </c>
      <c r="S293" t="s">
        <v>127</v>
      </c>
      <c r="T293" t="s">
        <v>122</v>
      </c>
      <c r="U293">
        <v>1</v>
      </c>
      <c r="V293">
        <v>2</v>
      </c>
      <c r="W293" t="s">
        <v>206</v>
      </c>
      <c r="X293">
        <v>0.16204042557670301</v>
      </c>
      <c r="Y293">
        <v>1</v>
      </c>
      <c r="Z293">
        <v>2</v>
      </c>
    </row>
    <row r="294" spans="1:26" x14ac:dyDescent="0.2">
      <c r="A294" t="s">
        <v>126</v>
      </c>
      <c r="B294" t="s">
        <v>125</v>
      </c>
      <c r="C294">
        <v>0</v>
      </c>
      <c r="D294" t="s">
        <v>121</v>
      </c>
      <c r="E294" t="s">
        <v>208</v>
      </c>
      <c r="F294">
        <v>0.205287652930735</v>
      </c>
      <c r="G294">
        <v>1</v>
      </c>
      <c r="H294">
        <v>4</v>
      </c>
      <c r="J294" t="s">
        <v>129</v>
      </c>
      <c r="K294" t="s">
        <v>124</v>
      </c>
      <c r="L294">
        <v>1</v>
      </c>
      <c r="M294">
        <v>1</v>
      </c>
      <c r="N294" t="s">
        <v>207</v>
      </c>
      <c r="O294">
        <v>0.105937164627129</v>
      </c>
      <c r="P294">
        <v>0</v>
      </c>
      <c r="Q294">
        <v>3</v>
      </c>
      <c r="S294" t="s">
        <v>129</v>
      </c>
      <c r="T294" t="s">
        <v>122</v>
      </c>
      <c r="U294">
        <v>1</v>
      </c>
      <c r="V294">
        <v>2</v>
      </c>
      <c r="W294" t="s">
        <v>206</v>
      </c>
      <c r="X294">
        <v>0.16204042557670301</v>
      </c>
      <c r="Y294">
        <v>1</v>
      </c>
      <c r="Z294">
        <v>8</v>
      </c>
    </row>
    <row r="295" spans="1:26" x14ac:dyDescent="0.2">
      <c r="A295" t="s">
        <v>126</v>
      </c>
      <c r="B295" t="s">
        <v>125</v>
      </c>
      <c r="C295">
        <v>1</v>
      </c>
      <c r="D295">
        <v>0</v>
      </c>
      <c r="E295" t="s">
        <v>204</v>
      </c>
      <c r="F295">
        <v>0.237339305019311</v>
      </c>
      <c r="G295">
        <v>1</v>
      </c>
      <c r="H295">
        <v>2</v>
      </c>
      <c r="J295" t="s">
        <v>127</v>
      </c>
      <c r="K295" t="s">
        <v>124</v>
      </c>
      <c r="L295">
        <v>1</v>
      </c>
      <c r="M295">
        <v>0</v>
      </c>
      <c r="N295" t="s">
        <v>207</v>
      </c>
      <c r="O295">
        <v>0.10631479611762699</v>
      </c>
      <c r="P295">
        <v>0</v>
      </c>
      <c r="Q295">
        <v>2</v>
      </c>
      <c r="S295" t="s">
        <v>119</v>
      </c>
      <c r="T295" t="s">
        <v>123</v>
      </c>
      <c r="U295">
        <v>1</v>
      </c>
      <c r="V295">
        <v>0</v>
      </c>
      <c r="W295" t="s">
        <v>205</v>
      </c>
      <c r="X295">
        <v>0.161034564538204</v>
      </c>
      <c r="Y295">
        <v>1</v>
      </c>
      <c r="Z295">
        <v>6</v>
      </c>
    </row>
    <row r="296" spans="1:26" x14ac:dyDescent="0.2">
      <c r="A296" t="s">
        <v>126</v>
      </c>
      <c r="B296" t="s">
        <v>125</v>
      </c>
      <c r="C296">
        <v>1</v>
      </c>
      <c r="D296">
        <v>0</v>
      </c>
      <c r="E296" t="s">
        <v>205</v>
      </c>
      <c r="F296">
        <v>0.234307692349393</v>
      </c>
      <c r="G296">
        <v>1</v>
      </c>
      <c r="H296">
        <v>3</v>
      </c>
      <c r="J296" t="s">
        <v>128</v>
      </c>
      <c r="K296" t="s">
        <v>124</v>
      </c>
      <c r="L296">
        <v>0</v>
      </c>
      <c r="M296">
        <v>0</v>
      </c>
      <c r="N296" t="s">
        <v>204</v>
      </c>
      <c r="O296">
        <v>0.106360357066504</v>
      </c>
      <c r="P296">
        <v>0</v>
      </c>
      <c r="Q296">
        <v>42</v>
      </c>
      <c r="S296" t="s">
        <v>126</v>
      </c>
      <c r="T296" t="s">
        <v>123</v>
      </c>
      <c r="U296">
        <v>1</v>
      </c>
      <c r="V296">
        <v>0</v>
      </c>
      <c r="W296" t="s">
        <v>205</v>
      </c>
      <c r="X296">
        <v>0.161034564538204</v>
      </c>
      <c r="Y296">
        <v>1</v>
      </c>
      <c r="Z296">
        <v>12</v>
      </c>
    </row>
    <row r="297" spans="1:26" x14ac:dyDescent="0.2">
      <c r="A297" t="s">
        <v>126</v>
      </c>
      <c r="B297" t="s">
        <v>125</v>
      </c>
      <c r="C297">
        <v>1</v>
      </c>
      <c r="D297">
        <v>0</v>
      </c>
      <c r="E297" t="s">
        <v>206</v>
      </c>
      <c r="F297">
        <v>0.19919769673261101</v>
      </c>
      <c r="G297">
        <v>1</v>
      </c>
      <c r="H297">
        <v>4</v>
      </c>
      <c r="J297" t="s">
        <v>119</v>
      </c>
      <c r="K297" t="s">
        <v>120</v>
      </c>
      <c r="L297">
        <v>0</v>
      </c>
      <c r="M297">
        <v>2</v>
      </c>
      <c r="N297" t="s">
        <v>207</v>
      </c>
      <c r="O297">
        <v>0.106718678313472</v>
      </c>
      <c r="P297">
        <v>0</v>
      </c>
      <c r="Q297">
        <v>5</v>
      </c>
      <c r="S297" t="s">
        <v>127</v>
      </c>
      <c r="T297" t="s">
        <v>123</v>
      </c>
      <c r="U297">
        <v>1</v>
      </c>
      <c r="V297">
        <v>0</v>
      </c>
      <c r="W297" t="s">
        <v>205</v>
      </c>
      <c r="X297">
        <v>0.161034564538204</v>
      </c>
      <c r="Y297">
        <v>1</v>
      </c>
      <c r="Z297">
        <v>2</v>
      </c>
    </row>
    <row r="298" spans="1:26" x14ac:dyDescent="0.2">
      <c r="A298" t="s">
        <v>126</v>
      </c>
      <c r="B298" t="s">
        <v>125</v>
      </c>
      <c r="C298">
        <v>1</v>
      </c>
      <c r="D298">
        <v>0</v>
      </c>
      <c r="E298" t="s">
        <v>207</v>
      </c>
      <c r="F298">
        <v>0.153661339418765</v>
      </c>
      <c r="G298">
        <v>1</v>
      </c>
      <c r="H298">
        <v>2</v>
      </c>
      <c r="J298" t="s">
        <v>129</v>
      </c>
      <c r="K298" t="s">
        <v>123</v>
      </c>
      <c r="L298">
        <v>0</v>
      </c>
      <c r="M298">
        <v>2</v>
      </c>
      <c r="N298" t="s">
        <v>206</v>
      </c>
      <c r="O298">
        <v>0.10675076173574601</v>
      </c>
      <c r="P298">
        <v>0</v>
      </c>
      <c r="Q298">
        <v>195</v>
      </c>
      <c r="S298" t="s">
        <v>128</v>
      </c>
      <c r="T298" t="s">
        <v>123</v>
      </c>
      <c r="U298">
        <v>1</v>
      </c>
      <c r="V298">
        <v>0</v>
      </c>
      <c r="W298" t="s">
        <v>205</v>
      </c>
      <c r="X298">
        <v>0.161034564538204</v>
      </c>
      <c r="Y298">
        <v>1</v>
      </c>
      <c r="Z298">
        <v>4</v>
      </c>
    </row>
    <row r="299" spans="1:26" x14ac:dyDescent="0.2">
      <c r="A299" t="s">
        <v>126</v>
      </c>
      <c r="B299" t="s">
        <v>125</v>
      </c>
      <c r="C299">
        <v>1</v>
      </c>
      <c r="D299">
        <v>1</v>
      </c>
      <c r="E299" t="s">
        <v>204</v>
      </c>
      <c r="F299">
        <v>0.27595436405256701</v>
      </c>
      <c r="G299">
        <v>1</v>
      </c>
      <c r="H299">
        <v>1</v>
      </c>
      <c r="J299" t="s">
        <v>119</v>
      </c>
      <c r="K299" t="s">
        <v>120</v>
      </c>
      <c r="L299">
        <v>0</v>
      </c>
      <c r="M299">
        <v>1</v>
      </c>
      <c r="N299" t="s">
        <v>206</v>
      </c>
      <c r="O299">
        <v>0.10688542176973501</v>
      </c>
      <c r="P299">
        <v>0</v>
      </c>
      <c r="Q299">
        <v>21</v>
      </c>
      <c r="S299" t="s">
        <v>129</v>
      </c>
      <c r="T299" t="s">
        <v>123</v>
      </c>
      <c r="U299">
        <v>1</v>
      </c>
      <c r="V299">
        <v>0</v>
      </c>
      <c r="W299" t="s">
        <v>205</v>
      </c>
      <c r="X299">
        <v>0.161034564538204</v>
      </c>
      <c r="Y299">
        <v>1</v>
      </c>
      <c r="Z299">
        <v>17</v>
      </c>
    </row>
    <row r="300" spans="1:26" x14ac:dyDescent="0.2">
      <c r="A300" t="s">
        <v>126</v>
      </c>
      <c r="B300" t="s">
        <v>125</v>
      </c>
      <c r="C300">
        <v>1</v>
      </c>
      <c r="D300">
        <v>1</v>
      </c>
      <c r="E300" t="s">
        <v>205</v>
      </c>
      <c r="F300">
        <v>0.27260581353452301</v>
      </c>
      <c r="G300">
        <v>1</v>
      </c>
      <c r="H300">
        <v>3</v>
      </c>
      <c r="J300" t="s">
        <v>119</v>
      </c>
      <c r="K300" t="s">
        <v>120</v>
      </c>
      <c r="L300">
        <v>0</v>
      </c>
      <c r="M300">
        <v>0</v>
      </c>
      <c r="N300" t="s">
        <v>205</v>
      </c>
      <c r="O300">
        <v>0.107312649312773</v>
      </c>
      <c r="P300">
        <v>0</v>
      </c>
      <c r="Q300">
        <v>21</v>
      </c>
      <c r="S300" t="s">
        <v>126</v>
      </c>
      <c r="T300" t="s">
        <v>120</v>
      </c>
      <c r="U300">
        <v>0</v>
      </c>
      <c r="V300" t="s">
        <v>121</v>
      </c>
      <c r="W300" t="s">
        <v>204</v>
      </c>
      <c r="X300">
        <v>0.160995012662277</v>
      </c>
      <c r="Y300">
        <v>1</v>
      </c>
      <c r="Z300">
        <v>1</v>
      </c>
    </row>
    <row r="301" spans="1:26" x14ac:dyDescent="0.2">
      <c r="A301" t="s">
        <v>126</v>
      </c>
      <c r="B301" t="s">
        <v>125</v>
      </c>
      <c r="C301">
        <v>1</v>
      </c>
      <c r="D301">
        <v>1</v>
      </c>
      <c r="E301" t="s">
        <v>206</v>
      </c>
      <c r="F301">
        <v>0.233507128794574</v>
      </c>
      <c r="G301">
        <v>1</v>
      </c>
      <c r="H301">
        <v>1</v>
      </c>
      <c r="J301" t="s">
        <v>126</v>
      </c>
      <c r="K301" t="s">
        <v>122</v>
      </c>
      <c r="L301">
        <v>0</v>
      </c>
      <c r="M301">
        <v>1</v>
      </c>
      <c r="N301" t="s">
        <v>205</v>
      </c>
      <c r="O301">
        <v>0.10743276099417</v>
      </c>
      <c r="P301">
        <v>0</v>
      </c>
      <c r="Q301">
        <v>362</v>
      </c>
      <c r="S301" t="s">
        <v>129</v>
      </c>
      <c r="T301" t="s">
        <v>120</v>
      </c>
      <c r="U301">
        <v>0</v>
      </c>
      <c r="V301" t="s">
        <v>121</v>
      </c>
      <c r="W301" t="s">
        <v>204</v>
      </c>
      <c r="X301">
        <v>0.160995012662277</v>
      </c>
      <c r="Y301">
        <v>1</v>
      </c>
      <c r="Z301">
        <v>1</v>
      </c>
    </row>
    <row r="302" spans="1:26" x14ac:dyDescent="0.2">
      <c r="A302" t="s">
        <v>126</v>
      </c>
      <c r="B302" t="s">
        <v>125</v>
      </c>
      <c r="C302">
        <v>1</v>
      </c>
      <c r="D302">
        <v>2</v>
      </c>
      <c r="E302" t="s">
        <v>205</v>
      </c>
      <c r="F302">
        <v>0.33886921671020898</v>
      </c>
      <c r="G302">
        <v>1</v>
      </c>
      <c r="H302">
        <v>3</v>
      </c>
      <c r="J302" t="s">
        <v>127</v>
      </c>
      <c r="K302" t="s">
        <v>124</v>
      </c>
      <c r="L302">
        <v>0</v>
      </c>
      <c r="M302">
        <v>2</v>
      </c>
      <c r="N302" t="s">
        <v>207</v>
      </c>
      <c r="O302">
        <v>0.107743946843847</v>
      </c>
      <c r="P302">
        <v>0</v>
      </c>
      <c r="Q302">
        <v>13</v>
      </c>
      <c r="S302" t="s">
        <v>119</v>
      </c>
      <c r="T302" t="s">
        <v>123</v>
      </c>
      <c r="U302">
        <v>0</v>
      </c>
      <c r="V302" t="s">
        <v>121</v>
      </c>
      <c r="W302" t="s">
        <v>207</v>
      </c>
      <c r="X302">
        <v>0.160663601523615</v>
      </c>
      <c r="Y302">
        <v>1</v>
      </c>
      <c r="Z302">
        <v>21</v>
      </c>
    </row>
    <row r="303" spans="1:26" x14ac:dyDescent="0.2">
      <c r="A303" t="s">
        <v>126</v>
      </c>
      <c r="B303" t="s">
        <v>125</v>
      </c>
      <c r="C303">
        <v>1</v>
      </c>
      <c r="D303">
        <v>2</v>
      </c>
      <c r="E303" t="s">
        <v>206</v>
      </c>
      <c r="F303">
        <v>0.29410938537718101</v>
      </c>
      <c r="G303">
        <v>1</v>
      </c>
      <c r="H303">
        <v>2</v>
      </c>
      <c r="J303" t="s">
        <v>127</v>
      </c>
      <c r="K303" t="s">
        <v>124</v>
      </c>
      <c r="L303">
        <v>0</v>
      </c>
      <c r="M303">
        <v>1</v>
      </c>
      <c r="N303" t="s">
        <v>206</v>
      </c>
      <c r="O303">
        <v>0.107912098718262</v>
      </c>
      <c r="P303">
        <v>0</v>
      </c>
      <c r="Q303">
        <v>64</v>
      </c>
      <c r="S303" t="s">
        <v>126</v>
      </c>
      <c r="T303" t="s">
        <v>123</v>
      </c>
      <c r="U303">
        <v>0</v>
      </c>
      <c r="V303" t="s">
        <v>121</v>
      </c>
      <c r="W303" t="s">
        <v>207</v>
      </c>
      <c r="X303">
        <v>0.160663601523615</v>
      </c>
      <c r="Y303">
        <v>1</v>
      </c>
      <c r="Z303">
        <v>47</v>
      </c>
    </row>
    <row r="304" spans="1:26" x14ac:dyDescent="0.2">
      <c r="A304" t="s">
        <v>127</v>
      </c>
      <c r="B304" t="s">
        <v>120</v>
      </c>
      <c r="C304">
        <v>0</v>
      </c>
      <c r="D304">
        <v>0</v>
      </c>
      <c r="E304" t="s">
        <v>204</v>
      </c>
      <c r="F304">
        <v>5.7904531449006702E-2</v>
      </c>
      <c r="G304">
        <v>0</v>
      </c>
      <c r="H304">
        <v>1</v>
      </c>
      <c r="J304" t="s">
        <v>129</v>
      </c>
      <c r="K304" t="s">
        <v>124</v>
      </c>
      <c r="L304">
        <v>0</v>
      </c>
      <c r="M304">
        <v>1</v>
      </c>
      <c r="N304" t="s">
        <v>205</v>
      </c>
      <c r="O304">
        <v>0.107958966934897</v>
      </c>
      <c r="P304">
        <v>0</v>
      </c>
      <c r="Q304">
        <v>296</v>
      </c>
      <c r="S304" t="s">
        <v>127</v>
      </c>
      <c r="T304" t="s">
        <v>123</v>
      </c>
      <c r="U304">
        <v>0</v>
      </c>
      <c r="V304" t="s">
        <v>121</v>
      </c>
      <c r="W304" t="s">
        <v>207</v>
      </c>
      <c r="X304">
        <v>0.160663601523615</v>
      </c>
      <c r="Y304">
        <v>1</v>
      </c>
      <c r="Z304">
        <v>13</v>
      </c>
    </row>
    <row r="305" spans="1:26" x14ac:dyDescent="0.2">
      <c r="A305" t="s">
        <v>127</v>
      </c>
      <c r="B305" t="s">
        <v>120</v>
      </c>
      <c r="C305">
        <v>0</v>
      </c>
      <c r="D305">
        <v>0</v>
      </c>
      <c r="E305" t="s">
        <v>205</v>
      </c>
      <c r="F305">
        <v>5.6993618351610598E-2</v>
      </c>
      <c r="G305">
        <v>0</v>
      </c>
      <c r="H305">
        <v>15</v>
      </c>
      <c r="J305" t="s">
        <v>119</v>
      </c>
      <c r="K305" t="s">
        <v>124</v>
      </c>
      <c r="L305">
        <v>0</v>
      </c>
      <c r="M305">
        <v>0</v>
      </c>
      <c r="N305" t="s">
        <v>208</v>
      </c>
      <c r="O305">
        <v>0.107986486101161</v>
      </c>
      <c r="P305">
        <v>0</v>
      </c>
      <c r="Q305">
        <v>4</v>
      </c>
      <c r="S305" t="s">
        <v>128</v>
      </c>
      <c r="T305" t="s">
        <v>123</v>
      </c>
      <c r="U305">
        <v>0</v>
      </c>
      <c r="V305" t="s">
        <v>121</v>
      </c>
      <c r="W305" t="s">
        <v>207</v>
      </c>
      <c r="X305">
        <v>0.160663601523615</v>
      </c>
      <c r="Y305">
        <v>1</v>
      </c>
      <c r="Z305">
        <v>14</v>
      </c>
    </row>
    <row r="306" spans="1:26" x14ac:dyDescent="0.2">
      <c r="A306" t="s">
        <v>127</v>
      </c>
      <c r="B306" t="s">
        <v>120</v>
      </c>
      <c r="C306">
        <v>0</v>
      </c>
      <c r="D306">
        <v>0</v>
      </c>
      <c r="E306" t="s">
        <v>206</v>
      </c>
      <c r="F306">
        <v>4.6828411193255599E-2</v>
      </c>
      <c r="G306">
        <v>0</v>
      </c>
      <c r="H306">
        <v>25</v>
      </c>
      <c r="J306" t="s">
        <v>127</v>
      </c>
      <c r="K306" t="s">
        <v>124</v>
      </c>
      <c r="L306">
        <v>0</v>
      </c>
      <c r="M306">
        <v>0</v>
      </c>
      <c r="N306" t="s">
        <v>205</v>
      </c>
      <c r="O306">
        <v>0.10834293213660801</v>
      </c>
      <c r="P306">
        <v>0</v>
      </c>
      <c r="Q306">
        <v>212</v>
      </c>
      <c r="S306" t="s">
        <v>129</v>
      </c>
      <c r="T306" t="s">
        <v>123</v>
      </c>
      <c r="U306">
        <v>0</v>
      </c>
      <c r="V306" t="s">
        <v>121</v>
      </c>
      <c r="W306" t="s">
        <v>207</v>
      </c>
      <c r="X306">
        <v>0.160663601523615</v>
      </c>
      <c r="Y306">
        <v>1</v>
      </c>
      <c r="Z306">
        <v>62</v>
      </c>
    </row>
    <row r="307" spans="1:26" x14ac:dyDescent="0.2">
      <c r="A307" t="s">
        <v>127</v>
      </c>
      <c r="B307" t="s">
        <v>120</v>
      </c>
      <c r="C307">
        <v>0</v>
      </c>
      <c r="D307">
        <v>0</v>
      </c>
      <c r="E307" t="s">
        <v>207</v>
      </c>
      <c r="F307">
        <v>3.4617768641299403E-2</v>
      </c>
      <c r="G307">
        <v>0</v>
      </c>
      <c r="H307">
        <v>114</v>
      </c>
      <c r="J307" t="s">
        <v>129</v>
      </c>
      <c r="K307" t="s">
        <v>123</v>
      </c>
      <c r="L307">
        <v>1</v>
      </c>
      <c r="M307">
        <v>2</v>
      </c>
      <c r="N307" t="s">
        <v>208</v>
      </c>
      <c r="O307">
        <v>0.108352367348565</v>
      </c>
      <c r="P307">
        <v>0</v>
      </c>
      <c r="Q307">
        <v>1</v>
      </c>
      <c r="S307" t="s">
        <v>130</v>
      </c>
      <c r="T307" t="s">
        <v>123</v>
      </c>
      <c r="U307">
        <v>0</v>
      </c>
      <c r="V307" t="s">
        <v>121</v>
      </c>
      <c r="W307" t="s">
        <v>207</v>
      </c>
      <c r="X307">
        <v>0.160663601523615</v>
      </c>
      <c r="Y307">
        <v>1</v>
      </c>
      <c r="Z307">
        <v>2</v>
      </c>
    </row>
    <row r="308" spans="1:26" x14ac:dyDescent="0.2">
      <c r="A308" t="s">
        <v>127</v>
      </c>
      <c r="B308" t="s">
        <v>120</v>
      </c>
      <c r="C308">
        <v>0</v>
      </c>
      <c r="D308">
        <v>0</v>
      </c>
      <c r="E308" t="s">
        <v>208</v>
      </c>
      <c r="F308">
        <v>2.9384225783333901E-2</v>
      </c>
      <c r="G308">
        <v>0</v>
      </c>
      <c r="H308">
        <v>59</v>
      </c>
      <c r="J308" t="s">
        <v>119</v>
      </c>
      <c r="K308" t="s">
        <v>120</v>
      </c>
      <c r="L308">
        <v>1</v>
      </c>
      <c r="M308">
        <v>1</v>
      </c>
      <c r="N308" t="s">
        <v>208</v>
      </c>
      <c r="O308">
        <v>0.10848880233926</v>
      </c>
      <c r="P308">
        <v>0</v>
      </c>
      <c r="Q308">
        <v>1</v>
      </c>
      <c r="S308" t="s">
        <v>129</v>
      </c>
      <c r="T308" t="s">
        <v>125</v>
      </c>
      <c r="U308">
        <v>1</v>
      </c>
      <c r="V308">
        <v>1</v>
      </c>
      <c r="W308" t="s">
        <v>207</v>
      </c>
      <c r="X308">
        <v>0.160288209830383</v>
      </c>
      <c r="Y308">
        <v>1</v>
      </c>
      <c r="Z308">
        <v>2</v>
      </c>
    </row>
    <row r="309" spans="1:26" x14ac:dyDescent="0.2">
      <c r="A309" t="s">
        <v>127</v>
      </c>
      <c r="B309" t="s">
        <v>120</v>
      </c>
      <c r="C309">
        <v>0</v>
      </c>
      <c r="D309">
        <v>1</v>
      </c>
      <c r="E309" t="s">
        <v>205</v>
      </c>
      <c r="F309">
        <v>6.8917983455704698E-2</v>
      </c>
      <c r="G309">
        <v>0</v>
      </c>
      <c r="H309">
        <v>7</v>
      </c>
      <c r="J309" t="s">
        <v>119</v>
      </c>
      <c r="K309" t="s">
        <v>120</v>
      </c>
      <c r="L309">
        <v>0</v>
      </c>
      <c r="M309">
        <v>0</v>
      </c>
      <c r="N309" t="s">
        <v>204</v>
      </c>
      <c r="O309">
        <v>0.10893489323608301</v>
      </c>
      <c r="P309">
        <v>0</v>
      </c>
      <c r="Q309">
        <v>4</v>
      </c>
      <c r="S309" t="s">
        <v>119</v>
      </c>
      <c r="T309" t="s">
        <v>125</v>
      </c>
      <c r="U309">
        <v>0</v>
      </c>
      <c r="V309">
        <v>0</v>
      </c>
      <c r="W309" t="s">
        <v>205</v>
      </c>
      <c r="X309">
        <v>0.157733381429673</v>
      </c>
      <c r="Y309">
        <v>1</v>
      </c>
      <c r="Z309">
        <v>205</v>
      </c>
    </row>
    <row r="310" spans="1:26" x14ac:dyDescent="0.2">
      <c r="A310" t="s">
        <v>127</v>
      </c>
      <c r="B310" t="s">
        <v>120</v>
      </c>
      <c r="C310">
        <v>0</v>
      </c>
      <c r="D310">
        <v>1</v>
      </c>
      <c r="E310" t="s">
        <v>206</v>
      </c>
      <c r="F310">
        <v>5.6753982187768802E-2</v>
      </c>
      <c r="G310">
        <v>0</v>
      </c>
      <c r="H310">
        <v>17</v>
      </c>
      <c r="J310" t="s">
        <v>129</v>
      </c>
      <c r="K310" t="s">
        <v>123</v>
      </c>
      <c r="L310">
        <v>0</v>
      </c>
      <c r="M310" t="s">
        <v>121</v>
      </c>
      <c r="N310" t="s">
        <v>208</v>
      </c>
      <c r="O310">
        <v>0.108943920811089</v>
      </c>
      <c r="P310">
        <v>0</v>
      </c>
      <c r="Q310">
        <v>10</v>
      </c>
      <c r="S310" t="s">
        <v>126</v>
      </c>
      <c r="T310" t="s">
        <v>125</v>
      </c>
      <c r="U310">
        <v>0</v>
      </c>
      <c r="V310">
        <v>0</v>
      </c>
      <c r="W310" t="s">
        <v>205</v>
      </c>
      <c r="X310">
        <v>0.157733381429673</v>
      </c>
      <c r="Y310">
        <v>1</v>
      </c>
      <c r="Z310">
        <v>667</v>
      </c>
    </row>
    <row r="311" spans="1:26" x14ac:dyDescent="0.2">
      <c r="A311" t="s">
        <v>127</v>
      </c>
      <c r="B311" t="s">
        <v>120</v>
      </c>
      <c r="C311">
        <v>0</v>
      </c>
      <c r="D311">
        <v>1</v>
      </c>
      <c r="E311" t="s">
        <v>207</v>
      </c>
      <c r="F311">
        <v>4.2069448565362197E-2</v>
      </c>
      <c r="G311">
        <v>0</v>
      </c>
      <c r="H311">
        <v>52</v>
      </c>
      <c r="J311" t="s">
        <v>126</v>
      </c>
      <c r="K311" t="s">
        <v>123</v>
      </c>
      <c r="L311">
        <v>1</v>
      </c>
      <c r="M311">
        <v>0</v>
      </c>
      <c r="N311" t="s">
        <v>207</v>
      </c>
      <c r="O311">
        <v>0.108992746600933</v>
      </c>
      <c r="P311">
        <v>0</v>
      </c>
      <c r="Q311">
        <v>11</v>
      </c>
      <c r="S311" t="s">
        <v>127</v>
      </c>
      <c r="T311" t="s">
        <v>125</v>
      </c>
      <c r="U311">
        <v>0</v>
      </c>
      <c r="V311">
        <v>0</v>
      </c>
      <c r="W311" t="s">
        <v>205</v>
      </c>
      <c r="X311">
        <v>0.157733381429673</v>
      </c>
      <c r="Y311">
        <v>1</v>
      </c>
      <c r="Z311">
        <v>186</v>
      </c>
    </row>
    <row r="312" spans="1:26" x14ac:dyDescent="0.2">
      <c r="A312" t="s">
        <v>127</v>
      </c>
      <c r="B312" t="s">
        <v>120</v>
      </c>
      <c r="C312">
        <v>0</v>
      </c>
      <c r="D312">
        <v>1</v>
      </c>
      <c r="E312" t="s">
        <v>208</v>
      </c>
      <c r="F312">
        <v>3.57510742355618E-2</v>
      </c>
      <c r="G312">
        <v>0</v>
      </c>
      <c r="H312">
        <v>23</v>
      </c>
      <c r="J312" t="s">
        <v>126</v>
      </c>
      <c r="K312" t="s">
        <v>122</v>
      </c>
      <c r="L312">
        <v>0</v>
      </c>
      <c r="M312">
        <v>1</v>
      </c>
      <c r="N312" t="s">
        <v>204</v>
      </c>
      <c r="O312">
        <v>0.109056598823004</v>
      </c>
      <c r="P312">
        <v>0</v>
      </c>
      <c r="Q312">
        <v>47</v>
      </c>
      <c r="S312" t="s">
        <v>128</v>
      </c>
      <c r="T312" t="s">
        <v>125</v>
      </c>
      <c r="U312">
        <v>0</v>
      </c>
      <c r="V312">
        <v>0</v>
      </c>
      <c r="W312" t="s">
        <v>205</v>
      </c>
      <c r="X312">
        <v>0.157733381429673</v>
      </c>
      <c r="Y312">
        <v>1</v>
      </c>
      <c r="Z312">
        <v>167</v>
      </c>
    </row>
    <row r="313" spans="1:26" x14ac:dyDescent="0.2">
      <c r="A313" t="s">
        <v>127</v>
      </c>
      <c r="B313" t="s">
        <v>120</v>
      </c>
      <c r="C313">
        <v>0</v>
      </c>
      <c r="D313">
        <v>2</v>
      </c>
      <c r="E313" t="s">
        <v>205</v>
      </c>
      <c r="F313">
        <v>9.1927336503435403E-2</v>
      </c>
      <c r="G313">
        <v>0</v>
      </c>
      <c r="H313">
        <v>4</v>
      </c>
      <c r="J313" t="s">
        <v>119</v>
      </c>
      <c r="K313" t="s">
        <v>122</v>
      </c>
      <c r="L313">
        <v>0</v>
      </c>
      <c r="M313">
        <v>1</v>
      </c>
      <c r="N313" t="s">
        <v>207</v>
      </c>
      <c r="O313">
        <v>0.10928794771815099</v>
      </c>
      <c r="P313">
        <v>0</v>
      </c>
      <c r="Q313">
        <v>75</v>
      </c>
      <c r="S313" t="s">
        <v>129</v>
      </c>
      <c r="T313" t="s">
        <v>125</v>
      </c>
      <c r="U313">
        <v>0</v>
      </c>
      <c r="V313">
        <v>0</v>
      </c>
      <c r="W313" t="s">
        <v>205</v>
      </c>
      <c r="X313">
        <v>0.157733381429673</v>
      </c>
      <c r="Y313">
        <v>1</v>
      </c>
      <c r="Z313">
        <v>507</v>
      </c>
    </row>
    <row r="314" spans="1:26" x14ac:dyDescent="0.2">
      <c r="A314" t="s">
        <v>127</v>
      </c>
      <c r="B314" t="s">
        <v>120</v>
      </c>
      <c r="C314">
        <v>0</v>
      </c>
      <c r="D314">
        <v>2</v>
      </c>
      <c r="E314" t="s">
        <v>206</v>
      </c>
      <c r="F314">
        <v>7.6033832297334902E-2</v>
      </c>
      <c r="G314">
        <v>0</v>
      </c>
      <c r="H314">
        <v>8</v>
      </c>
      <c r="J314" t="s">
        <v>129</v>
      </c>
      <c r="K314" t="s">
        <v>124</v>
      </c>
      <c r="L314">
        <v>0</v>
      </c>
      <c r="M314">
        <v>1</v>
      </c>
      <c r="N314" t="s">
        <v>204</v>
      </c>
      <c r="O314">
        <v>0.109589781783929</v>
      </c>
      <c r="P314">
        <v>0</v>
      </c>
      <c r="Q314">
        <v>51</v>
      </c>
      <c r="S314" t="s">
        <v>130</v>
      </c>
      <c r="T314" t="s">
        <v>125</v>
      </c>
      <c r="U314">
        <v>0</v>
      </c>
      <c r="V314">
        <v>0</v>
      </c>
      <c r="W314" t="s">
        <v>205</v>
      </c>
      <c r="X314">
        <v>0.157733381429673</v>
      </c>
      <c r="Y314">
        <v>1</v>
      </c>
      <c r="Z314">
        <v>84</v>
      </c>
    </row>
    <row r="315" spans="1:26" x14ac:dyDescent="0.2">
      <c r="A315" t="s">
        <v>127</v>
      </c>
      <c r="B315" t="s">
        <v>120</v>
      </c>
      <c r="C315">
        <v>0</v>
      </c>
      <c r="D315">
        <v>2</v>
      </c>
      <c r="E315" t="s">
        <v>207</v>
      </c>
      <c r="F315">
        <v>5.6660483301440502E-2</v>
      </c>
      <c r="G315">
        <v>0</v>
      </c>
      <c r="H315">
        <v>22</v>
      </c>
      <c r="J315" t="s">
        <v>127</v>
      </c>
      <c r="K315" t="s">
        <v>124</v>
      </c>
      <c r="L315">
        <v>0</v>
      </c>
      <c r="M315">
        <v>0</v>
      </c>
      <c r="N315" t="s">
        <v>204</v>
      </c>
      <c r="O315">
        <v>0.109978832024399</v>
      </c>
      <c r="P315">
        <v>0</v>
      </c>
      <c r="Q315">
        <v>33</v>
      </c>
      <c r="S315" t="s">
        <v>129</v>
      </c>
      <c r="T315" t="s">
        <v>122</v>
      </c>
      <c r="U315">
        <v>1</v>
      </c>
      <c r="V315">
        <v>1</v>
      </c>
      <c r="W315" t="s">
        <v>204</v>
      </c>
      <c r="X315">
        <v>0.156843921636415</v>
      </c>
      <c r="Y315">
        <v>1</v>
      </c>
      <c r="Z315">
        <v>2</v>
      </c>
    </row>
    <row r="316" spans="1:26" x14ac:dyDescent="0.2">
      <c r="A316" t="s">
        <v>127</v>
      </c>
      <c r="B316" t="s">
        <v>120</v>
      </c>
      <c r="C316">
        <v>0</v>
      </c>
      <c r="D316">
        <v>2</v>
      </c>
      <c r="E316" t="s">
        <v>208</v>
      </c>
      <c r="F316">
        <v>4.8261098764382601E-2</v>
      </c>
      <c r="G316">
        <v>0</v>
      </c>
      <c r="H316">
        <v>18</v>
      </c>
      <c r="J316" t="s">
        <v>126</v>
      </c>
      <c r="K316" t="s">
        <v>123</v>
      </c>
      <c r="L316">
        <v>0</v>
      </c>
      <c r="M316">
        <v>2</v>
      </c>
      <c r="N316" t="s">
        <v>207</v>
      </c>
      <c r="O316">
        <v>0.110453446834828</v>
      </c>
      <c r="P316">
        <v>0</v>
      </c>
      <c r="Q316">
        <v>66</v>
      </c>
      <c r="S316" t="s">
        <v>119</v>
      </c>
      <c r="T316" t="s">
        <v>124</v>
      </c>
      <c r="U316">
        <v>0</v>
      </c>
      <c r="V316">
        <v>2</v>
      </c>
      <c r="W316" t="s">
        <v>206</v>
      </c>
      <c r="X316">
        <v>0.15579701774271901</v>
      </c>
      <c r="Y316">
        <v>1</v>
      </c>
      <c r="Z316">
        <v>26</v>
      </c>
    </row>
    <row r="317" spans="1:26" x14ac:dyDescent="0.2">
      <c r="A317" t="s">
        <v>127</v>
      </c>
      <c r="B317" t="s">
        <v>120</v>
      </c>
      <c r="C317">
        <v>0</v>
      </c>
      <c r="D317" t="s">
        <v>121</v>
      </c>
      <c r="E317" t="s">
        <v>205</v>
      </c>
      <c r="F317">
        <v>0.14388832509251701</v>
      </c>
      <c r="G317">
        <v>1</v>
      </c>
      <c r="H317">
        <v>2</v>
      </c>
      <c r="J317" t="s">
        <v>126</v>
      </c>
      <c r="K317" t="s">
        <v>123</v>
      </c>
      <c r="L317">
        <v>0</v>
      </c>
      <c r="M317">
        <v>1</v>
      </c>
      <c r="N317" t="s">
        <v>206</v>
      </c>
      <c r="O317">
        <v>0.11062530304309</v>
      </c>
      <c r="P317">
        <v>0</v>
      </c>
      <c r="Q317">
        <v>413</v>
      </c>
      <c r="S317" t="s">
        <v>126</v>
      </c>
      <c r="T317" t="s">
        <v>124</v>
      </c>
      <c r="U317">
        <v>0</v>
      </c>
      <c r="V317">
        <v>2</v>
      </c>
      <c r="W317" t="s">
        <v>206</v>
      </c>
      <c r="X317">
        <v>0.15579701774271901</v>
      </c>
      <c r="Y317">
        <v>1</v>
      </c>
      <c r="Z317">
        <v>67</v>
      </c>
    </row>
    <row r="318" spans="1:26" x14ac:dyDescent="0.2">
      <c r="A318" t="s">
        <v>127</v>
      </c>
      <c r="B318" t="s">
        <v>120</v>
      </c>
      <c r="C318">
        <v>0</v>
      </c>
      <c r="D318" t="s">
        <v>121</v>
      </c>
      <c r="E318" t="s">
        <v>206</v>
      </c>
      <c r="F318">
        <v>0.12020033210139799</v>
      </c>
      <c r="G318">
        <v>0</v>
      </c>
      <c r="H318">
        <v>2</v>
      </c>
      <c r="J318" t="s">
        <v>128</v>
      </c>
      <c r="K318" t="s">
        <v>123</v>
      </c>
      <c r="L318">
        <v>1</v>
      </c>
      <c r="M318">
        <v>1</v>
      </c>
      <c r="N318" t="s">
        <v>207</v>
      </c>
      <c r="O318">
        <v>0.11082920143097</v>
      </c>
      <c r="P318">
        <v>0</v>
      </c>
      <c r="Q318">
        <v>2</v>
      </c>
      <c r="S318" t="s">
        <v>127</v>
      </c>
      <c r="T318" t="s">
        <v>124</v>
      </c>
      <c r="U318">
        <v>0</v>
      </c>
      <c r="V318">
        <v>2</v>
      </c>
      <c r="W318" t="s">
        <v>206</v>
      </c>
      <c r="X318">
        <v>0.15579701774271901</v>
      </c>
      <c r="Y318">
        <v>1</v>
      </c>
      <c r="Z318">
        <v>33</v>
      </c>
    </row>
    <row r="319" spans="1:26" x14ac:dyDescent="0.2">
      <c r="A319" t="s">
        <v>127</v>
      </c>
      <c r="B319" t="s">
        <v>120</v>
      </c>
      <c r="C319">
        <v>0</v>
      </c>
      <c r="D319" t="s">
        <v>121</v>
      </c>
      <c r="E319" t="s">
        <v>207</v>
      </c>
      <c r="F319">
        <v>9.0677824450829003E-2</v>
      </c>
      <c r="G319">
        <v>0</v>
      </c>
      <c r="H319">
        <v>14</v>
      </c>
      <c r="J319" t="s">
        <v>126</v>
      </c>
      <c r="K319" t="s">
        <v>123</v>
      </c>
      <c r="L319">
        <v>0</v>
      </c>
      <c r="M319">
        <v>0</v>
      </c>
      <c r="N319" t="s">
        <v>205</v>
      </c>
      <c r="O319">
        <v>0.11106562015513199</v>
      </c>
      <c r="P319">
        <v>0</v>
      </c>
      <c r="Q319">
        <v>1136</v>
      </c>
      <c r="S319" t="s">
        <v>128</v>
      </c>
      <c r="T319" t="s">
        <v>124</v>
      </c>
      <c r="U319">
        <v>0</v>
      </c>
      <c r="V319">
        <v>2</v>
      </c>
      <c r="W319" t="s">
        <v>206</v>
      </c>
      <c r="X319">
        <v>0.15579701774271901</v>
      </c>
      <c r="Y319">
        <v>1</v>
      </c>
      <c r="Z319">
        <v>12</v>
      </c>
    </row>
    <row r="320" spans="1:26" x14ac:dyDescent="0.2">
      <c r="A320" t="s">
        <v>127</v>
      </c>
      <c r="B320" t="s">
        <v>120</v>
      </c>
      <c r="C320">
        <v>0</v>
      </c>
      <c r="D320" t="s">
        <v>121</v>
      </c>
      <c r="E320" t="s">
        <v>208</v>
      </c>
      <c r="F320">
        <v>7.7650781504794097E-2</v>
      </c>
      <c r="G320">
        <v>0</v>
      </c>
      <c r="H320">
        <v>7</v>
      </c>
      <c r="J320" t="s">
        <v>130</v>
      </c>
      <c r="K320" t="s">
        <v>120</v>
      </c>
      <c r="L320">
        <v>0</v>
      </c>
      <c r="M320">
        <v>0</v>
      </c>
      <c r="N320" t="s">
        <v>206</v>
      </c>
      <c r="O320">
        <v>0.111351536860508</v>
      </c>
      <c r="P320">
        <v>0</v>
      </c>
      <c r="Q320">
        <v>12</v>
      </c>
      <c r="S320" t="s">
        <v>129</v>
      </c>
      <c r="T320" t="s">
        <v>124</v>
      </c>
      <c r="U320">
        <v>0</v>
      </c>
      <c r="V320">
        <v>2</v>
      </c>
      <c r="W320" t="s">
        <v>206</v>
      </c>
      <c r="X320">
        <v>0.15579701774271901</v>
      </c>
      <c r="Y320">
        <v>1</v>
      </c>
      <c r="Z320">
        <v>88</v>
      </c>
    </row>
    <row r="321" spans="1:26" x14ac:dyDescent="0.2">
      <c r="A321" t="s">
        <v>127</v>
      </c>
      <c r="B321" t="s">
        <v>120</v>
      </c>
      <c r="C321">
        <v>1</v>
      </c>
      <c r="D321">
        <v>0</v>
      </c>
      <c r="E321" t="s">
        <v>205</v>
      </c>
      <c r="F321">
        <v>9.06866592325586E-2</v>
      </c>
      <c r="G321">
        <v>0</v>
      </c>
      <c r="H321">
        <v>1</v>
      </c>
      <c r="J321" t="s">
        <v>128</v>
      </c>
      <c r="K321" t="s">
        <v>125</v>
      </c>
      <c r="L321">
        <v>0</v>
      </c>
      <c r="M321">
        <v>0</v>
      </c>
      <c r="N321" t="s">
        <v>206</v>
      </c>
      <c r="O321">
        <v>0.111441377630567</v>
      </c>
      <c r="P321">
        <v>0</v>
      </c>
      <c r="Q321">
        <v>70</v>
      </c>
      <c r="S321" t="s">
        <v>130</v>
      </c>
      <c r="T321" t="s">
        <v>124</v>
      </c>
      <c r="U321">
        <v>0</v>
      </c>
      <c r="V321">
        <v>2</v>
      </c>
      <c r="W321" t="s">
        <v>206</v>
      </c>
      <c r="X321">
        <v>0.15579701774271901</v>
      </c>
      <c r="Y321">
        <v>1</v>
      </c>
      <c r="Z321">
        <v>4</v>
      </c>
    </row>
    <row r="322" spans="1:26" x14ac:dyDescent="0.2">
      <c r="A322" t="s">
        <v>127</v>
      </c>
      <c r="B322" t="s">
        <v>120</v>
      </c>
      <c r="C322">
        <v>1</v>
      </c>
      <c r="D322">
        <v>0</v>
      </c>
      <c r="E322" t="s">
        <v>206</v>
      </c>
      <c r="F322">
        <v>7.4989944259967106E-2</v>
      </c>
      <c r="G322">
        <v>0</v>
      </c>
      <c r="H322">
        <v>2</v>
      </c>
      <c r="J322" t="s">
        <v>126</v>
      </c>
      <c r="K322" t="s">
        <v>123</v>
      </c>
      <c r="L322">
        <v>0</v>
      </c>
      <c r="M322">
        <v>0</v>
      </c>
      <c r="N322" t="s">
        <v>204</v>
      </c>
      <c r="O322">
        <v>0.1127374328054</v>
      </c>
      <c r="P322">
        <v>0</v>
      </c>
      <c r="Q322">
        <v>173</v>
      </c>
      <c r="S322" t="s">
        <v>119</v>
      </c>
      <c r="T322" t="s">
        <v>120</v>
      </c>
      <c r="U322">
        <v>0</v>
      </c>
      <c r="V322" t="s">
        <v>121</v>
      </c>
      <c r="W322" t="s">
        <v>205</v>
      </c>
      <c r="X322">
        <v>0.15542832712707899</v>
      </c>
      <c r="Y322">
        <v>1</v>
      </c>
      <c r="Z322">
        <v>1</v>
      </c>
    </row>
    <row r="323" spans="1:26" x14ac:dyDescent="0.2">
      <c r="A323" t="s">
        <v>127</v>
      </c>
      <c r="B323" t="s">
        <v>120</v>
      </c>
      <c r="C323">
        <v>1</v>
      </c>
      <c r="D323">
        <v>0</v>
      </c>
      <c r="E323" t="s">
        <v>207</v>
      </c>
      <c r="F323">
        <v>5.58664946941008E-2</v>
      </c>
      <c r="G323">
        <v>0</v>
      </c>
      <c r="H323">
        <v>2</v>
      </c>
      <c r="J323" t="s">
        <v>126</v>
      </c>
      <c r="K323" t="s">
        <v>125</v>
      </c>
      <c r="L323">
        <v>0</v>
      </c>
      <c r="M323">
        <v>0</v>
      </c>
      <c r="N323" t="s">
        <v>209</v>
      </c>
      <c r="O323">
        <v>0.11279115805390599</v>
      </c>
      <c r="P323">
        <v>0</v>
      </c>
      <c r="Q323">
        <v>27</v>
      </c>
      <c r="S323" t="s">
        <v>126</v>
      </c>
      <c r="T323" t="s">
        <v>120</v>
      </c>
      <c r="U323">
        <v>0</v>
      </c>
      <c r="V323" t="s">
        <v>121</v>
      </c>
      <c r="W323" t="s">
        <v>205</v>
      </c>
      <c r="X323">
        <v>0.15542832712707899</v>
      </c>
      <c r="Y323">
        <v>1</v>
      </c>
      <c r="Z323">
        <v>5</v>
      </c>
    </row>
    <row r="324" spans="1:26" x14ac:dyDescent="0.2">
      <c r="A324" t="s">
        <v>127</v>
      </c>
      <c r="B324" t="s">
        <v>120</v>
      </c>
      <c r="C324">
        <v>1</v>
      </c>
      <c r="D324">
        <v>0</v>
      </c>
      <c r="E324" t="s">
        <v>208</v>
      </c>
      <c r="F324">
        <v>4.7578875050765197E-2</v>
      </c>
      <c r="G324">
        <v>0</v>
      </c>
      <c r="H324">
        <v>2</v>
      </c>
      <c r="J324" t="s">
        <v>128</v>
      </c>
      <c r="K324" t="s">
        <v>123</v>
      </c>
      <c r="L324">
        <v>0</v>
      </c>
      <c r="M324">
        <v>1</v>
      </c>
      <c r="N324" t="s">
        <v>205</v>
      </c>
      <c r="O324">
        <v>0.112932574680937</v>
      </c>
      <c r="P324">
        <v>0</v>
      </c>
      <c r="Q324">
        <v>154</v>
      </c>
      <c r="S324" t="s">
        <v>127</v>
      </c>
      <c r="T324" t="s">
        <v>120</v>
      </c>
      <c r="U324">
        <v>0</v>
      </c>
      <c r="V324" t="s">
        <v>121</v>
      </c>
      <c r="W324" t="s">
        <v>205</v>
      </c>
      <c r="X324">
        <v>0.15542832712707899</v>
      </c>
      <c r="Y324">
        <v>1</v>
      </c>
      <c r="Z324">
        <v>2</v>
      </c>
    </row>
    <row r="325" spans="1:26" x14ac:dyDescent="0.2">
      <c r="A325" t="s">
        <v>127</v>
      </c>
      <c r="B325" t="s">
        <v>120</v>
      </c>
      <c r="C325">
        <v>1</v>
      </c>
      <c r="D325">
        <v>1</v>
      </c>
      <c r="E325" t="s">
        <v>207</v>
      </c>
      <c r="F325">
        <v>6.7571937701639995E-2</v>
      </c>
      <c r="G325">
        <v>0</v>
      </c>
      <c r="H325">
        <v>3</v>
      </c>
      <c r="J325" t="s">
        <v>119</v>
      </c>
      <c r="K325" t="s">
        <v>123</v>
      </c>
      <c r="L325">
        <v>0</v>
      </c>
      <c r="M325">
        <v>0</v>
      </c>
      <c r="N325" t="s">
        <v>207</v>
      </c>
      <c r="O325">
        <v>0.1129755999552</v>
      </c>
      <c r="P325">
        <v>0</v>
      </c>
      <c r="Q325">
        <v>84</v>
      </c>
      <c r="S325" t="s">
        <v>128</v>
      </c>
      <c r="T325" t="s">
        <v>120</v>
      </c>
      <c r="U325">
        <v>0</v>
      </c>
      <c r="V325" t="s">
        <v>121</v>
      </c>
      <c r="W325" t="s">
        <v>205</v>
      </c>
      <c r="X325">
        <v>0.15542832712707899</v>
      </c>
      <c r="Y325">
        <v>1</v>
      </c>
      <c r="Z325">
        <v>2</v>
      </c>
    </row>
    <row r="326" spans="1:26" x14ac:dyDescent="0.2">
      <c r="A326" t="s">
        <v>127</v>
      </c>
      <c r="B326" t="s">
        <v>120</v>
      </c>
      <c r="C326">
        <v>1</v>
      </c>
      <c r="D326">
        <v>1</v>
      </c>
      <c r="E326" t="s">
        <v>208</v>
      </c>
      <c r="F326">
        <v>5.7653890203425998E-2</v>
      </c>
      <c r="G326">
        <v>0</v>
      </c>
      <c r="H326">
        <v>2</v>
      </c>
      <c r="J326" t="s">
        <v>128</v>
      </c>
      <c r="K326" t="s">
        <v>125</v>
      </c>
      <c r="L326">
        <v>1</v>
      </c>
      <c r="M326">
        <v>0</v>
      </c>
      <c r="N326" t="s">
        <v>208</v>
      </c>
      <c r="O326">
        <v>0.11310444670686499</v>
      </c>
      <c r="P326">
        <v>0</v>
      </c>
      <c r="Q326">
        <v>1</v>
      </c>
      <c r="S326" t="s">
        <v>129</v>
      </c>
      <c r="T326" t="s">
        <v>120</v>
      </c>
      <c r="U326">
        <v>0</v>
      </c>
      <c r="V326" t="s">
        <v>121</v>
      </c>
      <c r="W326" t="s">
        <v>205</v>
      </c>
      <c r="X326">
        <v>0.15542832712707899</v>
      </c>
      <c r="Y326">
        <v>1</v>
      </c>
      <c r="Z326">
        <v>5</v>
      </c>
    </row>
    <row r="327" spans="1:26" x14ac:dyDescent="0.2">
      <c r="A327" t="s">
        <v>127</v>
      </c>
      <c r="B327" t="s">
        <v>120</v>
      </c>
      <c r="C327">
        <v>1</v>
      </c>
      <c r="D327">
        <v>2</v>
      </c>
      <c r="E327" t="s">
        <v>207</v>
      </c>
      <c r="F327">
        <v>9.0175416506572903E-2</v>
      </c>
      <c r="G327">
        <v>0</v>
      </c>
      <c r="H327">
        <v>2</v>
      </c>
      <c r="J327" t="s">
        <v>130</v>
      </c>
      <c r="K327" t="s">
        <v>122</v>
      </c>
      <c r="L327">
        <v>0</v>
      </c>
      <c r="M327">
        <v>0</v>
      </c>
      <c r="N327" t="s">
        <v>207</v>
      </c>
      <c r="O327">
        <v>0.113841654302259</v>
      </c>
      <c r="P327">
        <v>0</v>
      </c>
      <c r="Q327">
        <v>35</v>
      </c>
      <c r="S327" t="s">
        <v>119</v>
      </c>
      <c r="T327" t="s">
        <v>123</v>
      </c>
      <c r="U327">
        <v>1</v>
      </c>
      <c r="V327">
        <v>1</v>
      </c>
      <c r="W327" t="s">
        <v>206</v>
      </c>
      <c r="X327">
        <v>0.15400713777891301</v>
      </c>
      <c r="Y327">
        <v>1</v>
      </c>
      <c r="Z327">
        <v>3</v>
      </c>
    </row>
    <row r="328" spans="1:26" x14ac:dyDescent="0.2">
      <c r="A328" t="s">
        <v>127</v>
      </c>
      <c r="B328" t="s">
        <v>120</v>
      </c>
      <c r="C328">
        <v>1</v>
      </c>
      <c r="D328" t="s">
        <v>121</v>
      </c>
      <c r="E328" t="s">
        <v>206</v>
      </c>
      <c r="F328">
        <v>0.18396973493402399</v>
      </c>
      <c r="G328">
        <v>1</v>
      </c>
      <c r="H328">
        <v>1</v>
      </c>
      <c r="J328" t="s">
        <v>128</v>
      </c>
      <c r="K328" t="s">
        <v>125</v>
      </c>
      <c r="L328">
        <v>0</v>
      </c>
      <c r="M328">
        <v>2</v>
      </c>
      <c r="N328" t="s">
        <v>208</v>
      </c>
      <c r="O328">
        <v>0.114613162933745</v>
      </c>
      <c r="P328">
        <v>0</v>
      </c>
      <c r="Q328">
        <v>1</v>
      </c>
      <c r="S328" t="s">
        <v>126</v>
      </c>
      <c r="T328" t="s">
        <v>123</v>
      </c>
      <c r="U328">
        <v>1</v>
      </c>
      <c r="V328">
        <v>1</v>
      </c>
      <c r="W328" t="s">
        <v>206</v>
      </c>
      <c r="X328">
        <v>0.15400713777891301</v>
      </c>
      <c r="Y328">
        <v>1</v>
      </c>
      <c r="Z328">
        <v>14</v>
      </c>
    </row>
    <row r="329" spans="1:26" x14ac:dyDescent="0.2">
      <c r="A329" t="s">
        <v>127</v>
      </c>
      <c r="B329" t="s">
        <v>120</v>
      </c>
      <c r="C329">
        <v>1</v>
      </c>
      <c r="D329" t="s">
        <v>121</v>
      </c>
      <c r="E329" t="s">
        <v>207</v>
      </c>
      <c r="F329">
        <v>0.14130023836810801</v>
      </c>
      <c r="G329">
        <v>1</v>
      </c>
      <c r="H329">
        <v>2</v>
      </c>
      <c r="J329" t="s">
        <v>129</v>
      </c>
      <c r="K329" t="s">
        <v>125</v>
      </c>
      <c r="L329">
        <v>0</v>
      </c>
      <c r="M329">
        <v>2</v>
      </c>
      <c r="N329" t="s">
        <v>207</v>
      </c>
      <c r="O329">
        <v>0.114627745152983</v>
      </c>
      <c r="P329">
        <v>0</v>
      </c>
      <c r="Q329">
        <v>4</v>
      </c>
      <c r="S329" t="s">
        <v>127</v>
      </c>
      <c r="T329" t="s">
        <v>123</v>
      </c>
      <c r="U329">
        <v>1</v>
      </c>
      <c r="V329">
        <v>1</v>
      </c>
      <c r="W329" t="s">
        <v>206</v>
      </c>
      <c r="X329">
        <v>0.15400713777891301</v>
      </c>
      <c r="Y329">
        <v>1</v>
      </c>
      <c r="Z329">
        <v>3</v>
      </c>
    </row>
    <row r="330" spans="1:26" x14ac:dyDescent="0.2">
      <c r="A330" t="s">
        <v>127</v>
      </c>
      <c r="B330" t="s">
        <v>122</v>
      </c>
      <c r="C330">
        <v>0</v>
      </c>
      <c r="D330">
        <v>0</v>
      </c>
      <c r="E330" t="s">
        <v>204</v>
      </c>
      <c r="F330">
        <v>7.9472455890591598E-2</v>
      </c>
      <c r="G330">
        <v>0</v>
      </c>
      <c r="H330">
        <v>42</v>
      </c>
      <c r="J330" t="s">
        <v>128</v>
      </c>
      <c r="K330" t="s">
        <v>123</v>
      </c>
      <c r="L330">
        <v>0</v>
      </c>
      <c r="M330">
        <v>1</v>
      </c>
      <c r="N330" t="s">
        <v>204</v>
      </c>
      <c r="O330">
        <v>0.114628865805758</v>
      </c>
      <c r="P330">
        <v>0</v>
      </c>
      <c r="Q330">
        <v>13</v>
      </c>
      <c r="S330" t="s">
        <v>128</v>
      </c>
      <c r="T330" t="s">
        <v>123</v>
      </c>
      <c r="U330">
        <v>1</v>
      </c>
      <c r="V330">
        <v>1</v>
      </c>
      <c r="W330" t="s">
        <v>206</v>
      </c>
      <c r="X330">
        <v>0.15400713777891301</v>
      </c>
      <c r="Y330">
        <v>1</v>
      </c>
      <c r="Z330">
        <v>2</v>
      </c>
    </row>
    <row r="331" spans="1:26" x14ac:dyDescent="0.2">
      <c r="A331" t="s">
        <v>127</v>
      </c>
      <c r="B331" t="s">
        <v>122</v>
      </c>
      <c r="C331">
        <v>0</v>
      </c>
      <c r="D331">
        <v>0</v>
      </c>
      <c r="E331" t="s">
        <v>205</v>
      </c>
      <c r="F331">
        <v>7.8250433005072395E-2</v>
      </c>
      <c r="G331">
        <v>0</v>
      </c>
      <c r="H331">
        <v>204</v>
      </c>
      <c r="J331" t="s">
        <v>128</v>
      </c>
      <c r="K331" t="s">
        <v>125</v>
      </c>
      <c r="L331">
        <v>0</v>
      </c>
      <c r="M331">
        <v>1</v>
      </c>
      <c r="N331" t="s">
        <v>209</v>
      </c>
      <c r="O331">
        <v>0.114683375914092</v>
      </c>
      <c r="P331">
        <v>0</v>
      </c>
      <c r="Q331">
        <v>4</v>
      </c>
      <c r="S331" t="s">
        <v>129</v>
      </c>
      <c r="T331" t="s">
        <v>123</v>
      </c>
      <c r="U331">
        <v>1</v>
      </c>
      <c r="V331">
        <v>1</v>
      </c>
      <c r="W331" t="s">
        <v>206</v>
      </c>
      <c r="X331">
        <v>0.15400713777891301</v>
      </c>
      <c r="Y331">
        <v>1</v>
      </c>
      <c r="Z331">
        <v>21</v>
      </c>
    </row>
    <row r="332" spans="1:26" x14ac:dyDescent="0.2">
      <c r="A332" t="s">
        <v>127</v>
      </c>
      <c r="B332" t="s">
        <v>122</v>
      </c>
      <c r="C332">
        <v>0</v>
      </c>
      <c r="D332">
        <v>0</v>
      </c>
      <c r="E332" t="s">
        <v>206</v>
      </c>
      <c r="F332">
        <v>6.4553458800927804E-2</v>
      </c>
      <c r="G332">
        <v>0</v>
      </c>
      <c r="H332">
        <v>219</v>
      </c>
      <c r="J332" t="s">
        <v>129</v>
      </c>
      <c r="K332" t="s">
        <v>125</v>
      </c>
      <c r="L332">
        <v>0</v>
      </c>
      <c r="M332">
        <v>1</v>
      </c>
      <c r="N332" t="s">
        <v>206</v>
      </c>
      <c r="O332">
        <v>0.11480525798716799</v>
      </c>
      <c r="P332">
        <v>0</v>
      </c>
      <c r="Q332">
        <v>130</v>
      </c>
      <c r="S332" t="s">
        <v>130</v>
      </c>
      <c r="T332" t="s">
        <v>123</v>
      </c>
      <c r="U332">
        <v>1</v>
      </c>
      <c r="V332">
        <v>1</v>
      </c>
      <c r="W332" t="s">
        <v>206</v>
      </c>
      <c r="X332">
        <v>0.15400713777891301</v>
      </c>
      <c r="Y332">
        <v>1</v>
      </c>
      <c r="Z332">
        <v>1</v>
      </c>
    </row>
    <row r="333" spans="1:26" x14ac:dyDescent="0.2">
      <c r="A333" t="s">
        <v>127</v>
      </c>
      <c r="B333" t="s">
        <v>122</v>
      </c>
      <c r="C333">
        <v>0</v>
      </c>
      <c r="D333">
        <v>0</v>
      </c>
      <c r="E333" t="s">
        <v>207</v>
      </c>
      <c r="F333">
        <v>4.79534820496774E-2</v>
      </c>
      <c r="G333">
        <v>0</v>
      </c>
      <c r="H333">
        <v>167</v>
      </c>
      <c r="J333" t="s">
        <v>127</v>
      </c>
      <c r="K333" t="s">
        <v>125</v>
      </c>
      <c r="L333">
        <v>0</v>
      </c>
      <c r="M333">
        <v>0</v>
      </c>
      <c r="N333" t="s">
        <v>206</v>
      </c>
      <c r="O333">
        <v>0.115210427784756</v>
      </c>
      <c r="P333">
        <v>0</v>
      </c>
      <c r="Q333">
        <v>72</v>
      </c>
      <c r="S333" t="s">
        <v>129</v>
      </c>
      <c r="T333" t="s">
        <v>123</v>
      </c>
      <c r="U333">
        <v>0</v>
      </c>
      <c r="V333">
        <v>0</v>
      </c>
      <c r="W333" t="s">
        <v>209</v>
      </c>
      <c r="X333">
        <v>0.15394440897617701</v>
      </c>
      <c r="Y333">
        <v>1</v>
      </c>
      <c r="Z333">
        <v>1</v>
      </c>
    </row>
    <row r="334" spans="1:26" x14ac:dyDescent="0.2">
      <c r="A334" t="s">
        <v>127</v>
      </c>
      <c r="B334" t="s">
        <v>122</v>
      </c>
      <c r="C334">
        <v>0</v>
      </c>
      <c r="D334">
        <v>0</v>
      </c>
      <c r="E334" t="s">
        <v>208</v>
      </c>
      <c r="F334">
        <v>4.0789018806494298E-2</v>
      </c>
      <c r="G334">
        <v>0</v>
      </c>
      <c r="H334">
        <v>39</v>
      </c>
      <c r="J334" t="s">
        <v>129</v>
      </c>
      <c r="K334" t="s">
        <v>125</v>
      </c>
      <c r="L334">
        <v>0</v>
      </c>
      <c r="M334">
        <v>0</v>
      </c>
      <c r="N334" t="s">
        <v>205</v>
      </c>
      <c r="O334">
        <v>0.115260056254231</v>
      </c>
      <c r="P334">
        <v>0</v>
      </c>
      <c r="Q334">
        <v>507</v>
      </c>
      <c r="S334" t="s">
        <v>128</v>
      </c>
      <c r="T334" t="s">
        <v>122</v>
      </c>
      <c r="U334">
        <v>1</v>
      </c>
      <c r="V334" t="s">
        <v>121</v>
      </c>
      <c r="W334" t="s">
        <v>208</v>
      </c>
      <c r="X334">
        <v>0.15270987825600801</v>
      </c>
      <c r="Y334">
        <v>1</v>
      </c>
      <c r="Z334">
        <v>1</v>
      </c>
    </row>
    <row r="335" spans="1:26" x14ac:dyDescent="0.2">
      <c r="A335" t="s">
        <v>127</v>
      </c>
      <c r="B335" t="s">
        <v>122</v>
      </c>
      <c r="C335">
        <v>0</v>
      </c>
      <c r="D335">
        <v>1</v>
      </c>
      <c r="E335" t="s">
        <v>204</v>
      </c>
      <c r="F335">
        <v>9.5623002965490894E-2</v>
      </c>
      <c r="G335">
        <v>0</v>
      </c>
      <c r="H335">
        <v>12</v>
      </c>
      <c r="J335" t="s">
        <v>128</v>
      </c>
      <c r="K335" t="s">
        <v>120</v>
      </c>
      <c r="L335">
        <v>0</v>
      </c>
      <c r="M335" t="s">
        <v>121</v>
      </c>
      <c r="N335" t="s">
        <v>206</v>
      </c>
      <c r="O335">
        <v>0.116289494995644</v>
      </c>
      <c r="P335">
        <v>0</v>
      </c>
      <c r="Q335">
        <v>12</v>
      </c>
      <c r="S335" t="s">
        <v>129</v>
      </c>
      <c r="T335" t="s">
        <v>122</v>
      </c>
      <c r="U335">
        <v>1</v>
      </c>
      <c r="V335" t="s">
        <v>121</v>
      </c>
      <c r="W335" t="s">
        <v>208</v>
      </c>
      <c r="X335">
        <v>0.15270987825600801</v>
      </c>
      <c r="Y335">
        <v>1</v>
      </c>
      <c r="Z335">
        <v>1</v>
      </c>
    </row>
    <row r="336" spans="1:26" x14ac:dyDescent="0.2">
      <c r="A336" t="s">
        <v>127</v>
      </c>
      <c r="B336" t="s">
        <v>122</v>
      </c>
      <c r="C336">
        <v>0</v>
      </c>
      <c r="D336">
        <v>1</v>
      </c>
      <c r="E336" t="s">
        <v>205</v>
      </c>
      <c r="F336">
        <v>9.4178045764495399E-2</v>
      </c>
      <c r="G336">
        <v>0</v>
      </c>
      <c r="H336">
        <v>110</v>
      </c>
      <c r="J336" t="s">
        <v>119</v>
      </c>
      <c r="K336" t="s">
        <v>123</v>
      </c>
      <c r="L336">
        <v>0</v>
      </c>
      <c r="M336">
        <v>1</v>
      </c>
      <c r="N336" t="s">
        <v>208</v>
      </c>
      <c r="O336">
        <v>0.116364949720439</v>
      </c>
      <c r="P336">
        <v>0</v>
      </c>
      <c r="Q336">
        <v>6</v>
      </c>
      <c r="S336" t="s">
        <v>119</v>
      </c>
      <c r="T336" t="s">
        <v>122</v>
      </c>
      <c r="U336">
        <v>1</v>
      </c>
      <c r="V336">
        <v>1</v>
      </c>
      <c r="W336" t="s">
        <v>205</v>
      </c>
      <c r="X336">
        <v>0.15139486776503</v>
      </c>
      <c r="Y336">
        <v>1</v>
      </c>
      <c r="Z336">
        <v>2</v>
      </c>
    </row>
    <row r="337" spans="1:26" x14ac:dyDescent="0.2">
      <c r="A337" t="s">
        <v>127</v>
      </c>
      <c r="B337" t="s">
        <v>122</v>
      </c>
      <c r="C337">
        <v>0</v>
      </c>
      <c r="D337">
        <v>1</v>
      </c>
      <c r="E337" t="s">
        <v>206</v>
      </c>
      <c r="F337">
        <v>7.7928806114238802E-2</v>
      </c>
      <c r="G337">
        <v>0</v>
      </c>
      <c r="H337">
        <v>116</v>
      </c>
      <c r="J337" t="s">
        <v>126</v>
      </c>
      <c r="K337" t="s">
        <v>122</v>
      </c>
      <c r="L337">
        <v>1</v>
      </c>
      <c r="M337">
        <v>0</v>
      </c>
      <c r="N337" t="s">
        <v>206</v>
      </c>
      <c r="O337">
        <v>0.116473547996874</v>
      </c>
      <c r="P337">
        <v>0</v>
      </c>
      <c r="Q337">
        <v>11</v>
      </c>
      <c r="S337" t="s">
        <v>126</v>
      </c>
      <c r="T337" t="s">
        <v>122</v>
      </c>
      <c r="U337">
        <v>1</v>
      </c>
      <c r="V337">
        <v>1</v>
      </c>
      <c r="W337" t="s">
        <v>205</v>
      </c>
      <c r="X337">
        <v>0.15139486776503</v>
      </c>
      <c r="Y337">
        <v>1</v>
      </c>
      <c r="Z337">
        <v>6</v>
      </c>
    </row>
    <row r="338" spans="1:26" x14ac:dyDescent="0.2">
      <c r="A338" t="s">
        <v>127</v>
      </c>
      <c r="B338" t="s">
        <v>122</v>
      </c>
      <c r="C338">
        <v>0</v>
      </c>
      <c r="D338">
        <v>1</v>
      </c>
      <c r="E338" t="s">
        <v>207</v>
      </c>
      <c r="F338">
        <v>5.81029824810654E-2</v>
      </c>
      <c r="G338">
        <v>0</v>
      </c>
      <c r="H338">
        <v>92</v>
      </c>
      <c r="J338" t="s">
        <v>129</v>
      </c>
      <c r="K338" t="s">
        <v>125</v>
      </c>
      <c r="L338">
        <v>1</v>
      </c>
      <c r="M338">
        <v>1</v>
      </c>
      <c r="N338" t="s">
        <v>208</v>
      </c>
      <c r="O338">
        <v>0.116511944669927</v>
      </c>
      <c r="P338">
        <v>0</v>
      </c>
      <c r="Q338">
        <v>1</v>
      </c>
      <c r="S338" t="s">
        <v>127</v>
      </c>
      <c r="T338" t="s">
        <v>122</v>
      </c>
      <c r="U338">
        <v>1</v>
      </c>
      <c r="V338">
        <v>1</v>
      </c>
      <c r="W338" t="s">
        <v>205</v>
      </c>
      <c r="X338">
        <v>0.15139486776503</v>
      </c>
      <c r="Y338">
        <v>1</v>
      </c>
      <c r="Z338">
        <v>3</v>
      </c>
    </row>
    <row r="339" spans="1:26" x14ac:dyDescent="0.2">
      <c r="A339" t="s">
        <v>127</v>
      </c>
      <c r="B339" t="s">
        <v>122</v>
      </c>
      <c r="C339">
        <v>0</v>
      </c>
      <c r="D339">
        <v>1</v>
      </c>
      <c r="E339" t="s">
        <v>208</v>
      </c>
      <c r="F339">
        <v>4.9500981909679401E-2</v>
      </c>
      <c r="G339">
        <v>0</v>
      </c>
      <c r="H339">
        <v>24</v>
      </c>
      <c r="J339" t="s">
        <v>127</v>
      </c>
      <c r="K339" t="s">
        <v>123</v>
      </c>
      <c r="L339">
        <v>0</v>
      </c>
      <c r="M339">
        <v>1</v>
      </c>
      <c r="N339" t="s">
        <v>205</v>
      </c>
      <c r="O339">
        <v>0.116745432145649</v>
      </c>
      <c r="P339">
        <v>0</v>
      </c>
      <c r="Q339">
        <v>168</v>
      </c>
      <c r="S339" t="s">
        <v>128</v>
      </c>
      <c r="T339" t="s">
        <v>122</v>
      </c>
      <c r="U339">
        <v>1</v>
      </c>
      <c r="V339">
        <v>1</v>
      </c>
      <c r="W339" t="s">
        <v>205</v>
      </c>
      <c r="X339">
        <v>0.15139486776503</v>
      </c>
      <c r="Y339">
        <v>1</v>
      </c>
      <c r="Z339">
        <v>1</v>
      </c>
    </row>
    <row r="340" spans="1:26" x14ac:dyDescent="0.2">
      <c r="A340" t="s">
        <v>127</v>
      </c>
      <c r="B340" t="s">
        <v>122</v>
      </c>
      <c r="C340">
        <v>0</v>
      </c>
      <c r="D340">
        <v>2</v>
      </c>
      <c r="E340" t="s">
        <v>204</v>
      </c>
      <c r="F340">
        <v>0.12633845033918101</v>
      </c>
      <c r="G340">
        <v>1</v>
      </c>
      <c r="H340">
        <v>6</v>
      </c>
      <c r="J340" t="s">
        <v>129</v>
      </c>
      <c r="K340" t="s">
        <v>125</v>
      </c>
      <c r="L340">
        <v>0</v>
      </c>
      <c r="M340">
        <v>0</v>
      </c>
      <c r="N340" t="s">
        <v>204</v>
      </c>
      <c r="O340">
        <v>0.116986696564231</v>
      </c>
      <c r="P340">
        <v>0</v>
      </c>
      <c r="Q340">
        <v>83</v>
      </c>
      <c r="S340" t="s">
        <v>129</v>
      </c>
      <c r="T340" t="s">
        <v>122</v>
      </c>
      <c r="U340">
        <v>1</v>
      </c>
      <c r="V340">
        <v>1</v>
      </c>
      <c r="W340" t="s">
        <v>205</v>
      </c>
      <c r="X340">
        <v>0.15139486776503</v>
      </c>
      <c r="Y340">
        <v>1</v>
      </c>
      <c r="Z340">
        <v>17</v>
      </c>
    </row>
    <row r="341" spans="1:26" x14ac:dyDescent="0.2">
      <c r="A341" t="s">
        <v>127</v>
      </c>
      <c r="B341" t="s">
        <v>122</v>
      </c>
      <c r="C341">
        <v>0</v>
      </c>
      <c r="D341">
        <v>2</v>
      </c>
      <c r="E341" t="s">
        <v>205</v>
      </c>
      <c r="F341">
        <v>0.12449324454338399</v>
      </c>
      <c r="G341">
        <v>1</v>
      </c>
      <c r="H341">
        <v>39</v>
      </c>
      <c r="J341" t="s">
        <v>129</v>
      </c>
      <c r="K341" t="s">
        <v>124</v>
      </c>
      <c r="L341">
        <v>1</v>
      </c>
      <c r="M341">
        <v>0</v>
      </c>
      <c r="N341" t="s">
        <v>206</v>
      </c>
      <c r="O341">
        <v>0.117038229267542</v>
      </c>
      <c r="P341">
        <v>0</v>
      </c>
      <c r="Q341">
        <v>8</v>
      </c>
      <c r="S341" t="s">
        <v>130</v>
      </c>
      <c r="T341" t="s">
        <v>122</v>
      </c>
      <c r="U341">
        <v>1</v>
      </c>
      <c r="V341">
        <v>1</v>
      </c>
      <c r="W341" t="s">
        <v>205</v>
      </c>
      <c r="X341">
        <v>0.15139486776503</v>
      </c>
      <c r="Y341">
        <v>1</v>
      </c>
      <c r="Z341">
        <v>3</v>
      </c>
    </row>
    <row r="342" spans="1:26" x14ac:dyDescent="0.2">
      <c r="A342" t="s">
        <v>127</v>
      </c>
      <c r="B342" t="s">
        <v>122</v>
      </c>
      <c r="C342">
        <v>0</v>
      </c>
      <c r="D342">
        <v>2</v>
      </c>
      <c r="E342" t="s">
        <v>206</v>
      </c>
      <c r="F342">
        <v>0.103611785610778</v>
      </c>
      <c r="G342">
        <v>0</v>
      </c>
      <c r="H342">
        <v>53</v>
      </c>
      <c r="J342" t="s">
        <v>130</v>
      </c>
      <c r="K342" t="s">
        <v>122</v>
      </c>
      <c r="L342">
        <v>0</v>
      </c>
      <c r="M342">
        <v>1</v>
      </c>
      <c r="N342" t="s">
        <v>208</v>
      </c>
      <c r="O342">
        <v>0.117253551794686</v>
      </c>
      <c r="P342">
        <v>0</v>
      </c>
      <c r="Q342">
        <v>2</v>
      </c>
      <c r="S342" t="s">
        <v>119</v>
      </c>
      <c r="T342" t="s">
        <v>125</v>
      </c>
      <c r="U342">
        <v>0</v>
      </c>
      <c r="V342">
        <v>1</v>
      </c>
      <c r="W342" t="s">
        <v>206</v>
      </c>
      <c r="X342">
        <v>0.15082411737021001</v>
      </c>
      <c r="Y342">
        <v>1</v>
      </c>
      <c r="Z342">
        <v>64</v>
      </c>
    </row>
    <row r="343" spans="1:26" x14ac:dyDescent="0.2">
      <c r="A343" t="s">
        <v>127</v>
      </c>
      <c r="B343" t="s">
        <v>122</v>
      </c>
      <c r="C343">
        <v>0</v>
      </c>
      <c r="D343">
        <v>2</v>
      </c>
      <c r="E343" t="s">
        <v>207</v>
      </c>
      <c r="F343">
        <v>7.7803300354396199E-2</v>
      </c>
      <c r="G343">
        <v>0</v>
      </c>
      <c r="H343">
        <v>40</v>
      </c>
      <c r="J343" t="s">
        <v>126</v>
      </c>
      <c r="K343" t="s">
        <v>122</v>
      </c>
      <c r="L343">
        <v>0</v>
      </c>
      <c r="M343">
        <v>2</v>
      </c>
      <c r="N343" t="s">
        <v>206</v>
      </c>
      <c r="O343">
        <v>0.118021224751686</v>
      </c>
      <c r="P343">
        <v>0</v>
      </c>
      <c r="Q343">
        <v>134</v>
      </c>
      <c r="S343" t="s">
        <v>126</v>
      </c>
      <c r="T343" t="s">
        <v>125</v>
      </c>
      <c r="U343">
        <v>0</v>
      </c>
      <c r="V343">
        <v>1</v>
      </c>
      <c r="W343" t="s">
        <v>206</v>
      </c>
      <c r="X343">
        <v>0.15082411737021001</v>
      </c>
      <c r="Y343">
        <v>1</v>
      </c>
      <c r="Z343">
        <v>159</v>
      </c>
    </row>
    <row r="344" spans="1:26" x14ac:dyDescent="0.2">
      <c r="A344" t="s">
        <v>127</v>
      </c>
      <c r="B344" t="s">
        <v>122</v>
      </c>
      <c r="C344">
        <v>0</v>
      </c>
      <c r="D344">
        <v>2</v>
      </c>
      <c r="E344" t="s">
        <v>208</v>
      </c>
      <c r="F344">
        <v>6.6490605269039701E-2</v>
      </c>
      <c r="G344">
        <v>0</v>
      </c>
      <c r="H344">
        <v>9</v>
      </c>
      <c r="J344" t="s">
        <v>129</v>
      </c>
      <c r="K344" t="s">
        <v>120</v>
      </c>
      <c r="L344">
        <v>1</v>
      </c>
      <c r="M344" t="s">
        <v>121</v>
      </c>
      <c r="N344" t="s">
        <v>207</v>
      </c>
      <c r="O344">
        <v>0.118030261932922</v>
      </c>
      <c r="P344">
        <v>0</v>
      </c>
      <c r="Q344">
        <v>8</v>
      </c>
      <c r="S344" t="s">
        <v>127</v>
      </c>
      <c r="T344" t="s">
        <v>125</v>
      </c>
      <c r="U344">
        <v>0</v>
      </c>
      <c r="V344">
        <v>1</v>
      </c>
      <c r="W344" t="s">
        <v>206</v>
      </c>
      <c r="X344">
        <v>0.15082411737021001</v>
      </c>
      <c r="Y344">
        <v>1</v>
      </c>
      <c r="Z344">
        <v>45</v>
      </c>
    </row>
    <row r="345" spans="1:26" x14ac:dyDescent="0.2">
      <c r="A345" t="s">
        <v>127</v>
      </c>
      <c r="B345" t="s">
        <v>122</v>
      </c>
      <c r="C345">
        <v>0</v>
      </c>
      <c r="D345" t="s">
        <v>121</v>
      </c>
      <c r="E345" t="s">
        <v>204</v>
      </c>
      <c r="F345">
        <v>0.193603074130792</v>
      </c>
      <c r="G345">
        <v>1</v>
      </c>
      <c r="H345">
        <v>3</v>
      </c>
      <c r="J345" t="s">
        <v>128</v>
      </c>
      <c r="K345" t="s">
        <v>122</v>
      </c>
      <c r="L345">
        <v>1</v>
      </c>
      <c r="M345">
        <v>1</v>
      </c>
      <c r="N345" t="s">
        <v>206</v>
      </c>
      <c r="O345">
        <v>0.118419297116917</v>
      </c>
      <c r="P345">
        <v>0</v>
      </c>
      <c r="Q345">
        <v>5</v>
      </c>
      <c r="S345" t="s">
        <v>128</v>
      </c>
      <c r="T345" t="s">
        <v>125</v>
      </c>
      <c r="U345">
        <v>0</v>
      </c>
      <c r="V345">
        <v>1</v>
      </c>
      <c r="W345" t="s">
        <v>206</v>
      </c>
      <c r="X345">
        <v>0.15082411737021001</v>
      </c>
      <c r="Y345">
        <v>1</v>
      </c>
      <c r="Z345">
        <v>42</v>
      </c>
    </row>
    <row r="346" spans="1:26" x14ac:dyDescent="0.2">
      <c r="A346" t="s">
        <v>127</v>
      </c>
      <c r="B346" t="s">
        <v>122</v>
      </c>
      <c r="C346">
        <v>0</v>
      </c>
      <c r="D346" t="s">
        <v>121</v>
      </c>
      <c r="E346" t="s">
        <v>205</v>
      </c>
      <c r="F346">
        <v>0.190990216264045</v>
      </c>
      <c r="G346">
        <v>1</v>
      </c>
      <c r="H346">
        <v>20</v>
      </c>
      <c r="J346" t="s">
        <v>127</v>
      </c>
      <c r="K346" t="s">
        <v>123</v>
      </c>
      <c r="L346">
        <v>0</v>
      </c>
      <c r="M346">
        <v>1</v>
      </c>
      <c r="N346" t="s">
        <v>204</v>
      </c>
      <c r="O346">
        <v>0.118491343865076</v>
      </c>
      <c r="P346">
        <v>0</v>
      </c>
      <c r="Q346">
        <v>21</v>
      </c>
      <c r="S346" t="s">
        <v>129</v>
      </c>
      <c r="T346" t="s">
        <v>125</v>
      </c>
      <c r="U346">
        <v>0</v>
      </c>
      <c r="V346">
        <v>1</v>
      </c>
      <c r="W346" t="s">
        <v>206</v>
      </c>
      <c r="X346">
        <v>0.15082411737021001</v>
      </c>
      <c r="Y346">
        <v>1</v>
      </c>
      <c r="Z346">
        <v>130</v>
      </c>
    </row>
    <row r="347" spans="1:26" x14ac:dyDescent="0.2">
      <c r="A347" t="s">
        <v>127</v>
      </c>
      <c r="B347" t="s">
        <v>122</v>
      </c>
      <c r="C347">
        <v>0</v>
      </c>
      <c r="D347" t="s">
        <v>121</v>
      </c>
      <c r="E347" t="s">
        <v>206</v>
      </c>
      <c r="F347">
        <v>0.161006272882389</v>
      </c>
      <c r="G347">
        <v>1</v>
      </c>
      <c r="H347">
        <v>22</v>
      </c>
      <c r="J347" t="s">
        <v>129</v>
      </c>
      <c r="K347" t="s">
        <v>124</v>
      </c>
      <c r="L347">
        <v>0</v>
      </c>
      <c r="M347">
        <v>2</v>
      </c>
      <c r="N347" t="s">
        <v>206</v>
      </c>
      <c r="O347">
        <v>0.11859240224311</v>
      </c>
      <c r="P347">
        <v>0</v>
      </c>
      <c r="Q347">
        <v>88</v>
      </c>
      <c r="S347" t="s">
        <v>130</v>
      </c>
      <c r="T347" t="s">
        <v>125</v>
      </c>
      <c r="U347">
        <v>0</v>
      </c>
      <c r="V347">
        <v>1</v>
      </c>
      <c r="W347" t="s">
        <v>206</v>
      </c>
      <c r="X347">
        <v>0.15082411737021001</v>
      </c>
      <c r="Y347">
        <v>1</v>
      </c>
      <c r="Z347">
        <v>13</v>
      </c>
    </row>
    <row r="348" spans="1:26" x14ac:dyDescent="0.2">
      <c r="A348" t="s">
        <v>127</v>
      </c>
      <c r="B348" t="s">
        <v>122</v>
      </c>
      <c r="C348">
        <v>0</v>
      </c>
      <c r="D348" t="s">
        <v>121</v>
      </c>
      <c r="E348" t="s">
        <v>207</v>
      </c>
      <c r="F348">
        <v>0.12286097374812099</v>
      </c>
      <c r="G348">
        <v>1</v>
      </c>
      <c r="H348">
        <v>29</v>
      </c>
      <c r="J348" t="s">
        <v>126</v>
      </c>
      <c r="K348" t="s">
        <v>125</v>
      </c>
      <c r="L348">
        <v>0</v>
      </c>
      <c r="M348">
        <v>1</v>
      </c>
      <c r="N348" t="s">
        <v>207</v>
      </c>
      <c r="O348">
        <v>0.118750175591799</v>
      </c>
      <c r="P348">
        <v>0</v>
      </c>
      <c r="Q348">
        <v>15</v>
      </c>
      <c r="S348" t="s">
        <v>119</v>
      </c>
      <c r="T348" t="s">
        <v>124</v>
      </c>
      <c r="U348">
        <v>0</v>
      </c>
      <c r="V348">
        <v>1</v>
      </c>
      <c r="W348" t="s">
        <v>204</v>
      </c>
      <c r="X348">
        <v>0.150764711259808</v>
      </c>
      <c r="Y348">
        <v>1</v>
      </c>
      <c r="Z348">
        <v>18</v>
      </c>
    </row>
    <row r="349" spans="1:26" x14ac:dyDescent="0.2">
      <c r="A349" t="s">
        <v>127</v>
      </c>
      <c r="B349" t="s">
        <v>122</v>
      </c>
      <c r="C349">
        <v>0</v>
      </c>
      <c r="D349" t="s">
        <v>121</v>
      </c>
      <c r="E349" t="s">
        <v>208</v>
      </c>
      <c r="F349">
        <v>0.105748090073575</v>
      </c>
      <c r="G349">
        <v>0</v>
      </c>
      <c r="H349">
        <v>9</v>
      </c>
      <c r="J349" t="s">
        <v>128</v>
      </c>
      <c r="K349" t="s">
        <v>122</v>
      </c>
      <c r="L349">
        <v>0</v>
      </c>
      <c r="M349" t="s">
        <v>121</v>
      </c>
      <c r="N349" t="s">
        <v>207</v>
      </c>
      <c r="O349">
        <v>0.1188752665857</v>
      </c>
      <c r="P349">
        <v>0</v>
      </c>
      <c r="Q349">
        <v>21</v>
      </c>
      <c r="S349" t="s">
        <v>126</v>
      </c>
      <c r="T349" t="s">
        <v>124</v>
      </c>
      <c r="U349">
        <v>0</v>
      </c>
      <c r="V349">
        <v>1</v>
      </c>
      <c r="W349" t="s">
        <v>204</v>
      </c>
      <c r="X349">
        <v>0.150764711259808</v>
      </c>
      <c r="Y349">
        <v>1</v>
      </c>
      <c r="Z349">
        <v>53</v>
      </c>
    </row>
    <row r="350" spans="1:26" x14ac:dyDescent="0.2">
      <c r="A350" t="s">
        <v>127</v>
      </c>
      <c r="B350" t="s">
        <v>122</v>
      </c>
      <c r="C350">
        <v>1</v>
      </c>
      <c r="D350">
        <v>0</v>
      </c>
      <c r="E350" t="s">
        <v>204</v>
      </c>
      <c r="F350">
        <v>0.124697125710307</v>
      </c>
      <c r="G350">
        <v>1</v>
      </c>
      <c r="H350">
        <v>1</v>
      </c>
      <c r="J350" t="s">
        <v>128</v>
      </c>
      <c r="K350" t="s">
        <v>122</v>
      </c>
      <c r="L350">
        <v>1</v>
      </c>
      <c r="M350">
        <v>0</v>
      </c>
      <c r="N350" t="s">
        <v>205</v>
      </c>
      <c r="O350">
        <v>0.11888648947125099</v>
      </c>
      <c r="P350">
        <v>0</v>
      </c>
      <c r="Q350">
        <v>4</v>
      </c>
      <c r="S350" t="s">
        <v>127</v>
      </c>
      <c r="T350" t="s">
        <v>124</v>
      </c>
      <c r="U350">
        <v>0</v>
      </c>
      <c r="V350">
        <v>1</v>
      </c>
      <c r="W350" t="s">
        <v>204</v>
      </c>
      <c r="X350">
        <v>0.150764711259808</v>
      </c>
      <c r="Y350">
        <v>1</v>
      </c>
      <c r="Z350">
        <v>18</v>
      </c>
    </row>
    <row r="351" spans="1:26" x14ac:dyDescent="0.2">
      <c r="A351" t="s">
        <v>127</v>
      </c>
      <c r="B351" t="s">
        <v>122</v>
      </c>
      <c r="C351">
        <v>1</v>
      </c>
      <c r="D351">
        <v>0</v>
      </c>
      <c r="E351" t="s">
        <v>205</v>
      </c>
      <c r="F351">
        <v>0.122872520446994</v>
      </c>
      <c r="G351">
        <v>1</v>
      </c>
      <c r="H351">
        <v>2</v>
      </c>
      <c r="J351" t="s">
        <v>129</v>
      </c>
      <c r="K351" t="s">
        <v>120</v>
      </c>
      <c r="L351">
        <v>1</v>
      </c>
      <c r="M351">
        <v>2</v>
      </c>
      <c r="N351" t="s">
        <v>205</v>
      </c>
      <c r="O351">
        <v>0.11960710566216901</v>
      </c>
      <c r="P351">
        <v>0</v>
      </c>
      <c r="Q351">
        <v>1</v>
      </c>
      <c r="S351" t="s">
        <v>128</v>
      </c>
      <c r="T351" t="s">
        <v>124</v>
      </c>
      <c r="U351">
        <v>0</v>
      </c>
      <c r="V351">
        <v>1</v>
      </c>
      <c r="W351" t="s">
        <v>204</v>
      </c>
      <c r="X351">
        <v>0.150764711259808</v>
      </c>
      <c r="Y351">
        <v>1</v>
      </c>
      <c r="Z351">
        <v>13</v>
      </c>
    </row>
    <row r="352" spans="1:26" x14ac:dyDescent="0.2">
      <c r="A352" t="s">
        <v>127</v>
      </c>
      <c r="B352" t="s">
        <v>122</v>
      </c>
      <c r="C352">
        <v>1</v>
      </c>
      <c r="D352">
        <v>0</v>
      </c>
      <c r="E352" t="s">
        <v>206</v>
      </c>
      <c r="F352">
        <v>0.10223116526354201</v>
      </c>
      <c r="G352">
        <v>0</v>
      </c>
      <c r="H352">
        <v>2</v>
      </c>
      <c r="J352" t="s">
        <v>126</v>
      </c>
      <c r="K352" t="s">
        <v>122</v>
      </c>
      <c r="L352">
        <v>1</v>
      </c>
      <c r="M352">
        <v>2</v>
      </c>
      <c r="N352" t="s">
        <v>208</v>
      </c>
      <c r="O352">
        <v>0.119769251167558</v>
      </c>
      <c r="P352">
        <v>0</v>
      </c>
      <c r="Q352">
        <v>3</v>
      </c>
      <c r="S352" t="s">
        <v>129</v>
      </c>
      <c r="T352" t="s">
        <v>124</v>
      </c>
      <c r="U352">
        <v>0</v>
      </c>
      <c r="V352">
        <v>1</v>
      </c>
      <c r="W352" t="s">
        <v>204</v>
      </c>
      <c r="X352">
        <v>0.150764711259808</v>
      </c>
      <c r="Y352">
        <v>1</v>
      </c>
      <c r="Z352">
        <v>51</v>
      </c>
    </row>
    <row r="353" spans="1:26" x14ac:dyDescent="0.2">
      <c r="A353" t="s">
        <v>127</v>
      </c>
      <c r="B353" t="s">
        <v>122</v>
      </c>
      <c r="C353">
        <v>1</v>
      </c>
      <c r="D353">
        <v>0</v>
      </c>
      <c r="E353" t="s">
        <v>207</v>
      </c>
      <c r="F353">
        <v>7.6737136454609695E-2</v>
      </c>
      <c r="G353">
        <v>0</v>
      </c>
      <c r="H353">
        <v>6</v>
      </c>
      <c r="J353" t="s">
        <v>127</v>
      </c>
      <c r="K353" t="s">
        <v>120</v>
      </c>
      <c r="L353">
        <v>0</v>
      </c>
      <c r="M353" t="s">
        <v>121</v>
      </c>
      <c r="N353" t="s">
        <v>206</v>
      </c>
      <c r="O353">
        <v>0.12020033210139799</v>
      </c>
      <c r="P353">
        <v>0</v>
      </c>
      <c r="Q353">
        <v>2</v>
      </c>
      <c r="S353" t="s">
        <v>130</v>
      </c>
      <c r="T353" t="s">
        <v>124</v>
      </c>
      <c r="U353">
        <v>0</v>
      </c>
      <c r="V353">
        <v>1</v>
      </c>
      <c r="W353" t="s">
        <v>204</v>
      </c>
      <c r="X353">
        <v>0.150764711259808</v>
      </c>
      <c r="Y353">
        <v>1</v>
      </c>
      <c r="Z353">
        <v>7</v>
      </c>
    </row>
    <row r="354" spans="1:26" x14ac:dyDescent="0.2">
      <c r="A354" t="s">
        <v>127</v>
      </c>
      <c r="B354" t="s">
        <v>122</v>
      </c>
      <c r="C354">
        <v>1</v>
      </c>
      <c r="D354">
        <v>1</v>
      </c>
      <c r="E354" t="s">
        <v>205</v>
      </c>
      <c r="F354">
        <v>0.146439829918176</v>
      </c>
      <c r="G354">
        <v>1</v>
      </c>
      <c r="H354">
        <v>3</v>
      </c>
      <c r="J354" t="s">
        <v>129</v>
      </c>
      <c r="K354" t="s">
        <v>120</v>
      </c>
      <c r="L354">
        <v>0</v>
      </c>
      <c r="M354" t="s">
        <v>121</v>
      </c>
      <c r="N354" t="s">
        <v>205</v>
      </c>
      <c r="O354">
        <v>0.120251817905911</v>
      </c>
      <c r="P354">
        <v>0</v>
      </c>
      <c r="Q354">
        <v>5</v>
      </c>
      <c r="S354" t="s">
        <v>126</v>
      </c>
      <c r="T354" t="s">
        <v>123</v>
      </c>
      <c r="U354">
        <v>1</v>
      </c>
      <c r="V354">
        <v>2</v>
      </c>
      <c r="W354" t="s">
        <v>207</v>
      </c>
      <c r="X354">
        <v>0.148879392559048</v>
      </c>
      <c r="Y354">
        <v>1</v>
      </c>
      <c r="Z354">
        <v>2</v>
      </c>
    </row>
    <row r="355" spans="1:26" x14ac:dyDescent="0.2">
      <c r="A355" t="s">
        <v>127</v>
      </c>
      <c r="B355" t="s">
        <v>122</v>
      </c>
      <c r="C355">
        <v>1</v>
      </c>
      <c r="D355">
        <v>1</v>
      </c>
      <c r="E355" t="s">
        <v>206</v>
      </c>
      <c r="F355">
        <v>0.122391839876384</v>
      </c>
      <c r="G355">
        <v>1</v>
      </c>
      <c r="H355">
        <v>6</v>
      </c>
      <c r="J355" t="s">
        <v>129</v>
      </c>
      <c r="K355" t="s">
        <v>124</v>
      </c>
      <c r="L355">
        <v>1</v>
      </c>
      <c r="M355">
        <v>2</v>
      </c>
      <c r="N355" t="s">
        <v>208</v>
      </c>
      <c r="O355">
        <v>0.12034773408355</v>
      </c>
      <c r="P355">
        <v>0</v>
      </c>
      <c r="Q355">
        <v>1</v>
      </c>
      <c r="S355" t="s">
        <v>127</v>
      </c>
      <c r="T355" t="s">
        <v>123</v>
      </c>
      <c r="U355">
        <v>1</v>
      </c>
      <c r="V355">
        <v>2</v>
      </c>
      <c r="W355" t="s">
        <v>207</v>
      </c>
      <c r="X355">
        <v>0.148879392559048</v>
      </c>
      <c r="Y355">
        <v>1</v>
      </c>
      <c r="Z355">
        <v>2</v>
      </c>
    </row>
    <row r="356" spans="1:26" x14ac:dyDescent="0.2">
      <c r="A356" t="s">
        <v>127</v>
      </c>
      <c r="B356" t="s">
        <v>122</v>
      </c>
      <c r="C356">
        <v>1</v>
      </c>
      <c r="D356">
        <v>1</v>
      </c>
      <c r="E356" t="s">
        <v>207</v>
      </c>
      <c r="F356">
        <v>9.2387596487014403E-2</v>
      </c>
      <c r="G356">
        <v>0</v>
      </c>
      <c r="H356">
        <v>5</v>
      </c>
      <c r="J356" t="s">
        <v>126</v>
      </c>
      <c r="K356" t="s">
        <v>122</v>
      </c>
      <c r="L356">
        <v>0</v>
      </c>
      <c r="M356" t="s">
        <v>121</v>
      </c>
      <c r="N356" t="s">
        <v>208</v>
      </c>
      <c r="O356">
        <v>0.120414717875165</v>
      </c>
      <c r="P356">
        <v>0</v>
      </c>
      <c r="Q356">
        <v>15</v>
      </c>
      <c r="S356" t="s">
        <v>129</v>
      </c>
      <c r="T356" t="s">
        <v>123</v>
      </c>
      <c r="U356">
        <v>1</v>
      </c>
      <c r="V356">
        <v>2</v>
      </c>
      <c r="W356" t="s">
        <v>207</v>
      </c>
      <c r="X356">
        <v>0.148879392559048</v>
      </c>
      <c r="Y356">
        <v>1</v>
      </c>
      <c r="Z356">
        <v>4</v>
      </c>
    </row>
    <row r="357" spans="1:26" x14ac:dyDescent="0.2">
      <c r="A357" t="s">
        <v>127</v>
      </c>
      <c r="B357" t="s">
        <v>122</v>
      </c>
      <c r="C357">
        <v>1</v>
      </c>
      <c r="D357">
        <v>2</v>
      </c>
      <c r="E357" t="s">
        <v>205</v>
      </c>
      <c r="F357">
        <v>0.19004817908048799</v>
      </c>
      <c r="G357">
        <v>1</v>
      </c>
      <c r="H357">
        <v>1</v>
      </c>
      <c r="J357" t="s">
        <v>128</v>
      </c>
      <c r="K357" t="s">
        <v>122</v>
      </c>
      <c r="L357">
        <v>0</v>
      </c>
      <c r="M357">
        <v>2</v>
      </c>
      <c r="N357" t="s">
        <v>205</v>
      </c>
      <c r="O357">
        <v>0.12046185740779</v>
      </c>
      <c r="P357">
        <v>0</v>
      </c>
      <c r="Q357">
        <v>44</v>
      </c>
      <c r="S357" t="s">
        <v>119</v>
      </c>
      <c r="T357" t="s">
        <v>124</v>
      </c>
      <c r="U357">
        <v>1</v>
      </c>
      <c r="V357">
        <v>0</v>
      </c>
      <c r="W357" t="s">
        <v>206</v>
      </c>
      <c r="X357">
        <v>0.14700459846199501</v>
      </c>
      <c r="Y357">
        <v>1</v>
      </c>
      <c r="Z357">
        <v>2</v>
      </c>
    </row>
    <row r="358" spans="1:26" x14ac:dyDescent="0.2">
      <c r="A358" t="s">
        <v>127</v>
      </c>
      <c r="B358" t="s">
        <v>122</v>
      </c>
      <c r="C358">
        <v>1</v>
      </c>
      <c r="D358">
        <v>2</v>
      </c>
      <c r="E358" t="s">
        <v>206</v>
      </c>
      <c r="F358">
        <v>0.16018284555328199</v>
      </c>
      <c r="G358">
        <v>1</v>
      </c>
      <c r="H358">
        <v>2</v>
      </c>
      <c r="J358" t="s">
        <v>119</v>
      </c>
      <c r="K358" t="s">
        <v>122</v>
      </c>
      <c r="L358">
        <v>0</v>
      </c>
      <c r="M358">
        <v>0</v>
      </c>
      <c r="N358" t="s">
        <v>206</v>
      </c>
      <c r="O358">
        <v>0.12069273833367899</v>
      </c>
      <c r="P358">
        <v>0</v>
      </c>
      <c r="Q358">
        <v>248</v>
      </c>
      <c r="S358" t="s">
        <v>126</v>
      </c>
      <c r="T358" t="s">
        <v>124</v>
      </c>
      <c r="U358">
        <v>1</v>
      </c>
      <c r="V358">
        <v>0</v>
      </c>
      <c r="W358" t="s">
        <v>206</v>
      </c>
      <c r="X358">
        <v>0.14700459846199501</v>
      </c>
      <c r="Y358">
        <v>1</v>
      </c>
      <c r="Z358">
        <v>8</v>
      </c>
    </row>
    <row r="359" spans="1:26" x14ac:dyDescent="0.2">
      <c r="A359" t="s">
        <v>127</v>
      </c>
      <c r="B359" t="s">
        <v>122</v>
      </c>
      <c r="C359">
        <v>1</v>
      </c>
      <c r="D359">
        <v>2</v>
      </c>
      <c r="E359" t="s">
        <v>207</v>
      </c>
      <c r="F359">
        <v>0.122204216034318</v>
      </c>
      <c r="G359">
        <v>1</v>
      </c>
      <c r="H359">
        <v>2</v>
      </c>
      <c r="J359" t="s">
        <v>129</v>
      </c>
      <c r="K359" t="s">
        <v>124</v>
      </c>
      <c r="L359">
        <v>0</v>
      </c>
      <c r="M359" t="s">
        <v>121</v>
      </c>
      <c r="N359" t="s">
        <v>208</v>
      </c>
      <c r="O359">
        <v>0.12099588983977599</v>
      </c>
      <c r="P359">
        <v>1</v>
      </c>
      <c r="Q359">
        <v>5</v>
      </c>
      <c r="S359" t="s">
        <v>127</v>
      </c>
      <c r="T359" t="s">
        <v>124</v>
      </c>
      <c r="U359">
        <v>1</v>
      </c>
      <c r="V359">
        <v>0</v>
      </c>
      <c r="W359" t="s">
        <v>206</v>
      </c>
      <c r="X359">
        <v>0.14700459846199501</v>
      </c>
      <c r="Y359">
        <v>1</v>
      </c>
      <c r="Z359">
        <v>1</v>
      </c>
    </row>
    <row r="360" spans="1:26" x14ac:dyDescent="0.2">
      <c r="A360" t="s">
        <v>127</v>
      </c>
      <c r="B360" t="s">
        <v>122</v>
      </c>
      <c r="C360">
        <v>1</v>
      </c>
      <c r="D360" t="s">
        <v>121</v>
      </c>
      <c r="E360" t="s">
        <v>206</v>
      </c>
      <c r="F360">
        <v>0.24050631853895801</v>
      </c>
      <c r="G360">
        <v>1</v>
      </c>
      <c r="H360">
        <v>1</v>
      </c>
      <c r="J360" t="s">
        <v>126</v>
      </c>
      <c r="K360" t="s">
        <v>124</v>
      </c>
      <c r="L360">
        <v>1</v>
      </c>
      <c r="M360">
        <v>0</v>
      </c>
      <c r="N360" t="s">
        <v>207</v>
      </c>
      <c r="O360">
        <v>0.121049383230872</v>
      </c>
      <c r="P360">
        <v>1</v>
      </c>
      <c r="Q360">
        <v>2</v>
      </c>
      <c r="S360" t="s">
        <v>128</v>
      </c>
      <c r="T360" t="s">
        <v>124</v>
      </c>
      <c r="U360">
        <v>1</v>
      </c>
      <c r="V360">
        <v>0</v>
      </c>
      <c r="W360" t="s">
        <v>206</v>
      </c>
      <c r="X360">
        <v>0.14700459846199501</v>
      </c>
      <c r="Y360">
        <v>1</v>
      </c>
      <c r="Z360">
        <v>3</v>
      </c>
    </row>
    <row r="361" spans="1:26" x14ac:dyDescent="0.2">
      <c r="A361" t="s">
        <v>127</v>
      </c>
      <c r="B361" t="s">
        <v>123</v>
      </c>
      <c r="C361">
        <v>0</v>
      </c>
      <c r="D361">
        <v>0</v>
      </c>
      <c r="E361" t="s">
        <v>204</v>
      </c>
      <c r="F361">
        <v>9.8900762743341697E-2</v>
      </c>
      <c r="G361">
        <v>0</v>
      </c>
      <c r="H361">
        <v>45</v>
      </c>
      <c r="J361" t="s">
        <v>130</v>
      </c>
      <c r="K361" t="s">
        <v>123</v>
      </c>
      <c r="L361">
        <v>0</v>
      </c>
      <c r="M361">
        <v>0</v>
      </c>
      <c r="N361" t="s">
        <v>208</v>
      </c>
      <c r="O361">
        <v>0.12117341862188399</v>
      </c>
      <c r="P361">
        <v>1</v>
      </c>
      <c r="Q361">
        <v>8</v>
      </c>
      <c r="S361" t="s">
        <v>129</v>
      </c>
      <c r="T361" t="s">
        <v>124</v>
      </c>
      <c r="U361">
        <v>1</v>
      </c>
      <c r="V361">
        <v>0</v>
      </c>
      <c r="W361" t="s">
        <v>206</v>
      </c>
      <c r="X361">
        <v>0.14700459846199501</v>
      </c>
      <c r="Y361">
        <v>1</v>
      </c>
      <c r="Z361">
        <v>8</v>
      </c>
    </row>
    <row r="362" spans="1:26" x14ac:dyDescent="0.2">
      <c r="A362" t="s">
        <v>127</v>
      </c>
      <c r="B362" t="s">
        <v>123</v>
      </c>
      <c r="C362">
        <v>0</v>
      </c>
      <c r="D362">
        <v>0</v>
      </c>
      <c r="E362" t="s">
        <v>205</v>
      </c>
      <c r="F362">
        <v>9.7411610340024102E-2</v>
      </c>
      <c r="G362">
        <v>0</v>
      </c>
      <c r="H362">
        <v>315</v>
      </c>
      <c r="J362" t="s">
        <v>129</v>
      </c>
      <c r="K362" t="s">
        <v>120</v>
      </c>
      <c r="L362">
        <v>0</v>
      </c>
      <c r="M362" t="s">
        <v>121</v>
      </c>
      <c r="N362" t="s">
        <v>204</v>
      </c>
      <c r="O362">
        <v>0.122042921630267</v>
      </c>
      <c r="P362">
        <v>1</v>
      </c>
      <c r="Q362">
        <v>1</v>
      </c>
      <c r="S362" t="s">
        <v>119</v>
      </c>
      <c r="T362" t="s">
        <v>124</v>
      </c>
      <c r="U362">
        <v>0</v>
      </c>
      <c r="V362" t="s">
        <v>121</v>
      </c>
      <c r="W362" t="s">
        <v>208</v>
      </c>
      <c r="X362">
        <v>0.14676301087893801</v>
      </c>
      <c r="Y362">
        <v>1</v>
      </c>
      <c r="Z362">
        <v>2</v>
      </c>
    </row>
    <row r="363" spans="1:26" x14ac:dyDescent="0.2">
      <c r="A363" t="s">
        <v>127</v>
      </c>
      <c r="B363" t="s">
        <v>123</v>
      </c>
      <c r="C363">
        <v>0</v>
      </c>
      <c r="D363">
        <v>0</v>
      </c>
      <c r="E363" t="s">
        <v>206</v>
      </c>
      <c r="F363">
        <v>8.0654135949835795E-2</v>
      </c>
      <c r="G363">
        <v>0</v>
      </c>
      <c r="H363">
        <v>270</v>
      </c>
      <c r="J363" t="s">
        <v>127</v>
      </c>
      <c r="K363" t="s">
        <v>122</v>
      </c>
      <c r="L363">
        <v>1</v>
      </c>
      <c r="M363">
        <v>2</v>
      </c>
      <c r="N363" t="s">
        <v>207</v>
      </c>
      <c r="O363">
        <v>0.122204216034318</v>
      </c>
      <c r="P363">
        <v>1</v>
      </c>
      <c r="Q363">
        <v>2</v>
      </c>
      <c r="S363" t="s">
        <v>126</v>
      </c>
      <c r="T363" t="s">
        <v>124</v>
      </c>
      <c r="U363">
        <v>0</v>
      </c>
      <c r="V363" t="s">
        <v>121</v>
      </c>
      <c r="W363" t="s">
        <v>208</v>
      </c>
      <c r="X363">
        <v>0.14676301087893801</v>
      </c>
      <c r="Y363">
        <v>1</v>
      </c>
      <c r="Z363">
        <v>1</v>
      </c>
    </row>
    <row r="364" spans="1:26" x14ac:dyDescent="0.2">
      <c r="A364" t="s">
        <v>127</v>
      </c>
      <c r="B364" t="s">
        <v>123</v>
      </c>
      <c r="C364">
        <v>0</v>
      </c>
      <c r="D364">
        <v>0</v>
      </c>
      <c r="E364" t="s">
        <v>207</v>
      </c>
      <c r="F364">
        <v>6.0180215084312101E-2</v>
      </c>
      <c r="G364">
        <v>0</v>
      </c>
      <c r="H364">
        <v>95</v>
      </c>
      <c r="J364" t="s">
        <v>128</v>
      </c>
      <c r="K364" t="s">
        <v>122</v>
      </c>
      <c r="L364">
        <v>0</v>
      </c>
      <c r="M364">
        <v>2</v>
      </c>
      <c r="N364" t="s">
        <v>204</v>
      </c>
      <c r="O364">
        <v>0.122255654837199</v>
      </c>
      <c r="P364">
        <v>1</v>
      </c>
      <c r="Q364">
        <v>2</v>
      </c>
      <c r="S364" t="s">
        <v>128</v>
      </c>
      <c r="T364" t="s">
        <v>124</v>
      </c>
      <c r="U364">
        <v>0</v>
      </c>
      <c r="V364" t="s">
        <v>121</v>
      </c>
      <c r="W364" t="s">
        <v>208</v>
      </c>
      <c r="X364">
        <v>0.14676301087893801</v>
      </c>
      <c r="Y364">
        <v>1</v>
      </c>
      <c r="Z364">
        <v>5</v>
      </c>
    </row>
    <row r="365" spans="1:26" x14ac:dyDescent="0.2">
      <c r="A365" t="s">
        <v>127</v>
      </c>
      <c r="B365" t="s">
        <v>123</v>
      </c>
      <c r="C365">
        <v>0</v>
      </c>
      <c r="D365">
        <v>0</v>
      </c>
      <c r="E365" t="s">
        <v>208</v>
      </c>
      <c r="F365">
        <v>5.1287430774460102E-2</v>
      </c>
      <c r="G365">
        <v>0</v>
      </c>
      <c r="H365">
        <v>16</v>
      </c>
      <c r="J365" t="s">
        <v>128</v>
      </c>
      <c r="K365" t="s">
        <v>123</v>
      </c>
      <c r="L365">
        <v>1</v>
      </c>
      <c r="M365">
        <v>0</v>
      </c>
      <c r="N365" t="s">
        <v>206</v>
      </c>
      <c r="O365">
        <v>0.12237273307549699</v>
      </c>
      <c r="P365">
        <v>1</v>
      </c>
      <c r="Q365">
        <v>4</v>
      </c>
      <c r="S365" t="s">
        <v>129</v>
      </c>
      <c r="T365" t="s">
        <v>124</v>
      </c>
      <c r="U365">
        <v>0</v>
      </c>
      <c r="V365" t="s">
        <v>121</v>
      </c>
      <c r="W365" t="s">
        <v>208</v>
      </c>
      <c r="X365">
        <v>0.14676301087893801</v>
      </c>
      <c r="Y365">
        <v>1</v>
      </c>
      <c r="Z365">
        <v>5</v>
      </c>
    </row>
    <row r="366" spans="1:26" x14ac:dyDescent="0.2">
      <c r="A366" t="s">
        <v>127</v>
      </c>
      <c r="B366" t="s">
        <v>123</v>
      </c>
      <c r="C366">
        <v>0</v>
      </c>
      <c r="D366">
        <v>1</v>
      </c>
      <c r="E366" t="s">
        <v>204</v>
      </c>
      <c r="F366">
        <v>0.118491343865076</v>
      </c>
      <c r="G366">
        <v>0</v>
      </c>
      <c r="H366">
        <v>21</v>
      </c>
      <c r="J366" t="s">
        <v>127</v>
      </c>
      <c r="K366" t="s">
        <v>122</v>
      </c>
      <c r="L366">
        <v>1</v>
      </c>
      <c r="M366">
        <v>1</v>
      </c>
      <c r="N366" t="s">
        <v>206</v>
      </c>
      <c r="O366">
        <v>0.122391839876384</v>
      </c>
      <c r="P366">
        <v>1</v>
      </c>
      <c r="Q366">
        <v>6</v>
      </c>
      <c r="S366" t="s">
        <v>119</v>
      </c>
      <c r="T366" t="s">
        <v>125</v>
      </c>
      <c r="U366">
        <v>0</v>
      </c>
      <c r="V366">
        <v>2</v>
      </c>
      <c r="W366" t="s">
        <v>207</v>
      </c>
      <c r="X366">
        <v>0.145784089572639</v>
      </c>
      <c r="Y366">
        <v>1</v>
      </c>
      <c r="Z366">
        <v>2</v>
      </c>
    </row>
    <row r="367" spans="1:26" x14ac:dyDescent="0.2">
      <c r="A367" t="s">
        <v>127</v>
      </c>
      <c r="B367" t="s">
        <v>123</v>
      </c>
      <c r="C367">
        <v>0</v>
      </c>
      <c r="D367">
        <v>1</v>
      </c>
      <c r="E367" t="s">
        <v>205</v>
      </c>
      <c r="F367">
        <v>0.116745432145649</v>
      </c>
      <c r="G367">
        <v>0</v>
      </c>
      <c r="H367">
        <v>168</v>
      </c>
      <c r="J367" t="s">
        <v>129</v>
      </c>
      <c r="K367" t="s">
        <v>122</v>
      </c>
      <c r="L367">
        <v>1</v>
      </c>
      <c r="M367">
        <v>1</v>
      </c>
      <c r="N367" t="s">
        <v>205</v>
      </c>
      <c r="O367">
        <v>0.122444133735784</v>
      </c>
      <c r="P367">
        <v>1</v>
      </c>
      <c r="Q367">
        <v>17</v>
      </c>
      <c r="S367" t="s">
        <v>126</v>
      </c>
      <c r="T367" t="s">
        <v>125</v>
      </c>
      <c r="U367">
        <v>0</v>
      </c>
      <c r="V367">
        <v>2</v>
      </c>
      <c r="W367" t="s">
        <v>207</v>
      </c>
      <c r="X367">
        <v>0.145784089572639</v>
      </c>
      <c r="Y367">
        <v>1</v>
      </c>
      <c r="Z367">
        <v>10</v>
      </c>
    </row>
    <row r="368" spans="1:26" x14ac:dyDescent="0.2">
      <c r="A368" t="s">
        <v>127</v>
      </c>
      <c r="B368" t="s">
        <v>123</v>
      </c>
      <c r="C368">
        <v>0</v>
      </c>
      <c r="D368">
        <v>1</v>
      </c>
      <c r="E368" t="s">
        <v>206</v>
      </c>
      <c r="F368">
        <v>9.7019516305170195E-2</v>
      </c>
      <c r="G368">
        <v>0</v>
      </c>
      <c r="H368">
        <v>125</v>
      </c>
      <c r="J368" t="s">
        <v>126</v>
      </c>
      <c r="K368" t="s">
        <v>124</v>
      </c>
      <c r="L368">
        <v>0</v>
      </c>
      <c r="M368">
        <v>2</v>
      </c>
      <c r="N368" t="s">
        <v>207</v>
      </c>
      <c r="O368">
        <v>0.12264942222963</v>
      </c>
      <c r="P368">
        <v>1</v>
      </c>
      <c r="Q368">
        <v>37</v>
      </c>
      <c r="S368" t="s">
        <v>127</v>
      </c>
      <c r="T368" t="s">
        <v>125</v>
      </c>
      <c r="U368">
        <v>0</v>
      </c>
      <c r="V368">
        <v>2</v>
      </c>
      <c r="W368" t="s">
        <v>207</v>
      </c>
      <c r="X368">
        <v>0.145784089572639</v>
      </c>
      <c r="Y368">
        <v>1</v>
      </c>
      <c r="Z368">
        <v>3</v>
      </c>
    </row>
    <row r="369" spans="1:26" x14ac:dyDescent="0.2">
      <c r="A369" t="s">
        <v>127</v>
      </c>
      <c r="B369" t="s">
        <v>123</v>
      </c>
      <c r="C369">
        <v>0</v>
      </c>
      <c r="D369">
        <v>1</v>
      </c>
      <c r="E369" t="s">
        <v>207</v>
      </c>
      <c r="F369">
        <v>7.27198757176339E-2</v>
      </c>
      <c r="G369">
        <v>0</v>
      </c>
      <c r="H369">
        <v>50</v>
      </c>
      <c r="J369" t="s">
        <v>126</v>
      </c>
      <c r="K369" t="s">
        <v>124</v>
      </c>
      <c r="L369">
        <v>0</v>
      </c>
      <c r="M369">
        <v>1</v>
      </c>
      <c r="N369" t="s">
        <v>206</v>
      </c>
      <c r="O369">
        <v>0.122837633956754</v>
      </c>
      <c r="P369">
        <v>1</v>
      </c>
      <c r="Q369">
        <v>194</v>
      </c>
      <c r="S369" t="s">
        <v>128</v>
      </c>
      <c r="T369" t="s">
        <v>125</v>
      </c>
      <c r="U369">
        <v>0</v>
      </c>
      <c r="V369">
        <v>2</v>
      </c>
      <c r="W369" t="s">
        <v>207</v>
      </c>
      <c r="X369">
        <v>0.145784089572639</v>
      </c>
      <c r="Y369">
        <v>1</v>
      </c>
      <c r="Z369">
        <v>3</v>
      </c>
    </row>
    <row r="370" spans="1:26" x14ac:dyDescent="0.2">
      <c r="A370" t="s">
        <v>127</v>
      </c>
      <c r="B370" t="s">
        <v>123</v>
      </c>
      <c r="C370">
        <v>0</v>
      </c>
      <c r="D370">
        <v>1</v>
      </c>
      <c r="E370" t="s">
        <v>208</v>
      </c>
      <c r="F370">
        <v>6.2096546715688601E-2</v>
      </c>
      <c r="G370">
        <v>0</v>
      </c>
      <c r="H370">
        <v>11</v>
      </c>
      <c r="J370" t="s">
        <v>127</v>
      </c>
      <c r="K370" t="s">
        <v>122</v>
      </c>
      <c r="L370">
        <v>0</v>
      </c>
      <c r="M370" t="s">
        <v>121</v>
      </c>
      <c r="N370" t="s">
        <v>207</v>
      </c>
      <c r="O370">
        <v>0.12286097374812099</v>
      </c>
      <c r="P370">
        <v>1</v>
      </c>
      <c r="Q370">
        <v>29</v>
      </c>
      <c r="S370" t="s">
        <v>129</v>
      </c>
      <c r="T370" t="s">
        <v>125</v>
      </c>
      <c r="U370">
        <v>0</v>
      </c>
      <c r="V370">
        <v>2</v>
      </c>
      <c r="W370" t="s">
        <v>207</v>
      </c>
      <c r="X370">
        <v>0.145784089572639</v>
      </c>
      <c r="Y370">
        <v>1</v>
      </c>
      <c r="Z370">
        <v>4</v>
      </c>
    </row>
    <row r="371" spans="1:26" x14ac:dyDescent="0.2">
      <c r="A371" t="s">
        <v>127</v>
      </c>
      <c r="B371" t="s">
        <v>123</v>
      </c>
      <c r="C371">
        <v>0</v>
      </c>
      <c r="D371">
        <v>2</v>
      </c>
      <c r="E371" t="s">
        <v>204</v>
      </c>
      <c r="F371">
        <v>0.15529109989933501</v>
      </c>
      <c r="G371">
        <v>1</v>
      </c>
      <c r="H371">
        <v>4</v>
      </c>
      <c r="J371" t="s">
        <v>127</v>
      </c>
      <c r="K371" t="s">
        <v>122</v>
      </c>
      <c r="L371">
        <v>1</v>
      </c>
      <c r="M371">
        <v>0</v>
      </c>
      <c r="N371" t="s">
        <v>205</v>
      </c>
      <c r="O371">
        <v>0.122872520446994</v>
      </c>
      <c r="P371">
        <v>1</v>
      </c>
      <c r="Q371">
        <v>2</v>
      </c>
      <c r="S371" t="s">
        <v>130</v>
      </c>
      <c r="T371" t="s">
        <v>125</v>
      </c>
      <c r="U371">
        <v>0</v>
      </c>
      <c r="V371">
        <v>2</v>
      </c>
      <c r="W371" t="s">
        <v>207</v>
      </c>
      <c r="X371">
        <v>0.145784089572639</v>
      </c>
      <c r="Y371">
        <v>1</v>
      </c>
      <c r="Z371">
        <v>1</v>
      </c>
    </row>
    <row r="372" spans="1:26" x14ac:dyDescent="0.2">
      <c r="A372" t="s">
        <v>127</v>
      </c>
      <c r="B372" t="s">
        <v>123</v>
      </c>
      <c r="C372">
        <v>0</v>
      </c>
      <c r="D372">
        <v>2</v>
      </c>
      <c r="E372" t="s">
        <v>205</v>
      </c>
      <c r="F372">
        <v>0.15309713370366099</v>
      </c>
      <c r="G372">
        <v>1</v>
      </c>
      <c r="H372">
        <v>60</v>
      </c>
      <c r="J372" t="s">
        <v>128</v>
      </c>
      <c r="K372" t="s">
        <v>124</v>
      </c>
      <c r="L372">
        <v>1</v>
      </c>
      <c r="M372">
        <v>1</v>
      </c>
      <c r="N372" t="s">
        <v>207</v>
      </c>
      <c r="O372">
        <v>0.123060926896202</v>
      </c>
      <c r="P372">
        <v>1</v>
      </c>
      <c r="Q372">
        <v>1</v>
      </c>
      <c r="S372" t="s">
        <v>119</v>
      </c>
      <c r="T372" t="s">
        <v>124</v>
      </c>
      <c r="U372">
        <v>0</v>
      </c>
      <c r="V372">
        <v>1</v>
      </c>
      <c r="W372" t="s">
        <v>205</v>
      </c>
      <c r="X372">
        <v>0.14549041655085099</v>
      </c>
      <c r="Y372">
        <v>1</v>
      </c>
      <c r="Z372">
        <v>120</v>
      </c>
    </row>
    <row r="373" spans="1:26" x14ac:dyDescent="0.2">
      <c r="A373" t="s">
        <v>127</v>
      </c>
      <c r="B373" t="s">
        <v>123</v>
      </c>
      <c r="C373">
        <v>0</v>
      </c>
      <c r="D373">
        <v>2</v>
      </c>
      <c r="E373" t="s">
        <v>206</v>
      </c>
      <c r="F373">
        <v>0.128119994573928</v>
      </c>
      <c r="G373">
        <v>1</v>
      </c>
      <c r="H373">
        <v>58</v>
      </c>
      <c r="J373" t="s">
        <v>126</v>
      </c>
      <c r="K373" t="s">
        <v>124</v>
      </c>
      <c r="L373">
        <v>0</v>
      </c>
      <c r="M373">
        <v>0</v>
      </c>
      <c r="N373" t="s">
        <v>205</v>
      </c>
      <c r="O373">
        <v>0.123319819314756</v>
      </c>
      <c r="P373">
        <v>1</v>
      </c>
      <c r="Q373">
        <v>685</v>
      </c>
      <c r="S373" t="s">
        <v>126</v>
      </c>
      <c r="T373" t="s">
        <v>124</v>
      </c>
      <c r="U373">
        <v>0</v>
      </c>
      <c r="V373">
        <v>1</v>
      </c>
      <c r="W373" t="s">
        <v>205</v>
      </c>
      <c r="X373">
        <v>0.14549041655085099</v>
      </c>
      <c r="Y373">
        <v>1</v>
      </c>
      <c r="Z373">
        <v>326</v>
      </c>
    </row>
    <row r="374" spans="1:26" x14ac:dyDescent="0.2">
      <c r="A374" t="s">
        <v>127</v>
      </c>
      <c r="B374" t="s">
        <v>123</v>
      </c>
      <c r="C374">
        <v>0</v>
      </c>
      <c r="D374">
        <v>2</v>
      </c>
      <c r="E374" t="s">
        <v>207</v>
      </c>
      <c r="F374">
        <v>9.6866494567089304E-2</v>
      </c>
      <c r="G374">
        <v>0</v>
      </c>
      <c r="H374">
        <v>28</v>
      </c>
      <c r="J374" t="s">
        <v>128</v>
      </c>
      <c r="K374" t="s">
        <v>123</v>
      </c>
      <c r="L374">
        <v>0</v>
      </c>
      <c r="M374">
        <v>2</v>
      </c>
      <c r="N374" t="s">
        <v>206</v>
      </c>
      <c r="O374">
        <v>0.123987796702912</v>
      </c>
      <c r="P374">
        <v>1</v>
      </c>
      <c r="Q374">
        <v>45</v>
      </c>
      <c r="S374" t="s">
        <v>127</v>
      </c>
      <c r="T374" t="s">
        <v>124</v>
      </c>
      <c r="U374">
        <v>0</v>
      </c>
      <c r="V374">
        <v>1</v>
      </c>
      <c r="W374" t="s">
        <v>205</v>
      </c>
      <c r="X374">
        <v>0.14549041655085099</v>
      </c>
      <c r="Y374">
        <v>1</v>
      </c>
      <c r="Z374">
        <v>83</v>
      </c>
    </row>
    <row r="375" spans="1:26" x14ac:dyDescent="0.2">
      <c r="A375" t="s">
        <v>127</v>
      </c>
      <c r="B375" t="s">
        <v>123</v>
      </c>
      <c r="C375">
        <v>0</v>
      </c>
      <c r="D375">
        <v>2</v>
      </c>
      <c r="E375" t="s">
        <v>208</v>
      </c>
      <c r="F375">
        <v>8.3031552513508106E-2</v>
      </c>
      <c r="G375">
        <v>0</v>
      </c>
      <c r="H375">
        <v>3</v>
      </c>
      <c r="J375" t="s">
        <v>119</v>
      </c>
      <c r="K375" t="s">
        <v>122</v>
      </c>
      <c r="L375">
        <v>0</v>
      </c>
      <c r="M375">
        <v>2</v>
      </c>
      <c r="N375" t="s">
        <v>208</v>
      </c>
      <c r="O375">
        <v>0.12409105894514801</v>
      </c>
      <c r="P375">
        <v>1</v>
      </c>
      <c r="Q375">
        <v>6</v>
      </c>
      <c r="S375" t="s">
        <v>128</v>
      </c>
      <c r="T375" t="s">
        <v>124</v>
      </c>
      <c r="U375">
        <v>0</v>
      </c>
      <c r="V375">
        <v>1</v>
      </c>
      <c r="W375" t="s">
        <v>205</v>
      </c>
      <c r="X375">
        <v>0.14549041655085099</v>
      </c>
      <c r="Y375">
        <v>1</v>
      </c>
      <c r="Z375">
        <v>88</v>
      </c>
    </row>
    <row r="376" spans="1:26" x14ac:dyDescent="0.2">
      <c r="A376" t="s">
        <v>127</v>
      </c>
      <c r="B376" t="s">
        <v>123</v>
      </c>
      <c r="C376">
        <v>0</v>
      </c>
      <c r="D376" t="s">
        <v>121</v>
      </c>
      <c r="E376" t="s">
        <v>204</v>
      </c>
      <c r="F376">
        <v>0.233844632938878</v>
      </c>
      <c r="G376">
        <v>1</v>
      </c>
      <c r="H376">
        <v>5</v>
      </c>
      <c r="J376" t="s">
        <v>129</v>
      </c>
      <c r="K376" t="s">
        <v>122</v>
      </c>
      <c r="L376">
        <v>1</v>
      </c>
      <c r="M376">
        <v>1</v>
      </c>
      <c r="N376" t="s">
        <v>204</v>
      </c>
      <c r="O376">
        <v>0.124263278855355</v>
      </c>
      <c r="P376">
        <v>1</v>
      </c>
      <c r="Q376">
        <v>2</v>
      </c>
      <c r="S376" t="s">
        <v>129</v>
      </c>
      <c r="T376" t="s">
        <v>124</v>
      </c>
      <c r="U376">
        <v>0</v>
      </c>
      <c r="V376">
        <v>1</v>
      </c>
      <c r="W376" t="s">
        <v>205</v>
      </c>
      <c r="X376">
        <v>0.14549041655085099</v>
      </c>
      <c r="Y376">
        <v>1</v>
      </c>
      <c r="Z376">
        <v>296</v>
      </c>
    </row>
    <row r="377" spans="1:26" x14ac:dyDescent="0.2">
      <c r="A377" t="s">
        <v>127</v>
      </c>
      <c r="B377" t="s">
        <v>123</v>
      </c>
      <c r="C377">
        <v>0</v>
      </c>
      <c r="D377" t="s">
        <v>121</v>
      </c>
      <c r="E377" t="s">
        <v>205</v>
      </c>
      <c r="F377">
        <v>0.230844147533661</v>
      </c>
      <c r="G377">
        <v>1</v>
      </c>
      <c r="H377">
        <v>53</v>
      </c>
      <c r="J377" t="s">
        <v>127</v>
      </c>
      <c r="K377" t="s">
        <v>122</v>
      </c>
      <c r="L377">
        <v>0</v>
      </c>
      <c r="M377">
        <v>2</v>
      </c>
      <c r="N377" t="s">
        <v>205</v>
      </c>
      <c r="O377">
        <v>0.12449324454338399</v>
      </c>
      <c r="P377">
        <v>1</v>
      </c>
      <c r="Q377">
        <v>39</v>
      </c>
      <c r="S377" t="s">
        <v>130</v>
      </c>
      <c r="T377" t="s">
        <v>124</v>
      </c>
      <c r="U377">
        <v>0</v>
      </c>
      <c r="V377">
        <v>1</v>
      </c>
      <c r="W377" t="s">
        <v>205</v>
      </c>
      <c r="X377">
        <v>0.14549041655085099</v>
      </c>
      <c r="Y377">
        <v>1</v>
      </c>
      <c r="Z377">
        <v>37</v>
      </c>
    </row>
    <row r="378" spans="1:26" x14ac:dyDescent="0.2">
      <c r="A378" t="s">
        <v>127</v>
      </c>
      <c r="B378" t="s">
        <v>123</v>
      </c>
      <c r="C378">
        <v>0</v>
      </c>
      <c r="D378" t="s">
        <v>121</v>
      </c>
      <c r="E378" t="s">
        <v>206</v>
      </c>
      <c r="F378">
        <v>0.196120216051096</v>
      </c>
      <c r="G378">
        <v>1</v>
      </c>
      <c r="H378">
        <v>45</v>
      </c>
      <c r="J378" t="s">
        <v>127</v>
      </c>
      <c r="K378" t="s">
        <v>122</v>
      </c>
      <c r="L378">
        <v>1</v>
      </c>
      <c r="M378">
        <v>0</v>
      </c>
      <c r="N378" t="s">
        <v>204</v>
      </c>
      <c r="O378">
        <v>0.124697125710307</v>
      </c>
      <c r="P378">
        <v>1</v>
      </c>
      <c r="Q378">
        <v>1</v>
      </c>
      <c r="S378" t="s">
        <v>128</v>
      </c>
      <c r="T378" t="s">
        <v>120</v>
      </c>
      <c r="U378">
        <v>1</v>
      </c>
      <c r="V378">
        <v>2</v>
      </c>
      <c r="W378" t="s">
        <v>205</v>
      </c>
      <c r="X378">
        <v>0.14396224834263899</v>
      </c>
      <c r="Y378">
        <v>1</v>
      </c>
      <c r="Z378">
        <v>1</v>
      </c>
    </row>
    <row r="379" spans="1:26" x14ac:dyDescent="0.2">
      <c r="A379" t="s">
        <v>127</v>
      </c>
      <c r="B379" t="s">
        <v>123</v>
      </c>
      <c r="C379">
        <v>0</v>
      </c>
      <c r="D379" t="s">
        <v>121</v>
      </c>
      <c r="E379" t="s">
        <v>207</v>
      </c>
      <c r="F379">
        <v>0.15115457719471301</v>
      </c>
      <c r="G379">
        <v>1</v>
      </c>
      <c r="H379">
        <v>13</v>
      </c>
      <c r="J379" t="s">
        <v>126</v>
      </c>
      <c r="K379" t="s">
        <v>124</v>
      </c>
      <c r="L379">
        <v>0</v>
      </c>
      <c r="M379">
        <v>0</v>
      </c>
      <c r="N379" t="s">
        <v>204</v>
      </c>
      <c r="O379">
        <v>0.12515011905717399</v>
      </c>
      <c r="P379">
        <v>1</v>
      </c>
      <c r="Q379">
        <v>136</v>
      </c>
      <c r="S379" t="s">
        <v>129</v>
      </c>
      <c r="T379" t="s">
        <v>120</v>
      </c>
      <c r="U379">
        <v>1</v>
      </c>
      <c r="V379">
        <v>2</v>
      </c>
      <c r="W379" t="s">
        <v>205</v>
      </c>
      <c r="X379">
        <v>0.14396224834263899</v>
      </c>
      <c r="Y379">
        <v>1</v>
      </c>
      <c r="Z379">
        <v>1</v>
      </c>
    </row>
    <row r="380" spans="1:26" x14ac:dyDescent="0.2">
      <c r="A380" t="s">
        <v>127</v>
      </c>
      <c r="B380" t="s">
        <v>123</v>
      </c>
      <c r="C380">
        <v>0</v>
      </c>
      <c r="D380" t="s">
        <v>121</v>
      </c>
      <c r="E380" t="s">
        <v>208</v>
      </c>
      <c r="F380">
        <v>0.13068794553872901</v>
      </c>
      <c r="G380">
        <v>1</v>
      </c>
      <c r="H380">
        <v>1</v>
      </c>
      <c r="J380" t="s">
        <v>128</v>
      </c>
      <c r="K380" t="s">
        <v>124</v>
      </c>
      <c r="L380">
        <v>0</v>
      </c>
      <c r="M380">
        <v>1</v>
      </c>
      <c r="N380" t="s">
        <v>205</v>
      </c>
      <c r="O380">
        <v>0.12536371080116701</v>
      </c>
      <c r="P380">
        <v>1</v>
      </c>
      <c r="Q380">
        <v>88</v>
      </c>
      <c r="S380" t="s">
        <v>119</v>
      </c>
      <c r="T380" t="s">
        <v>122</v>
      </c>
      <c r="U380">
        <v>0</v>
      </c>
      <c r="V380">
        <v>2</v>
      </c>
      <c r="W380" t="s">
        <v>204</v>
      </c>
      <c r="X380">
        <v>0.14259854066894101</v>
      </c>
      <c r="Y380">
        <v>1</v>
      </c>
      <c r="Z380">
        <v>7</v>
      </c>
    </row>
    <row r="381" spans="1:26" x14ac:dyDescent="0.2">
      <c r="A381" t="s">
        <v>127</v>
      </c>
      <c r="B381" t="s">
        <v>123</v>
      </c>
      <c r="C381">
        <v>1</v>
      </c>
      <c r="D381">
        <v>0</v>
      </c>
      <c r="E381" t="s">
        <v>205</v>
      </c>
      <c r="F381">
        <v>0.151168324704893</v>
      </c>
      <c r="G381">
        <v>1</v>
      </c>
      <c r="H381">
        <v>2</v>
      </c>
      <c r="J381" t="s">
        <v>119</v>
      </c>
      <c r="K381" t="s">
        <v>124</v>
      </c>
      <c r="L381">
        <v>0</v>
      </c>
      <c r="M381">
        <v>0</v>
      </c>
      <c r="N381" t="s">
        <v>207</v>
      </c>
      <c r="O381">
        <v>0.12541080254785</v>
      </c>
      <c r="P381">
        <v>1</v>
      </c>
      <c r="Q381">
        <v>44</v>
      </c>
      <c r="S381" t="s">
        <v>126</v>
      </c>
      <c r="T381" t="s">
        <v>122</v>
      </c>
      <c r="U381">
        <v>0</v>
      </c>
      <c r="V381">
        <v>2</v>
      </c>
      <c r="W381" t="s">
        <v>204</v>
      </c>
      <c r="X381">
        <v>0.14259854066894101</v>
      </c>
      <c r="Y381">
        <v>1</v>
      </c>
      <c r="Z381">
        <v>14</v>
      </c>
    </row>
    <row r="382" spans="1:26" x14ac:dyDescent="0.2">
      <c r="A382" t="s">
        <v>127</v>
      </c>
      <c r="B382" t="s">
        <v>123</v>
      </c>
      <c r="C382">
        <v>1</v>
      </c>
      <c r="D382">
        <v>0</v>
      </c>
      <c r="E382" t="s">
        <v>206</v>
      </c>
      <c r="F382">
        <v>0.12645887516201401</v>
      </c>
      <c r="G382">
        <v>1</v>
      </c>
      <c r="H382">
        <v>3</v>
      </c>
      <c r="J382" t="s">
        <v>129</v>
      </c>
      <c r="K382" t="s">
        <v>123</v>
      </c>
      <c r="L382">
        <v>1</v>
      </c>
      <c r="M382">
        <v>2</v>
      </c>
      <c r="N382" t="s">
        <v>207</v>
      </c>
      <c r="O382">
        <v>0.12582739329638201</v>
      </c>
      <c r="P382">
        <v>1</v>
      </c>
      <c r="Q382">
        <v>4</v>
      </c>
      <c r="S382" t="s">
        <v>127</v>
      </c>
      <c r="T382" t="s">
        <v>122</v>
      </c>
      <c r="U382">
        <v>0</v>
      </c>
      <c r="V382">
        <v>2</v>
      </c>
      <c r="W382" t="s">
        <v>204</v>
      </c>
      <c r="X382">
        <v>0.14259854066894101</v>
      </c>
      <c r="Y382">
        <v>1</v>
      </c>
      <c r="Z382">
        <v>6</v>
      </c>
    </row>
    <row r="383" spans="1:26" x14ac:dyDescent="0.2">
      <c r="A383" t="s">
        <v>127</v>
      </c>
      <c r="B383" t="s">
        <v>123</v>
      </c>
      <c r="C383">
        <v>1</v>
      </c>
      <c r="D383">
        <v>0</v>
      </c>
      <c r="E383" t="s">
        <v>207</v>
      </c>
      <c r="F383">
        <v>9.5566172396729404E-2</v>
      </c>
      <c r="G383">
        <v>0</v>
      </c>
      <c r="H383">
        <v>1</v>
      </c>
      <c r="J383" t="s">
        <v>119</v>
      </c>
      <c r="K383" t="s">
        <v>120</v>
      </c>
      <c r="L383">
        <v>1</v>
      </c>
      <c r="M383">
        <v>1</v>
      </c>
      <c r="N383" t="s">
        <v>207</v>
      </c>
      <c r="O383">
        <v>0.12598272345140199</v>
      </c>
      <c r="P383">
        <v>1</v>
      </c>
      <c r="Q383">
        <v>1</v>
      </c>
      <c r="S383" t="s">
        <v>128</v>
      </c>
      <c r="T383" t="s">
        <v>122</v>
      </c>
      <c r="U383">
        <v>0</v>
      </c>
      <c r="V383">
        <v>2</v>
      </c>
      <c r="W383" t="s">
        <v>204</v>
      </c>
      <c r="X383">
        <v>0.14259854066894101</v>
      </c>
      <c r="Y383">
        <v>1</v>
      </c>
      <c r="Z383">
        <v>2</v>
      </c>
    </row>
    <row r="384" spans="1:26" x14ac:dyDescent="0.2">
      <c r="A384" t="s">
        <v>127</v>
      </c>
      <c r="B384" t="s">
        <v>123</v>
      </c>
      <c r="C384">
        <v>1</v>
      </c>
      <c r="D384">
        <v>0</v>
      </c>
      <c r="E384" t="s">
        <v>208</v>
      </c>
      <c r="F384">
        <v>8.1900106904325504E-2</v>
      </c>
      <c r="G384">
        <v>0</v>
      </c>
      <c r="H384">
        <v>1</v>
      </c>
      <c r="J384" t="s">
        <v>129</v>
      </c>
      <c r="K384" t="s">
        <v>123</v>
      </c>
      <c r="L384">
        <v>1</v>
      </c>
      <c r="M384">
        <v>1</v>
      </c>
      <c r="N384" t="s">
        <v>206</v>
      </c>
      <c r="O384">
        <v>0.12601978129896799</v>
      </c>
      <c r="P384">
        <v>1</v>
      </c>
      <c r="Q384">
        <v>21</v>
      </c>
      <c r="S384" t="s">
        <v>129</v>
      </c>
      <c r="T384" t="s">
        <v>122</v>
      </c>
      <c r="U384">
        <v>0</v>
      </c>
      <c r="V384">
        <v>2</v>
      </c>
      <c r="W384" t="s">
        <v>204</v>
      </c>
      <c r="X384">
        <v>0.14259854066894101</v>
      </c>
      <c r="Y384">
        <v>1</v>
      </c>
      <c r="Z384">
        <v>14</v>
      </c>
    </row>
    <row r="385" spans="1:26" x14ac:dyDescent="0.2">
      <c r="A385" t="s">
        <v>127</v>
      </c>
      <c r="B385" t="s">
        <v>123</v>
      </c>
      <c r="C385">
        <v>1</v>
      </c>
      <c r="D385">
        <v>1</v>
      </c>
      <c r="E385" t="s">
        <v>205</v>
      </c>
      <c r="F385">
        <v>0.179054951490001</v>
      </c>
      <c r="G385">
        <v>1</v>
      </c>
      <c r="H385">
        <v>4</v>
      </c>
      <c r="J385" t="s">
        <v>127</v>
      </c>
      <c r="K385" t="s">
        <v>122</v>
      </c>
      <c r="L385">
        <v>0</v>
      </c>
      <c r="M385">
        <v>2</v>
      </c>
      <c r="N385" t="s">
        <v>204</v>
      </c>
      <c r="O385">
        <v>0.12633845033918101</v>
      </c>
      <c r="P385">
        <v>1</v>
      </c>
      <c r="Q385">
        <v>6</v>
      </c>
      <c r="S385" t="s">
        <v>130</v>
      </c>
      <c r="T385" t="s">
        <v>122</v>
      </c>
      <c r="U385">
        <v>0</v>
      </c>
      <c r="V385">
        <v>2</v>
      </c>
      <c r="W385" t="s">
        <v>204</v>
      </c>
      <c r="X385">
        <v>0.14259854066894101</v>
      </c>
      <c r="Y385">
        <v>1</v>
      </c>
      <c r="Z385">
        <v>1</v>
      </c>
    </row>
    <row r="386" spans="1:26" x14ac:dyDescent="0.2">
      <c r="A386" t="s">
        <v>127</v>
      </c>
      <c r="B386" t="s">
        <v>123</v>
      </c>
      <c r="C386">
        <v>1</v>
      </c>
      <c r="D386">
        <v>1</v>
      </c>
      <c r="E386" t="s">
        <v>206</v>
      </c>
      <c r="F386">
        <v>0.15059595548195201</v>
      </c>
      <c r="G386">
        <v>1</v>
      </c>
      <c r="H386">
        <v>3</v>
      </c>
      <c r="J386" t="s">
        <v>127</v>
      </c>
      <c r="K386" t="s">
        <v>123</v>
      </c>
      <c r="L386">
        <v>1</v>
      </c>
      <c r="M386">
        <v>0</v>
      </c>
      <c r="N386" t="s">
        <v>206</v>
      </c>
      <c r="O386">
        <v>0.12645887516201401</v>
      </c>
      <c r="P386">
        <v>1</v>
      </c>
      <c r="Q386">
        <v>3</v>
      </c>
      <c r="S386" t="s">
        <v>119</v>
      </c>
      <c r="T386" t="s">
        <v>123</v>
      </c>
      <c r="U386">
        <v>0</v>
      </c>
      <c r="V386">
        <v>2</v>
      </c>
      <c r="W386" t="s">
        <v>206</v>
      </c>
      <c r="X386">
        <v>0.139976634247791</v>
      </c>
      <c r="Y386">
        <v>1</v>
      </c>
      <c r="Z386">
        <v>57</v>
      </c>
    </row>
    <row r="387" spans="1:26" x14ac:dyDescent="0.2">
      <c r="A387" t="s">
        <v>127</v>
      </c>
      <c r="B387" t="s">
        <v>123</v>
      </c>
      <c r="C387">
        <v>1</v>
      </c>
      <c r="D387">
        <v>2</v>
      </c>
      <c r="E387" t="s">
        <v>205</v>
      </c>
      <c r="F387">
        <v>0.22976136334036701</v>
      </c>
      <c r="G387">
        <v>1</v>
      </c>
      <c r="H387">
        <v>4</v>
      </c>
      <c r="J387" t="s">
        <v>128</v>
      </c>
      <c r="K387" t="s">
        <v>123</v>
      </c>
      <c r="L387">
        <v>0</v>
      </c>
      <c r="M387" t="s">
        <v>121</v>
      </c>
      <c r="N387" t="s">
        <v>208</v>
      </c>
      <c r="O387">
        <v>0.126484939929877</v>
      </c>
      <c r="P387">
        <v>1</v>
      </c>
      <c r="Q387">
        <v>2</v>
      </c>
      <c r="S387" t="s">
        <v>126</v>
      </c>
      <c r="T387" t="s">
        <v>123</v>
      </c>
      <c r="U387">
        <v>0</v>
      </c>
      <c r="V387">
        <v>2</v>
      </c>
      <c r="W387" t="s">
        <v>206</v>
      </c>
      <c r="X387">
        <v>0.139976634247791</v>
      </c>
      <c r="Y387">
        <v>1</v>
      </c>
      <c r="Z387">
        <v>153</v>
      </c>
    </row>
    <row r="388" spans="1:26" x14ac:dyDescent="0.2">
      <c r="A388" t="s">
        <v>127</v>
      </c>
      <c r="B388" t="s">
        <v>123</v>
      </c>
      <c r="C388">
        <v>1</v>
      </c>
      <c r="D388">
        <v>2</v>
      </c>
      <c r="E388" t="s">
        <v>206</v>
      </c>
      <c r="F388">
        <v>0.195158979658939</v>
      </c>
      <c r="G388">
        <v>1</v>
      </c>
      <c r="H388">
        <v>2</v>
      </c>
      <c r="J388" t="s">
        <v>129</v>
      </c>
      <c r="K388" t="s">
        <v>123</v>
      </c>
      <c r="L388">
        <v>0</v>
      </c>
      <c r="M388" t="s">
        <v>121</v>
      </c>
      <c r="N388" t="s">
        <v>207</v>
      </c>
      <c r="O388">
        <v>0.12650081678710601</v>
      </c>
      <c r="P388">
        <v>1</v>
      </c>
      <c r="Q388">
        <v>62</v>
      </c>
      <c r="S388" t="s">
        <v>127</v>
      </c>
      <c r="T388" t="s">
        <v>123</v>
      </c>
      <c r="U388">
        <v>0</v>
      </c>
      <c r="V388">
        <v>2</v>
      </c>
      <c r="W388" t="s">
        <v>206</v>
      </c>
      <c r="X388">
        <v>0.139976634247791</v>
      </c>
      <c r="Y388">
        <v>1</v>
      </c>
      <c r="Z388">
        <v>58</v>
      </c>
    </row>
    <row r="389" spans="1:26" x14ac:dyDescent="0.2">
      <c r="A389" t="s">
        <v>127</v>
      </c>
      <c r="B389" t="s">
        <v>123</v>
      </c>
      <c r="C389">
        <v>1</v>
      </c>
      <c r="D389">
        <v>2</v>
      </c>
      <c r="E389" t="s">
        <v>207</v>
      </c>
      <c r="F389">
        <v>0.150372503640407</v>
      </c>
      <c r="G389">
        <v>1</v>
      </c>
      <c r="H389">
        <v>2</v>
      </c>
      <c r="J389" t="s">
        <v>129</v>
      </c>
      <c r="K389" t="s">
        <v>123</v>
      </c>
      <c r="L389">
        <v>1</v>
      </c>
      <c r="M389">
        <v>0</v>
      </c>
      <c r="N389" t="s">
        <v>205</v>
      </c>
      <c r="O389">
        <v>0.12651265622588201</v>
      </c>
      <c r="P389">
        <v>1</v>
      </c>
      <c r="Q389">
        <v>17</v>
      </c>
      <c r="S389" t="s">
        <v>128</v>
      </c>
      <c r="T389" t="s">
        <v>123</v>
      </c>
      <c r="U389">
        <v>0</v>
      </c>
      <c r="V389">
        <v>2</v>
      </c>
      <c r="W389" t="s">
        <v>206</v>
      </c>
      <c r="X389">
        <v>0.139976634247791</v>
      </c>
      <c r="Y389">
        <v>1</v>
      </c>
      <c r="Z389">
        <v>45</v>
      </c>
    </row>
    <row r="390" spans="1:26" x14ac:dyDescent="0.2">
      <c r="A390" t="s">
        <v>127</v>
      </c>
      <c r="B390" t="s">
        <v>123</v>
      </c>
      <c r="C390">
        <v>1</v>
      </c>
      <c r="D390" t="s">
        <v>121</v>
      </c>
      <c r="E390" t="s">
        <v>204</v>
      </c>
      <c r="F390">
        <v>0.33495159858198198</v>
      </c>
      <c r="G390">
        <v>1</v>
      </c>
      <c r="H390">
        <v>1</v>
      </c>
      <c r="J390" t="s">
        <v>128</v>
      </c>
      <c r="K390" t="s">
        <v>124</v>
      </c>
      <c r="L390">
        <v>0</v>
      </c>
      <c r="M390">
        <v>1</v>
      </c>
      <c r="N390" t="s">
        <v>204</v>
      </c>
      <c r="O390">
        <v>0.127219943652328</v>
      </c>
      <c r="P390">
        <v>1</v>
      </c>
      <c r="Q390">
        <v>13</v>
      </c>
      <c r="S390" t="s">
        <v>129</v>
      </c>
      <c r="T390" t="s">
        <v>123</v>
      </c>
      <c r="U390">
        <v>0</v>
      </c>
      <c r="V390">
        <v>2</v>
      </c>
      <c r="W390" t="s">
        <v>206</v>
      </c>
      <c r="X390">
        <v>0.139976634247791</v>
      </c>
      <c r="Y390">
        <v>1</v>
      </c>
      <c r="Z390">
        <v>195</v>
      </c>
    </row>
    <row r="391" spans="1:26" x14ac:dyDescent="0.2">
      <c r="A391" t="s">
        <v>127</v>
      </c>
      <c r="B391" t="s">
        <v>123</v>
      </c>
      <c r="C391">
        <v>1</v>
      </c>
      <c r="D391" t="s">
        <v>121</v>
      </c>
      <c r="E391" t="s">
        <v>205</v>
      </c>
      <c r="F391">
        <v>0.33121463748138502</v>
      </c>
      <c r="G391">
        <v>1</v>
      </c>
      <c r="H391">
        <v>1</v>
      </c>
      <c r="J391" t="s">
        <v>127</v>
      </c>
      <c r="K391" t="s">
        <v>123</v>
      </c>
      <c r="L391">
        <v>0</v>
      </c>
      <c r="M391">
        <v>2</v>
      </c>
      <c r="N391" t="s">
        <v>206</v>
      </c>
      <c r="O391">
        <v>0.128119994573928</v>
      </c>
      <c r="P391">
        <v>1</v>
      </c>
      <c r="Q391">
        <v>58</v>
      </c>
      <c r="S391" t="s">
        <v>130</v>
      </c>
      <c r="T391" t="s">
        <v>123</v>
      </c>
      <c r="U391">
        <v>0</v>
      </c>
      <c r="V391">
        <v>2</v>
      </c>
      <c r="W391" t="s">
        <v>206</v>
      </c>
      <c r="X391">
        <v>0.139976634247791</v>
      </c>
      <c r="Y391">
        <v>1</v>
      </c>
      <c r="Z391">
        <v>13</v>
      </c>
    </row>
    <row r="392" spans="1:26" x14ac:dyDescent="0.2">
      <c r="A392" t="s">
        <v>127</v>
      </c>
      <c r="B392" t="s">
        <v>123</v>
      </c>
      <c r="C392">
        <v>1</v>
      </c>
      <c r="D392" t="s">
        <v>121</v>
      </c>
      <c r="E392" t="s">
        <v>206</v>
      </c>
      <c r="F392">
        <v>0.28702691999524799</v>
      </c>
      <c r="G392">
        <v>1</v>
      </c>
      <c r="H392">
        <v>2</v>
      </c>
      <c r="J392" t="s">
        <v>129</v>
      </c>
      <c r="K392" t="s">
        <v>123</v>
      </c>
      <c r="L392">
        <v>0</v>
      </c>
      <c r="M392">
        <v>2</v>
      </c>
      <c r="N392" t="s">
        <v>205</v>
      </c>
      <c r="O392">
        <v>0.128174378429942</v>
      </c>
      <c r="P392">
        <v>1</v>
      </c>
      <c r="Q392">
        <v>174</v>
      </c>
      <c r="S392" t="s">
        <v>119</v>
      </c>
      <c r="T392" t="s">
        <v>122</v>
      </c>
      <c r="U392">
        <v>0</v>
      </c>
      <c r="V392">
        <v>2</v>
      </c>
      <c r="W392" t="s">
        <v>205</v>
      </c>
      <c r="X392">
        <v>0.13756365181424801</v>
      </c>
      <c r="Y392">
        <v>1</v>
      </c>
      <c r="Z392">
        <v>47</v>
      </c>
    </row>
    <row r="393" spans="1:26" x14ac:dyDescent="0.2">
      <c r="A393" t="s">
        <v>127</v>
      </c>
      <c r="B393" t="s">
        <v>124</v>
      </c>
      <c r="C393">
        <v>0</v>
      </c>
      <c r="D393">
        <v>0</v>
      </c>
      <c r="E393" t="s">
        <v>204</v>
      </c>
      <c r="F393">
        <v>0.109978832024399</v>
      </c>
      <c r="G393">
        <v>0</v>
      </c>
      <c r="H393">
        <v>33</v>
      </c>
      <c r="J393" t="s">
        <v>119</v>
      </c>
      <c r="K393" t="s">
        <v>120</v>
      </c>
      <c r="L393">
        <v>0</v>
      </c>
      <c r="M393">
        <v>1</v>
      </c>
      <c r="N393" t="s">
        <v>205</v>
      </c>
      <c r="O393">
        <v>0.128332180534727</v>
      </c>
      <c r="P393">
        <v>1</v>
      </c>
      <c r="Q393">
        <v>5</v>
      </c>
      <c r="S393" t="s">
        <v>126</v>
      </c>
      <c r="T393" t="s">
        <v>122</v>
      </c>
      <c r="U393">
        <v>0</v>
      </c>
      <c r="V393">
        <v>2</v>
      </c>
      <c r="W393" t="s">
        <v>205</v>
      </c>
      <c r="X393">
        <v>0.13756365181424801</v>
      </c>
      <c r="Y393">
        <v>1</v>
      </c>
      <c r="Z393">
        <v>120</v>
      </c>
    </row>
    <row r="394" spans="1:26" x14ac:dyDescent="0.2">
      <c r="A394" t="s">
        <v>127</v>
      </c>
      <c r="B394" t="s">
        <v>124</v>
      </c>
      <c r="C394">
        <v>0</v>
      </c>
      <c r="D394">
        <v>0</v>
      </c>
      <c r="E394" t="s">
        <v>205</v>
      </c>
      <c r="F394">
        <v>0.10834293213660801</v>
      </c>
      <c r="G394">
        <v>0</v>
      </c>
      <c r="H394">
        <v>212</v>
      </c>
      <c r="J394" t="s">
        <v>129</v>
      </c>
      <c r="K394" t="s">
        <v>123</v>
      </c>
      <c r="L394">
        <v>1</v>
      </c>
      <c r="M394">
        <v>0</v>
      </c>
      <c r="N394" t="s">
        <v>204</v>
      </c>
      <c r="O394">
        <v>0.128383404127378</v>
      </c>
      <c r="P394">
        <v>1</v>
      </c>
      <c r="Q394">
        <v>1</v>
      </c>
      <c r="S394" t="s">
        <v>127</v>
      </c>
      <c r="T394" t="s">
        <v>122</v>
      </c>
      <c r="U394">
        <v>0</v>
      </c>
      <c r="V394">
        <v>2</v>
      </c>
      <c r="W394" t="s">
        <v>205</v>
      </c>
      <c r="X394">
        <v>0.13756365181424801</v>
      </c>
      <c r="Y394">
        <v>1</v>
      </c>
      <c r="Z394">
        <v>39</v>
      </c>
    </row>
    <row r="395" spans="1:26" x14ac:dyDescent="0.2">
      <c r="A395" t="s">
        <v>127</v>
      </c>
      <c r="B395" t="s">
        <v>124</v>
      </c>
      <c r="C395">
        <v>0</v>
      </c>
      <c r="D395">
        <v>0</v>
      </c>
      <c r="E395" t="s">
        <v>206</v>
      </c>
      <c r="F395">
        <v>8.9892254968877594E-2</v>
      </c>
      <c r="G395">
        <v>0</v>
      </c>
      <c r="H395">
        <v>113</v>
      </c>
      <c r="J395" t="s">
        <v>119</v>
      </c>
      <c r="K395" t="s">
        <v>124</v>
      </c>
      <c r="L395">
        <v>0</v>
      </c>
      <c r="M395">
        <v>1</v>
      </c>
      <c r="N395" t="s">
        <v>208</v>
      </c>
      <c r="O395">
        <v>0.12911891250690899</v>
      </c>
      <c r="P395">
        <v>1</v>
      </c>
      <c r="Q395">
        <v>2</v>
      </c>
      <c r="S395" t="s">
        <v>128</v>
      </c>
      <c r="T395" t="s">
        <v>122</v>
      </c>
      <c r="U395">
        <v>0</v>
      </c>
      <c r="V395">
        <v>2</v>
      </c>
      <c r="W395" t="s">
        <v>205</v>
      </c>
      <c r="X395">
        <v>0.13756365181424801</v>
      </c>
      <c r="Y395">
        <v>1</v>
      </c>
      <c r="Z395">
        <v>44</v>
      </c>
    </row>
    <row r="396" spans="1:26" x14ac:dyDescent="0.2">
      <c r="A396" t="s">
        <v>127</v>
      </c>
      <c r="B396" t="s">
        <v>124</v>
      </c>
      <c r="C396">
        <v>0</v>
      </c>
      <c r="D396">
        <v>0</v>
      </c>
      <c r="E396" t="s">
        <v>207</v>
      </c>
      <c r="F396">
        <v>6.7244781671824502E-2</v>
      </c>
      <c r="G396">
        <v>0</v>
      </c>
      <c r="H396">
        <v>39</v>
      </c>
      <c r="J396" t="s">
        <v>127</v>
      </c>
      <c r="K396" t="s">
        <v>124</v>
      </c>
      <c r="L396">
        <v>0</v>
      </c>
      <c r="M396">
        <v>1</v>
      </c>
      <c r="N396" t="s">
        <v>205</v>
      </c>
      <c r="O396">
        <v>0.12953498375348799</v>
      </c>
      <c r="P396">
        <v>1</v>
      </c>
      <c r="Q396">
        <v>83</v>
      </c>
      <c r="S396" t="s">
        <v>129</v>
      </c>
      <c r="T396" t="s">
        <v>122</v>
      </c>
      <c r="U396">
        <v>0</v>
      </c>
      <c r="V396">
        <v>2</v>
      </c>
      <c r="W396" t="s">
        <v>205</v>
      </c>
      <c r="X396">
        <v>0.13756365181424801</v>
      </c>
      <c r="Y396">
        <v>1</v>
      </c>
      <c r="Z396">
        <v>118</v>
      </c>
    </row>
    <row r="397" spans="1:26" x14ac:dyDescent="0.2">
      <c r="A397" t="s">
        <v>127</v>
      </c>
      <c r="B397" t="s">
        <v>124</v>
      </c>
      <c r="C397">
        <v>0</v>
      </c>
      <c r="D397">
        <v>0</v>
      </c>
      <c r="E397" t="s">
        <v>208</v>
      </c>
      <c r="F397">
        <v>5.7371798759260101E-2</v>
      </c>
      <c r="G397">
        <v>0</v>
      </c>
      <c r="H397">
        <v>7</v>
      </c>
      <c r="J397" t="s">
        <v>129</v>
      </c>
      <c r="K397" t="s">
        <v>123</v>
      </c>
      <c r="L397">
        <v>0</v>
      </c>
      <c r="M397">
        <v>2</v>
      </c>
      <c r="N397" t="s">
        <v>204</v>
      </c>
      <c r="O397">
        <v>0.13006603941638001</v>
      </c>
      <c r="P397">
        <v>1</v>
      </c>
      <c r="Q397">
        <v>12</v>
      </c>
      <c r="S397" t="s">
        <v>130</v>
      </c>
      <c r="T397" t="s">
        <v>122</v>
      </c>
      <c r="U397">
        <v>0</v>
      </c>
      <c r="V397">
        <v>2</v>
      </c>
      <c r="W397" t="s">
        <v>205</v>
      </c>
      <c r="X397">
        <v>0.13756365181424801</v>
      </c>
      <c r="Y397">
        <v>1</v>
      </c>
      <c r="Z397">
        <v>9</v>
      </c>
    </row>
    <row r="398" spans="1:26" x14ac:dyDescent="0.2">
      <c r="A398" t="s">
        <v>127</v>
      </c>
      <c r="B398" t="s">
        <v>124</v>
      </c>
      <c r="C398">
        <v>0</v>
      </c>
      <c r="D398">
        <v>1</v>
      </c>
      <c r="E398" t="s">
        <v>204</v>
      </c>
      <c r="F398">
        <v>0.13144369772578199</v>
      </c>
      <c r="G398">
        <v>1</v>
      </c>
      <c r="H398">
        <v>18</v>
      </c>
      <c r="J398" t="s">
        <v>129</v>
      </c>
      <c r="K398" t="s">
        <v>125</v>
      </c>
      <c r="L398">
        <v>0</v>
      </c>
      <c r="M398">
        <v>2</v>
      </c>
      <c r="N398" t="s">
        <v>209</v>
      </c>
      <c r="O398">
        <v>0.13012681152306499</v>
      </c>
      <c r="P398">
        <v>1</v>
      </c>
      <c r="Q398">
        <v>9</v>
      </c>
      <c r="S398" t="s">
        <v>126</v>
      </c>
      <c r="T398" t="s">
        <v>125</v>
      </c>
      <c r="U398">
        <v>1</v>
      </c>
      <c r="V398">
        <v>0</v>
      </c>
      <c r="W398" t="s">
        <v>207</v>
      </c>
      <c r="X398">
        <v>0.137464736647845</v>
      </c>
      <c r="Y398">
        <v>1</v>
      </c>
      <c r="Z398">
        <v>2</v>
      </c>
    </row>
    <row r="399" spans="1:26" x14ac:dyDescent="0.2">
      <c r="A399" t="s">
        <v>127</v>
      </c>
      <c r="B399" t="s">
        <v>124</v>
      </c>
      <c r="C399">
        <v>0</v>
      </c>
      <c r="D399">
        <v>1</v>
      </c>
      <c r="E399" t="s">
        <v>205</v>
      </c>
      <c r="F399">
        <v>0.12953498375348799</v>
      </c>
      <c r="G399">
        <v>1</v>
      </c>
      <c r="H399">
        <v>83</v>
      </c>
      <c r="J399" t="s">
        <v>119</v>
      </c>
      <c r="K399" t="s">
        <v>120</v>
      </c>
      <c r="L399">
        <v>0</v>
      </c>
      <c r="M399">
        <v>1</v>
      </c>
      <c r="N399" t="s">
        <v>204</v>
      </c>
      <c r="O399">
        <v>0.13022582256850501</v>
      </c>
      <c r="P399">
        <v>1</v>
      </c>
      <c r="Q399">
        <v>3</v>
      </c>
      <c r="S399" t="s">
        <v>126</v>
      </c>
      <c r="T399" t="s">
        <v>124</v>
      </c>
      <c r="U399">
        <v>1</v>
      </c>
      <c r="V399">
        <v>2</v>
      </c>
      <c r="W399" t="s">
        <v>208</v>
      </c>
      <c r="X399">
        <v>0.13583336889068101</v>
      </c>
      <c r="Y399">
        <v>1</v>
      </c>
      <c r="Z399">
        <v>1</v>
      </c>
    </row>
    <row r="400" spans="1:26" x14ac:dyDescent="0.2">
      <c r="A400" t="s">
        <v>127</v>
      </c>
      <c r="B400" t="s">
        <v>124</v>
      </c>
      <c r="C400">
        <v>0</v>
      </c>
      <c r="D400">
        <v>1</v>
      </c>
      <c r="E400" t="s">
        <v>206</v>
      </c>
      <c r="F400">
        <v>0.107912098718262</v>
      </c>
      <c r="G400">
        <v>0</v>
      </c>
      <c r="H400">
        <v>64</v>
      </c>
      <c r="J400" t="s">
        <v>126</v>
      </c>
      <c r="K400" t="s">
        <v>123</v>
      </c>
      <c r="L400">
        <v>1</v>
      </c>
      <c r="M400">
        <v>1</v>
      </c>
      <c r="N400" t="s">
        <v>207</v>
      </c>
      <c r="O400">
        <v>0.13029332979754801</v>
      </c>
      <c r="P400">
        <v>1</v>
      </c>
      <c r="Q400">
        <v>4</v>
      </c>
      <c r="S400" t="s">
        <v>129</v>
      </c>
      <c r="T400" t="s">
        <v>124</v>
      </c>
      <c r="U400">
        <v>1</v>
      </c>
      <c r="V400">
        <v>2</v>
      </c>
      <c r="W400" t="s">
        <v>208</v>
      </c>
      <c r="X400">
        <v>0.13583336889068101</v>
      </c>
      <c r="Y400">
        <v>1</v>
      </c>
      <c r="Z400">
        <v>1</v>
      </c>
    </row>
    <row r="401" spans="1:26" x14ac:dyDescent="0.2">
      <c r="A401" t="s">
        <v>127</v>
      </c>
      <c r="B401" t="s">
        <v>124</v>
      </c>
      <c r="C401">
        <v>0</v>
      </c>
      <c r="D401">
        <v>1</v>
      </c>
      <c r="E401" t="s">
        <v>207</v>
      </c>
      <c r="F401">
        <v>8.1129402977722295E-2</v>
      </c>
      <c r="G401">
        <v>0</v>
      </c>
      <c r="H401">
        <v>23</v>
      </c>
      <c r="J401" t="s">
        <v>127</v>
      </c>
      <c r="K401" t="s">
        <v>123</v>
      </c>
      <c r="L401">
        <v>0</v>
      </c>
      <c r="M401" t="s">
        <v>121</v>
      </c>
      <c r="N401" t="s">
        <v>208</v>
      </c>
      <c r="O401">
        <v>0.13068794553872901</v>
      </c>
      <c r="P401">
        <v>1</v>
      </c>
      <c r="Q401">
        <v>1</v>
      </c>
      <c r="S401" t="s">
        <v>126</v>
      </c>
      <c r="T401" t="s">
        <v>120</v>
      </c>
      <c r="U401">
        <v>1</v>
      </c>
      <c r="V401" t="s">
        <v>121</v>
      </c>
      <c r="W401" t="s">
        <v>207</v>
      </c>
      <c r="X401">
        <v>0.13540826170607101</v>
      </c>
      <c r="Y401">
        <v>1</v>
      </c>
      <c r="Z401">
        <v>2</v>
      </c>
    </row>
    <row r="402" spans="1:26" x14ac:dyDescent="0.2">
      <c r="A402" t="s">
        <v>127</v>
      </c>
      <c r="B402" t="s">
        <v>124</v>
      </c>
      <c r="C402">
        <v>0</v>
      </c>
      <c r="D402">
        <v>1</v>
      </c>
      <c r="E402" t="s">
        <v>208</v>
      </c>
      <c r="F402">
        <v>6.9369467311693897E-2</v>
      </c>
      <c r="G402">
        <v>0</v>
      </c>
      <c r="H402">
        <v>5</v>
      </c>
      <c r="J402" t="s">
        <v>126</v>
      </c>
      <c r="K402" t="s">
        <v>125</v>
      </c>
      <c r="L402">
        <v>0</v>
      </c>
      <c r="M402">
        <v>0</v>
      </c>
      <c r="N402" t="s">
        <v>206</v>
      </c>
      <c r="O402">
        <v>0.13099717883481701</v>
      </c>
      <c r="P402">
        <v>1</v>
      </c>
      <c r="Q402">
        <v>270</v>
      </c>
      <c r="S402" t="s">
        <v>127</v>
      </c>
      <c r="T402" t="s">
        <v>120</v>
      </c>
      <c r="U402">
        <v>1</v>
      </c>
      <c r="V402" t="s">
        <v>121</v>
      </c>
      <c r="W402" t="s">
        <v>207</v>
      </c>
      <c r="X402">
        <v>0.13540826170607101</v>
      </c>
      <c r="Y402">
        <v>1</v>
      </c>
      <c r="Z402">
        <v>2</v>
      </c>
    </row>
    <row r="403" spans="1:26" x14ac:dyDescent="0.2">
      <c r="A403" t="s">
        <v>127</v>
      </c>
      <c r="B403" t="s">
        <v>124</v>
      </c>
      <c r="C403">
        <v>0</v>
      </c>
      <c r="D403">
        <v>2</v>
      </c>
      <c r="E403" t="s">
        <v>204</v>
      </c>
      <c r="F403">
        <v>0.17148352199664599</v>
      </c>
      <c r="G403">
        <v>1</v>
      </c>
      <c r="H403">
        <v>4</v>
      </c>
      <c r="J403" t="s">
        <v>127</v>
      </c>
      <c r="K403" t="s">
        <v>124</v>
      </c>
      <c r="L403">
        <v>0</v>
      </c>
      <c r="M403">
        <v>1</v>
      </c>
      <c r="N403" t="s">
        <v>204</v>
      </c>
      <c r="O403">
        <v>0.13144369772578199</v>
      </c>
      <c r="P403">
        <v>1</v>
      </c>
      <c r="Q403">
        <v>18</v>
      </c>
      <c r="S403" t="s">
        <v>129</v>
      </c>
      <c r="T403" t="s">
        <v>120</v>
      </c>
      <c r="U403">
        <v>1</v>
      </c>
      <c r="V403" t="s">
        <v>121</v>
      </c>
      <c r="W403" t="s">
        <v>207</v>
      </c>
      <c r="X403">
        <v>0.13540826170607101</v>
      </c>
      <c r="Y403">
        <v>1</v>
      </c>
      <c r="Z403">
        <v>8</v>
      </c>
    </row>
    <row r="404" spans="1:26" x14ac:dyDescent="0.2">
      <c r="A404" t="s">
        <v>127</v>
      </c>
      <c r="B404" t="s">
        <v>124</v>
      </c>
      <c r="C404">
        <v>0</v>
      </c>
      <c r="D404">
        <v>2</v>
      </c>
      <c r="E404" t="s">
        <v>205</v>
      </c>
      <c r="F404">
        <v>0.169106586073835</v>
      </c>
      <c r="G404">
        <v>1</v>
      </c>
      <c r="H404">
        <v>42</v>
      </c>
      <c r="J404" t="s">
        <v>126</v>
      </c>
      <c r="K404" t="s">
        <v>123</v>
      </c>
      <c r="L404">
        <v>0</v>
      </c>
      <c r="M404">
        <v>1</v>
      </c>
      <c r="N404" t="s">
        <v>205</v>
      </c>
      <c r="O404">
        <v>0.13271096932505699</v>
      </c>
      <c r="P404">
        <v>1</v>
      </c>
      <c r="Q404">
        <v>485</v>
      </c>
      <c r="S404" t="s">
        <v>119</v>
      </c>
      <c r="T404" t="s">
        <v>123</v>
      </c>
      <c r="U404">
        <v>0</v>
      </c>
      <c r="V404">
        <v>1</v>
      </c>
      <c r="W404" t="s">
        <v>204</v>
      </c>
      <c r="X404">
        <v>0.135373389621982</v>
      </c>
      <c r="Y404">
        <v>1</v>
      </c>
      <c r="Z404">
        <v>23</v>
      </c>
    </row>
    <row r="405" spans="1:26" x14ac:dyDescent="0.2">
      <c r="A405" t="s">
        <v>127</v>
      </c>
      <c r="B405" t="s">
        <v>124</v>
      </c>
      <c r="C405">
        <v>0</v>
      </c>
      <c r="D405">
        <v>2</v>
      </c>
      <c r="E405" t="s">
        <v>206</v>
      </c>
      <c r="F405">
        <v>0.141955368147927</v>
      </c>
      <c r="G405">
        <v>1</v>
      </c>
      <c r="H405">
        <v>33</v>
      </c>
      <c r="J405" t="s">
        <v>130</v>
      </c>
      <c r="K405" t="s">
        <v>120</v>
      </c>
      <c r="L405">
        <v>0</v>
      </c>
      <c r="M405">
        <v>2</v>
      </c>
      <c r="N405" t="s">
        <v>207</v>
      </c>
      <c r="O405">
        <v>0.13284278611626801</v>
      </c>
      <c r="P405">
        <v>1</v>
      </c>
      <c r="Q405">
        <v>2</v>
      </c>
      <c r="S405" t="s">
        <v>126</v>
      </c>
      <c r="T405" t="s">
        <v>123</v>
      </c>
      <c r="U405">
        <v>0</v>
      </c>
      <c r="V405">
        <v>1</v>
      </c>
      <c r="W405" t="s">
        <v>204</v>
      </c>
      <c r="X405">
        <v>0.135373389621982</v>
      </c>
      <c r="Y405">
        <v>1</v>
      </c>
      <c r="Z405">
        <v>71</v>
      </c>
    </row>
    <row r="406" spans="1:26" x14ac:dyDescent="0.2">
      <c r="A406" t="s">
        <v>127</v>
      </c>
      <c r="B406" t="s">
        <v>124</v>
      </c>
      <c r="C406">
        <v>0</v>
      </c>
      <c r="D406">
        <v>2</v>
      </c>
      <c r="E406" t="s">
        <v>207</v>
      </c>
      <c r="F406">
        <v>0.107743946843847</v>
      </c>
      <c r="G406">
        <v>0</v>
      </c>
      <c r="H406">
        <v>13</v>
      </c>
      <c r="J406" t="s">
        <v>128</v>
      </c>
      <c r="K406" t="s">
        <v>125</v>
      </c>
      <c r="L406">
        <v>0</v>
      </c>
      <c r="M406">
        <v>2</v>
      </c>
      <c r="N406" t="s">
        <v>207</v>
      </c>
      <c r="O406">
        <v>0.13294737236808901</v>
      </c>
      <c r="P406">
        <v>1</v>
      </c>
      <c r="Q406">
        <v>3</v>
      </c>
      <c r="S406" t="s">
        <v>127</v>
      </c>
      <c r="T406" t="s">
        <v>123</v>
      </c>
      <c r="U406">
        <v>0</v>
      </c>
      <c r="V406">
        <v>1</v>
      </c>
      <c r="W406" t="s">
        <v>204</v>
      </c>
      <c r="X406">
        <v>0.135373389621982</v>
      </c>
      <c r="Y406">
        <v>1</v>
      </c>
      <c r="Z406">
        <v>21</v>
      </c>
    </row>
    <row r="407" spans="1:26" x14ac:dyDescent="0.2">
      <c r="A407" t="s">
        <v>127</v>
      </c>
      <c r="B407" t="s">
        <v>124</v>
      </c>
      <c r="C407">
        <v>0</v>
      </c>
      <c r="D407" t="s">
        <v>121</v>
      </c>
      <c r="E407" t="s">
        <v>204</v>
      </c>
      <c r="F407">
        <v>0.25574803115154898</v>
      </c>
      <c r="G407">
        <v>1</v>
      </c>
      <c r="H407">
        <v>8</v>
      </c>
      <c r="J407" t="s">
        <v>130</v>
      </c>
      <c r="K407" t="s">
        <v>120</v>
      </c>
      <c r="L407">
        <v>0</v>
      </c>
      <c r="M407">
        <v>1</v>
      </c>
      <c r="N407" t="s">
        <v>206</v>
      </c>
      <c r="O407">
        <v>0.133044268036283</v>
      </c>
      <c r="P407">
        <v>1</v>
      </c>
      <c r="Q407">
        <v>4</v>
      </c>
      <c r="S407" t="s">
        <v>128</v>
      </c>
      <c r="T407" t="s">
        <v>123</v>
      </c>
      <c r="U407">
        <v>0</v>
      </c>
      <c r="V407">
        <v>1</v>
      </c>
      <c r="W407" t="s">
        <v>204</v>
      </c>
      <c r="X407">
        <v>0.135373389621982</v>
      </c>
      <c r="Y407">
        <v>1</v>
      </c>
      <c r="Z407">
        <v>13</v>
      </c>
    </row>
    <row r="408" spans="1:26" x14ac:dyDescent="0.2">
      <c r="A408" t="s">
        <v>127</v>
      </c>
      <c r="B408" t="s">
        <v>124</v>
      </c>
      <c r="C408">
        <v>0</v>
      </c>
      <c r="D408" t="s">
        <v>121</v>
      </c>
      <c r="E408" t="s">
        <v>205</v>
      </c>
      <c r="F408">
        <v>0.252559145883481</v>
      </c>
      <c r="G408">
        <v>1</v>
      </c>
      <c r="H408">
        <v>28</v>
      </c>
      <c r="J408" t="s">
        <v>128</v>
      </c>
      <c r="K408" t="s">
        <v>125</v>
      </c>
      <c r="L408">
        <v>0</v>
      </c>
      <c r="M408">
        <v>1</v>
      </c>
      <c r="N408" t="s">
        <v>206</v>
      </c>
      <c r="O408">
        <v>0.13314898855711599</v>
      </c>
      <c r="P408">
        <v>1</v>
      </c>
      <c r="Q408">
        <v>42</v>
      </c>
      <c r="S408" t="s">
        <v>129</v>
      </c>
      <c r="T408" t="s">
        <v>123</v>
      </c>
      <c r="U408">
        <v>0</v>
      </c>
      <c r="V408">
        <v>1</v>
      </c>
      <c r="W408" t="s">
        <v>204</v>
      </c>
      <c r="X408">
        <v>0.135373389621982</v>
      </c>
      <c r="Y408">
        <v>1</v>
      </c>
      <c r="Z408">
        <v>59</v>
      </c>
    </row>
    <row r="409" spans="1:26" x14ac:dyDescent="0.2">
      <c r="A409" t="s">
        <v>127</v>
      </c>
      <c r="B409" t="s">
        <v>124</v>
      </c>
      <c r="C409">
        <v>0</v>
      </c>
      <c r="D409" t="s">
        <v>121</v>
      </c>
      <c r="E409" t="s">
        <v>206</v>
      </c>
      <c r="F409">
        <v>0.21548391471350301</v>
      </c>
      <c r="G409">
        <v>1</v>
      </c>
      <c r="H409">
        <v>20</v>
      </c>
      <c r="J409" t="s">
        <v>130</v>
      </c>
      <c r="K409" t="s">
        <v>120</v>
      </c>
      <c r="L409">
        <v>0</v>
      </c>
      <c r="M409">
        <v>0</v>
      </c>
      <c r="N409" t="s">
        <v>205</v>
      </c>
      <c r="O409">
        <v>0.13356041792742901</v>
      </c>
      <c r="P409">
        <v>1</v>
      </c>
      <c r="Q409">
        <v>9</v>
      </c>
      <c r="S409" t="s">
        <v>130</v>
      </c>
      <c r="T409" t="s">
        <v>123</v>
      </c>
      <c r="U409">
        <v>0</v>
      </c>
      <c r="V409">
        <v>1</v>
      </c>
      <c r="W409" t="s">
        <v>204</v>
      </c>
      <c r="X409">
        <v>0.135373389621982</v>
      </c>
      <c r="Y409">
        <v>1</v>
      </c>
      <c r="Z409">
        <v>5</v>
      </c>
    </row>
    <row r="410" spans="1:26" x14ac:dyDescent="0.2">
      <c r="A410" t="s">
        <v>127</v>
      </c>
      <c r="B410" t="s">
        <v>124</v>
      </c>
      <c r="C410">
        <v>0</v>
      </c>
      <c r="D410" t="s">
        <v>121</v>
      </c>
      <c r="E410" t="s">
        <v>207</v>
      </c>
      <c r="F410">
        <v>0.16700095142864699</v>
      </c>
      <c r="G410">
        <v>1</v>
      </c>
      <c r="H410">
        <v>9</v>
      </c>
      <c r="J410" t="s">
        <v>128</v>
      </c>
      <c r="K410" t="s">
        <v>125</v>
      </c>
      <c r="L410">
        <v>0</v>
      </c>
      <c r="M410">
        <v>0</v>
      </c>
      <c r="N410" t="s">
        <v>205</v>
      </c>
      <c r="O410">
        <v>0.13366548207777201</v>
      </c>
      <c r="P410">
        <v>1</v>
      </c>
      <c r="Q410">
        <v>167</v>
      </c>
      <c r="S410" t="s">
        <v>126</v>
      </c>
      <c r="T410" t="s">
        <v>122</v>
      </c>
      <c r="U410">
        <v>1</v>
      </c>
      <c r="V410">
        <v>0</v>
      </c>
      <c r="W410" t="s">
        <v>204</v>
      </c>
      <c r="X410">
        <v>0.134432366293843</v>
      </c>
      <c r="Y410">
        <v>1</v>
      </c>
      <c r="Z410">
        <v>1</v>
      </c>
    </row>
    <row r="411" spans="1:26" x14ac:dyDescent="0.2">
      <c r="A411" t="s">
        <v>127</v>
      </c>
      <c r="B411" t="s">
        <v>124</v>
      </c>
      <c r="C411">
        <v>1</v>
      </c>
      <c r="D411">
        <v>0</v>
      </c>
      <c r="E411" t="s">
        <v>204</v>
      </c>
      <c r="F411">
        <v>0.16936939579224</v>
      </c>
      <c r="G411">
        <v>1</v>
      </c>
      <c r="H411">
        <v>2</v>
      </c>
      <c r="J411" t="s">
        <v>129</v>
      </c>
      <c r="K411" t="s">
        <v>122</v>
      </c>
      <c r="L411">
        <v>1</v>
      </c>
      <c r="M411">
        <v>2</v>
      </c>
      <c r="N411" t="s">
        <v>206</v>
      </c>
      <c r="O411">
        <v>0.13428950692844999</v>
      </c>
      <c r="P411">
        <v>1</v>
      </c>
      <c r="Q411">
        <v>8</v>
      </c>
      <c r="S411" t="s">
        <v>127</v>
      </c>
      <c r="T411" t="s">
        <v>122</v>
      </c>
      <c r="U411">
        <v>1</v>
      </c>
      <c r="V411">
        <v>0</v>
      </c>
      <c r="W411" t="s">
        <v>204</v>
      </c>
      <c r="X411">
        <v>0.134432366293843</v>
      </c>
      <c r="Y411">
        <v>1</v>
      </c>
      <c r="Z411">
        <v>1</v>
      </c>
    </row>
    <row r="412" spans="1:26" x14ac:dyDescent="0.2">
      <c r="A412" t="s">
        <v>127</v>
      </c>
      <c r="B412" t="s">
        <v>124</v>
      </c>
      <c r="C412">
        <v>1</v>
      </c>
      <c r="D412">
        <v>0</v>
      </c>
      <c r="E412" t="s">
        <v>205</v>
      </c>
      <c r="F412">
        <v>0.16701585659575199</v>
      </c>
      <c r="G412">
        <v>1</v>
      </c>
      <c r="H412">
        <v>6</v>
      </c>
      <c r="J412" t="s">
        <v>130</v>
      </c>
      <c r="K412" t="s">
        <v>124</v>
      </c>
      <c r="L412">
        <v>0</v>
      </c>
      <c r="M412">
        <v>0</v>
      </c>
      <c r="N412" t="s">
        <v>208</v>
      </c>
      <c r="O412">
        <v>0.13437426030129601</v>
      </c>
      <c r="P412">
        <v>1</v>
      </c>
      <c r="Q412">
        <v>2</v>
      </c>
      <c r="S412" t="s">
        <v>129</v>
      </c>
      <c r="T412" t="s">
        <v>122</v>
      </c>
      <c r="U412">
        <v>1</v>
      </c>
      <c r="V412">
        <v>0</v>
      </c>
      <c r="W412" t="s">
        <v>204</v>
      </c>
      <c r="X412">
        <v>0.134432366293843</v>
      </c>
      <c r="Y412">
        <v>1</v>
      </c>
      <c r="Z412">
        <v>2</v>
      </c>
    </row>
    <row r="413" spans="1:26" x14ac:dyDescent="0.2">
      <c r="A413" t="s">
        <v>127</v>
      </c>
      <c r="B413" t="s">
        <v>124</v>
      </c>
      <c r="C413">
        <v>1</v>
      </c>
      <c r="D413">
        <v>0</v>
      </c>
      <c r="E413" t="s">
        <v>206</v>
      </c>
      <c r="F413">
        <v>0.14014370152436001</v>
      </c>
      <c r="G413">
        <v>1</v>
      </c>
      <c r="H413">
        <v>1</v>
      </c>
      <c r="J413" t="s">
        <v>126</v>
      </c>
      <c r="K413" t="s">
        <v>125</v>
      </c>
      <c r="L413">
        <v>0</v>
      </c>
      <c r="M413">
        <v>2</v>
      </c>
      <c r="N413" t="s">
        <v>208</v>
      </c>
      <c r="O413">
        <v>0.13464121266371201</v>
      </c>
      <c r="P413">
        <v>1</v>
      </c>
      <c r="Q413">
        <v>1</v>
      </c>
      <c r="S413" t="s">
        <v>119</v>
      </c>
      <c r="T413" t="s">
        <v>123</v>
      </c>
      <c r="U413">
        <v>1</v>
      </c>
      <c r="V413">
        <v>0</v>
      </c>
      <c r="W413" t="s">
        <v>206</v>
      </c>
      <c r="X413">
        <v>0.131937503351331</v>
      </c>
      <c r="Y413">
        <v>1</v>
      </c>
      <c r="Z413">
        <v>6</v>
      </c>
    </row>
    <row r="414" spans="1:26" x14ac:dyDescent="0.2">
      <c r="A414" t="s">
        <v>127</v>
      </c>
      <c r="B414" t="s">
        <v>124</v>
      </c>
      <c r="C414">
        <v>1</v>
      </c>
      <c r="D414">
        <v>0</v>
      </c>
      <c r="E414" t="s">
        <v>207</v>
      </c>
      <c r="F414">
        <v>0.10631479611762699</v>
      </c>
      <c r="G414">
        <v>0</v>
      </c>
      <c r="H414">
        <v>2</v>
      </c>
      <c r="J414" t="s">
        <v>126</v>
      </c>
      <c r="K414" t="s">
        <v>123</v>
      </c>
      <c r="L414">
        <v>0</v>
      </c>
      <c r="M414">
        <v>1</v>
      </c>
      <c r="N414" t="s">
        <v>204</v>
      </c>
      <c r="O414">
        <v>0.13465924219384701</v>
      </c>
      <c r="P414">
        <v>1</v>
      </c>
      <c r="Q414">
        <v>71</v>
      </c>
      <c r="S414" t="s">
        <v>126</v>
      </c>
      <c r="T414" t="s">
        <v>123</v>
      </c>
      <c r="U414">
        <v>1</v>
      </c>
      <c r="V414">
        <v>0</v>
      </c>
      <c r="W414" t="s">
        <v>206</v>
      </c>
      <c r="X414">
        <v>0.131937503351331</v>
      </c>
      <c r="Y414">
        <v>1</v>
      </c>
      <c r="Z414">
        <v>10</v>
      </c>
    </row>
    <row r="415" spans="1:26" x14ac:dyDescent="0.2">
      <c r="A415" t="s">
        <v>127</v>
      </c>
      <c r="B415" t="s">
        <v>124</v>
      </c>
      <c r="C415">
        <v>1</v>
      </c>
      <c r="D415">
        <v>1</v>
      </c>
      <c r="E415" t="s">
        <v>205</v>
      </c>
      <c r="F415">
        <v>0.19714694810609301</v>
      </c>
      <c r="G415">
        <v>1</v>
      </c>
      <c r="H415">
        <v>3</v>
      </c>
      <c r="J415" t="s">
        <v>126</v>
      </c>
      <c r="K415" t="s">
        <v>125</v>
      </c>
      <c r="L415">
        <v>0</v>
      </c>
      <c r="M415">
        <v>1</v>
      </c>
      <c r="N415" t="s">
        <v>209</v>
      </c>
      <c r="O415">
        <v>0.13472182807120101</v>
      </c>
      <c r="P415">
        <v>1</v>
      </c>
      <c r="Q415">
        <v>12</v>
      </c>
      <c r="S415" t="s">
        <v>127</v>
      </c>
      <c r="T415" t="s">
        <v>123</v>
      </c>
      <c r="U415">
        <v>1</v>
      </c>
      <c r="V415">
        <v>0</v>
      </c>
      <c r="W415" t="s">
        <v>206</v>
      </c>
      <c r="X415">
        <v>0.131937503351331</v>
      </c>
      <c r="Y415">
        <v>1</v>
      </c>
      <c r="Z415">
        <v>3</v>
      </c>
    </row>
    <row r="416" spans="1:26" x14ac:dyDescent="0.2">
      <c r="A416" t="s">
        <v>127</v>
      </c>
      <c r="B416" t="s">
        <v>124</v>
      </c>
      <c r="C416">
        <v>1</v>
      </c>
      <c r="D416">
        <v>2</v>
      </c>
      <c r="E416" t="s">
        <v>206</v>
      </c>
      <c r="F416">
        <v>0.21445309024195999</v>
      </c>
      <c r="G416">
        <v>1</v>
      </c>
      <c r="H416">
        <v>1</v>
      </c>
      <c r="J416" t="s">
        <v>119</v>
      </c>
      <c r="K416" t="s">
        <v>123</v>
      </c>
      <c r="L416">
        <v>0</v>
      </c>
      <c r="M416">
        <v>1</v>
      </c>
      <c r="N416" t="s">
        <v>207</v>
      </c>
      <c r="O416">
        <v>0.134936677812106</v>
      </c>
      <c r="P416">
        <v>1</v>
      </c>
      <c r="Q416">
        <v>42</v>
      </c>
      <c r="S416" t="s">
        <v>128</v>
      </c>
      <c r="T416" t="s">
        <v>123</v>
      </c>
      <c r="U416">
        <v>1</v>
      </c>
      <c r="V416">
        <v>0</v>
      </c>
      <c r="W416" t="s">
        <v>206</v>
      </c>
      <c r="X416">
        <v>0.131937503351331</v>
      </c>
      <c r="Y416">
        <v>1</v>
      </c>
      <c r="Z416">
        <v>4</v>
      </c>
    </row>
    <row r="417" spans="1:26" x14ac:dyDescent="0.2">
      <c r="A417" t="s">
        <v>127</v>
      </c>
      <c r="B417" t="s">
        <v>125</v>
      </c>
      <c r="C417">
        <v>0</v>
      </c>
      <c r="D417">
        <v>0</v>
      </c>
      <c r="E417" t="s">
        <v>209</v>
      </c>
      <c r="F417">
        <v>9.8948629458276496E-2</v>
      </c>
      <c r="G417">
        <v>0</v>
      </c>
      <c r="H417">
        <v>5</v>
      </c>
      <c r="J417" t="s">
        <v>129</v>
      </c>
      <c r="K417" t="s">
        <v>122</v>
      </c>
      <c r="L417">
        <v>0</v>
      </c>
      <c r="M417" t="s">
        <v>121</v>
      </c>
      <c r="N417" t="s">
        <v>206</v>
      </c>
      <c r="O417">
        <v>0.13500122522445601</v>
      </c>
      <c r="P417">
        <v>1</v>
      </c>
      <c r="Q417">
        <v>103</v>
      </c>
      <c r="S417" t="s">
        <v>129</v>
      </c>
      <c r="T417" t="s">
        <v>123</v>
      </c>
      <c r="U417">
        <v>1</v>
      </c>
      <c r="V417">
        <v>0</v>
      </c>
      <c r="W417" t="s">
        <v>206</v>
      </c>
      <c r="X417">
        <v>0.131937503351331</v>
      </c>
      <c r="Y417">
        <v>1</v>
      </c>
      <c r="Z417">
        <v>21</v>
      </c>
    </row>
    <row r="418" spans="1:26" x14ac:dyDescent="0.2">
      <c r="A418" t="s">
        <v>127</v>
      </c>
      <c r="B418" t="s">
        <v>125</v>
      </c>
      <c r="C418">
        <v>0</v>
      </c>
      <c r="D418">
        <v>0</v>
      </c>
      <c r="E418" t="s">
        <v>204</v>
      </c>
      <c r="F418">
        <v>0.14008360937372899</v>
      </c>
      <c r="G418">
        <v>1</v>
      </c>
      <c r="H418">
        <v>18</v>
      </c>
      <c r="J418" t="s">
        <v>129</v>
      </c>
      <c r="K418" t="s">
        <v>125</v>
      </c>
      <c r="L418">
        <v>1</v>
      </c>
      <c r="M418">
        <v>1</v>
      </c>
      <c r="N418" t="s">
        <v>207</v>
      </c>
      <c r="O418">
        <v>0.13510354604807401</v>
      </c>
      <c r="P418">
        <v>1</v>
      </c>
      <c r="Q418">
        <v>2</v>
      </c>
      <c r="S418" t="s">
        <v>130</v>
      </c>
      <c r="T418" t="s">
        <v>123</v>
      </c>
      <c r="U418">
        <v>1</v>
      </c>
      <c r="V418">
        <v>0</v>
      </c>
      <c r="W418" t="s">
        <v>206</v>
      </c>
      <c r="X418">
        <v>0.131937503351331</v>
      </c>
      <c r="Y418">
        <v>1</v>
      </c>
      <c r="Z418">
        <v>4</v>
      </c>
    </row>
    <row r="419" spans="1:26" x14ac:dyDescent="0.2">
      <c r="A419" t="s">
        <v>127</v>
      </c>
      <c r="B419" t="s">
        <v>125</v>
      </c>
      <c r="C419">
        <v>0</v>
      </c>
      <c r="D419">
        <v>0</v>
      </c>
      <c r="E419" t="s">
        <v>205</v>
      </c>
      <c r="F419">
        <v>0.13806937781306899</v>
      </c>
      <c r="G419">
        <v>1</v>
      </c>
      <c r="H419">
        <v>186</v>
      </c>
      <c r="J419" t="s">
        <v>130</v>
      </c>
      <c r="K419" t="s">
        <v>120</v>
      </c>
      <c r="L419">
        <v>0</v>
      </c>
      <c r="M419">
        <v>0</v>
      </c>
      <c r="N419" t="s">
        <v>204</v>
      </c>
      <c r="O419">
        <v>0.13551921261232</v>
      </c>
      <c r="P419">
        <v>1</v>
      </c>
      <c r="Q419">
        <v>2</v>
      </c>
      <c r="S419" t="s">
        <v>126</v>
      </c>
      <c r="T419" t="s">
        <v>123</v>
      </c>
      <c r="U419">
        <v>0</v>
      </c>
      <c r="V419" t="s">
        <v>121</v>
      </c>
      <c r="W419" t="s">
        <v>208</v>
      </c>
      <c r="X419">
        <v>0.13171685349583001</v>
      </c>
      <c r="Y419">
        <v>1</v>
      </c>
      <c r="Z419">
        <v>6</v>
      </c>
    </row>
    <row r="420" spans="1:26" x14ac:dyDescent="0.2">
      <c r="A420" t="s">
        <v>127</v>
      </c>
      <c r="B420" t="s">
        <v>125</v>
      </c>
      <c r="C420">
        <v>0</v>
      </c>
      <c r="D420">
        <v>0</v>
      </c>
      <c r="E420" t="s">
        <v>206</v>
      </c>
      <c r="F420">
        <v>0.115210427784756</v>
      </c>
      <c r="G420">
        <v>0</v>
      </c>
      <c r="H420">
        <v>72</v>
      </c>
      <c r="J420" t="s">
        <v>128</v>
      </c>
      <c r="K420" t="s">
        <v>125</v>
      </c>
      <c r="L420">
        <v>0</v>
      </c>
      <c r="M420">
        <v>0</v>
      </c>
      <c r="N420" t="s">
        <v>204</v>
      </c>
      <c r="O420">
        <v>0.13562557643620499</v>
      </c>
      <c r="P420">
        <v>1</v>
      </c>
      <c r="Q420">
        <v>24</v>
      </c>
      <c r="S420" t="s">
        <v>127</v>
      </c>
      <c r="T420" t="s">
        <v>123</v>
      </c>
      <c r="U420">
        <v>0</v>
      </c>
      <c r="V420" t="s">
        <v>121</v>
      </c>
      <c r="W420" t="s">
        <v>208</v>
      </c>
      <c r="X420">
        <v>0.13171685349583001</v>
      </c>
      <c r="Y420">
        <v>1</v>
      </c>
      <c r="Z420">
        <v>1</v>
      </c>
    </row>
    <row r="421" spans="1:26" x14ac:dyDescent="0.2">
      <c r="A421" t="s">
        <v>127</v>
      </c>
      <c r="B421" t="s">
        <v>125</v>
      </c>
      <c r="C421">
        <v>0</v>
      </c>
      <c r="D421">
        <v>0</v>
      </c>
      <c r="E421" t="s">
        <v>207</v>
      </c>
      <c r="F421">
        <v>8.6792591414720302E-2</v>
      </c>
      <c r="G421">
        <v>0</v>
      </c>
      <c r="H421">
        <v>6</v>
      </c>
      <c r="J421" t="s">
        <v>128</v>
      </c>
      <c r="K421" t="s">
        <v>124</v>
      </c>
      <c r="L421">
        <v>1</v>
      </c>
      <c r="M421">
        <v>0</v>
      </c>
      <c r="N421" t="s">
        <v>206</v>
      </c>
      <c r="O421">
        <v>0.13568405795833699</v>
      </c>
      <c r="P421">
        <v>1</v>
      </c>
      <c r="Q421">
        <v>3</v>
      </c>
      <c r="S421" t="s">
        <v>128</v>
      </c>
      <c r="T421" t="s">
        <v>123</v>
      </c>
      <c r="U421">
        <v>0</v>
      </c>
      <c r="V421" t="s">
        <v>121</v>
      </c>
      <c r="W421" t="s">
        <v>208</v>
      </c>
      <c r="X421">
        <v>0.13171685349583001</v>
      </c>
      <c r="Y421">
        <v>1</v>
      </c>
      <c r="Z421">
        <v>2</v>
      </c>
    </row>
    <row r="422" spans="1:26" x14ac:dyDescent="0.2">
      <c r="A422" t="s">
        <v>127</v>
      </c>
      <c r="B422" t="s">
        <v>125</v>
      </c>
      <c r="C422">
        <v>0</v>
      </c>
      <c r="D422">
        <v>0</v>
      </c>
      <c r="E422" t="s">
        <v>208</v>
      </c>
      <c r="F422">
        <v>7.4278118762493697E-2</v>
      </c>
      <c r="G422">
        <v>0</v>
      </c>
      <c r="H422">
        <v>9</v>
      </c>
      <c r="J422" t="s">
        <v>126</v>
      </c>
      <c r="K422" t="s">
        <v>120</v>
      </c>
      <c r="L422">
        <v>1</v>
      </c>
      <c r="M422">
        <v>2</v>
      </c>
      <c r="N422" t="s">
        <v>206</v>
      </c>
      <c r="O422">
        <v>0.13584662334721401</v>
      </c>
      <c r="P422">
        <v>1</v>
      </c>
      <c r="Q422">
        <v>1</v>
      </c>
      <c r="S422" t="s">
        <v>129</v>
      </c>
      <c r="T422" t="s">
        <v>123</v>
      </c>
      <c r="U422">
        <v>0</v>
      </c>
      <c r="V422" t="s">
        <v>121</v>
      </c>
      <c r="W422" t="s">
        <v>208</v>
      </c>
      <c r="X422">
        <v>0.13171685349583001</v>
      </c>
      <c r="Y422">
        <v>1</v>
      </c>
      <c r="Z422">
        <v>10</v>
      </c>
    </row>
    <row r="423" spans="1:26" x14ac:dyDescent="0.2">
      <c r="A423" t="s">
        <v>127</v>
      </c>
      <c r="B423" t="s">
        <v>125</v>
      </c>
      <c r="C423">
        <v>0</v>
      </c>
      <c r="D423">
        <v>1</v>
      </c>
      <c r="E423" t="s">
        <v>204</v>
      </c>
      <c r="F423">
        <v>0.16632607505236199</v>
      </c>
      <c r="G423">
        <v>1</v>
      </c>
      <c r="H423">
        <v>18</v>
      </c>
      <c r="J423" t="s">
        <v>130</v>
      </c>
      <c r="K423" t="s">
        <v>122</v>
      </c>
      <c r="L423">
        <v>0</v>
      </c>
      <c r="M423">
        <v>1</v>
      </c>
      <c r="N423" t="s">
        <v>207</v>
      </c>
      <c r="O423">
        <v>0.13594528118799701</v>
      </c>
      <c r="P423">
        <v>1</v>
      </c>
      <c r="Q423">
        <v>19</v>
      </c>
      <c r="S423" t="s">
        <v>129</v>
      </c>
      <c r="T423" t="s">
        <v>125</v>
      </c>
      <c r="U423">
        <v>1</v>
      </c>
      <c r="V423">
        <v>1</v>
      </c>
      <c r="W423" t="s">
        <v>208</v>
      </c>
      <c r="X423">
        <v>0.13139850791341501</v>
      </c>
      <c r="Y423">
        <v>1</v>
      </c>
      <c r="Z423">
        <v>1</v>
      </c>
    </row>
    <row r="424" spans="1:26" x14ac:dyDescent="0.2">
      <c r="A424" t="s">
        <v>127</v>
      </c>
      <c r="B424" t="s">
        <v>125</v>
      </c>
      <c r="C424">
        <v>0</v>
      </c>
      <c r="D424">
        <v>1</v>
      </c>
      <c r="E424" t="s">
        <v>205</v>
      </c>
      <c r="F424">
        <v>0.16400647550307901</v>
      </c>
      <c r="G424">
        <v>1</v>
      </c>
      <c r="H424">
        <v>94</v>
      </c>
      <c r="J424" t="s">
        <v>126</v>
      </c>
      <c r="K424" t="s">
        <v>120</v>
      </c>
      <c r="L424">
        <v>0</v>
      </c>
      <c r="M424" t="s">
        <v>121</v>
      </c>
      <c r="N424" t="s">
        <v>206</v>
      </c>
      <c r="O424">
        <v>0.13656529234211301</v>
      </c>
      <c r="P424">
        <v>1</v>
      </c>
      <c r="Q424">
        <v>19</v>
      </c>
      <c r="S424" t="s">
        <v>119</v>
      </c>
      <c r="T424" t="s">
        <v>123</v>
      </c>
      <c r="U424">
        <v>0</v>
      </c>
      <c r="V424">
        <v>1</v>
      </c>
      <c r="W424" t="s">
        <v>205</v>
      </c>
      <c r="X424">
        <v>0.13055476282962</v>
      </c>
      <c r="Y424">
        <v>1</v>
      </c>
      <c r="Z424">
        <v>215</v>
      </c>
    </row>
    <row r="425" spans="1:26" x14ac:dyDescent="0.2">
      <c r="A425" t="s">
        <v>127</v>
      </c>
      <c r="B425" t="s">
        <v>125</v>
      </c>
      <c r="C425">
        <v>0</v>
      </c>
      <c r="D425">
        <v>1</v>
      </c>
      <c r="E425" t="s">
        <v>206</v>
      </c>
      <c r="F425">
        <v>0.13753856890952901</v>
      </c>
      <c r="G425">
        <v>1</v>
      </c>
      <c r="H425">
        <v>45</v>
      </c>
      <c r="J425" t="s">
        <v>129</v>
      </c>
      <c r="K425" t="s">
        <v>122</v>
      </c>
      <c r="L425">
        <v>1</v>
      </c>
      <c r="M425" t="s">
        <v>121</v>
      </c>
      <c r="N425" t="s">
        <v>208</v>
      </c>
      <c r="O425">
        <v>0.136961690357564</v>
      </c>
      <c r="P425">
        <v>1</v>
      </c>
      <c r="Q425">
        <v>1</v>
      </c>
      <c r="S425" t="s">
        <v>126</v>
      </c>
      <c r="T425" t="s">
        <v>123</v>
      </c>
      <c r="U425">
        <v>0</v>
      </c>
      <c r="V425">
        <v>1</v>
      </c>
      <c r="W425" t="s">
        <v>205</v>
      </c>
      <c r="X425">
        <v>0.13055476282962</v>
      </c>
      <c r="Y425">
        <v>1</v>
      </c>
      <c r="Z425">
        <v>485</v>
      </c>
    </row>
    <row r="426" spans="1:26" x14ac:dyDescent="0.2">
      <c r="A426" t="s">
        <v>127</v>
      </c>
      <c r="B426" t="s">
        <v>125</v>
      </c>
      <c r="C426">
        <v>0</v>
      </c>
      <c r="D426">
        <v>1</v>
      </c>
      <c r="E426" t="s">
        <v>207</v>
      </c>
      <c r="F426">
        <v>0.104262258367296</v>
      </c>
      <c r="G426">
        <v>0</v>
      </c>
      <c r="H426">
        <v>3</v>
      </c>
      <c r="J426" t="s">
        <v>127</v>
      </c>
      <c r="K426" t="s">
        <v>125</v>
      </c>
      <c r="L426">
        <v>0</v>
      </c>
      <c r="M426">
        <v>2</v>
      </c>
      <c r="N426" t="s">
        <v>207</v>
      </c>
      <c r="O426">
        <v>0.13733135897029899</v>
      </c>
      <c r="P426">
        <v>1</v>
      </c>
      <c r="Q426">
        <v>3</v>
      </c>
      <c r="S426" t="s">
        <v>127</v>
      </c>
      <c r="T426" t="s">
        <v>123</v>
      </c>
      <c r="U426">
        <v>0</v>
      </c>
      <c r="V426">
        <v>1</v>
      </c>
      <c r="W426" t="s">
        <v>205</v>
      </c>
      <c r="X426">
        <v>0.13055476282962</v>
      </c>
      <c r="Y426">
        <v>1</v>
      </c>
      <c r="Z426">
        <v>168</v>
      </c>
    </row>
    <row r="427" spans="1:26" x14ac:dyDescent="0.2">
      <c r="A427" t="s">
        <v>127</v>
      </c>
      <c r="B427" t="s">
        <v>125</v>
      </c>
      <c r="C427">
        <v>0</v>
      </c>
      <c r="D427">
        <v>1</v>
      </c>
      <c r="E427" t="s">
        <v>208</v>
      </c>
      <c r="F427">
        <v>8.9475667630169495E-2</v>
      </c>
      <c r="G427">
        <v>0</v>
      </c>
      <c r="H427">
        <v>2</v>
      </c>
      <c r="J427" t="s">
        <v>128</v>
      </c>
      <c r="K427" t="s">
        <v>124</v>
      </c>
      <c r="L427">
        <v>0</v>
      </c>
      <c r="M427">
        <v>2</v>
      </c>
      <c r="N427" t="s">
        <v>206</v>
      </c>
      <c r="O427">
        <v>0.13744728926725799</v>
      </c>
      <c r="P427">
        <v>1</v>
      </c>
      <c r="Q427">
        <v>12</v>
      </c>
      <c r="S427" t="s">
        <v>128</v>
      </c>
      <c r="T427" t="s">
        <v>123</v>
      </c>
      <c r="U427">
        <v>0</v>
      </c>
      <c r="V427">
        <v>1</v>
      </c>
      <c r="W427" t="s">
        <v>205</v>
      </c>
      <c r="X427">
        <v>0.13055476282962</v>
      </c>
      <c r="Y427">
        <v>1</v>
      </c>
      <c r="Z427">
        <v>154</v>
      </c>
    </row>
    <row r="428" spans="1:26" x14ac:dyDescent="0.2">
      <c r="A428" t="s">
        <v>127</v>
      </c>
      <c r="B428" t="s">
        <v>125</v>
      </c>
      <c r="C428">
        <v>0</v>
      </c>
      <c r="D428">
        <v>2</v>
      </c>
      <c r="E428" t="s">
        <v>209</v>
      </c>
      <c r="F428">
        <v>0.155361553280849</v>
      </c>
      <c r="G428">
        <v>1</v>
      </c>
      <c r="H428">
        <v>1</v>
      </c>
      <c r="J428" t="s">
        <v>127</v>
      </c>
      <c r="K428" t="s">
        <v>125</v>
      </c>
      <c r="L428">
        <v>0</v>
      </c>
      <c r="M428">
        <v>1</v>
      </c>
      <c r="N428" t="s">
        <v>206</v>
      </c>
      <c r="O428">
        <v>0.13753856890952901</v>
      </c>
      <c r="P428">
        <v>1</v>
      </c>
      <c r="Q428">
        <v>45</v>
      </c>
      <c r="S428" t="s">
        <v>129</v>
      </c>
      <c r="T428" t="s">
        <v>123</v>
      </c>
      <c r="U428">
        <v>0</v>
      </c>
      <c r="V428">
        <v>1</v>
      </c>
      <c r="W428" t="s">
        <v>205</v>
      </c>
      <c r="X428">
        <v>0.13055476282962</v>
      </c>
      <c r="Y428">
        <v>1</v>
      </c>
      <c r="Z428">
        <v>500</v>
      </c>
    </row>
    <row r="429" spans="1:26" x14ac:dyDescent="0.2">
      <c r="A429" t="s">
        <v>127</v>
      </c>
      <c r="B429" t="s">
        <v>125</v>
      </c>
      <c r="C429">
        <v>0</v>
      </c>
      <c r="D429">
        <v>2</v>
      </c>
      <c r="E429" t="s">
        <v>204</v>
      </c>
      <c r="F429">
        <v>0.214369078727599</v>
      </c>
      <c r="G429">
        <v>1</v>
      </c>
      <c r="H429">
        <v>8</v>
      </c>
      <c r="J429" t="s">
        <v>129</v>
      </c>
      <c r="K429" t="s">
        <v>125</v>
      </c>
      <c r="L429">
        <v>0</v>
      </c>
      <c r="M429">
        <v>1</v>
      </c>
      <c r="N429" t="s">
        <v>205</v>
      </c>
      <c r="O429">
        <v>0.137596319783376</v>
      </c>
      <c r="P429">
        <v>1</v>
      </c>
      <c r="Q429">
        <v>250</v>
      </c>
      <c r="S429" t="s">
        <v>130</v>
      </c>
      <c r="T429" t="s">
        <v>123</v>
      </c>
      <c r="U429">
        <v>0</v>
      </c>
      <c r="V429">
        <v>1</v>
      </c>
      <c r="W429" t="s">
        <v>205</v>
      </c>
      <c r="X429">
        <v>0.13055476282962</v>
      </c>
      <c r="Y429">
        <v>1</v>
      </c>
      <c r="Z429">
        <v>50</v>
      </c>
    </row>
    <row r="430" spans="1:26" x14ac:dyDescent="0.2">
      <c r="A430" t="s">
        <v>127</v>
      </c>
      <c r="B430" t="s">
        <v>125</v>
      </c>
      <c r="C430">
        <v>0</v>
      </c>
      <c r="D430">
        <v>2</v>
      </c>
      <c r="E430" t="s">
        <v>205</v>
      </c>
      <c r="F430">
        <v>0.21154948623818601</v>
      </c>
      <c r="G430">
        <v>1</v>
      </c>
      <c r="H430">
        <v>34</v>
      </c>
      <c r="J430" t="s">
        <v>119</v>
      </c>
      <c r="K430" t="s">
        <v>125</v>
      </c>
      <c r="L430">
        <v>0</v>
      </c>
      <c r="M430">
        <v>0</v>
      </c>
      <c r="N430" t="s">
        <v>208</v>
      </c>
      <c r="O430">
        <v>0.13763022804000499</v>
      </c>
      <c r="P430">
        <v>1</v>
      </c>
      <c r="Q430">
        <v>7</v>
      </c>
      <c r="S430" t="s">
        <v>119</v>
      </c>
      <c r="T430" t="s">
        <v>122</v>
      </c>
      <c r="U430">
        <v>1</v>
      </c>
      <c r="V430">
        <v>0</v>
      </c>
      <c r="W430" t="s">
        <v>205</v>
      </c>
      <c r="X430">
        <v>0.12964221293888301</v>
      </c>
      <c r="Y430">
        <v>1</v>
      </c>
      <c r="Z430">
        <v>2</v>
      </c>
    </row>
    <row r="431" spans="1:26" x14ac:dyDescent="0.2">
      <c r="A431" t="s">
        <v>127</v>
      </c>
      <c r="B431" t="s">
        <v>125</v>
      </c>
      <c r="C431">
        <v>0</v>
      </c>
      <c r="D431">
        <v>2</v>
      </c>
      <c r="E431" t="s">
        <v>206</v>
      </c>
      <c r="F431">
        <v>0.179052251617485</v>
      </c>
      <c r="G431">
        <v>1</v>
      </c>
      <c r="H431">
        <v>17</v>
      </c>
      <c r="J431" t="s">
        <v>127</v>
      </c>
      <c r="K431" t="s">
        <v>125</v>
      </c>
      <c r="L431">
        <v>0</v>
      </c>
      <c r="M431">
        <v>0</v>
      </c>
      <c r="N431" t="s">
        <v>205</v>
      </c>
      <c r="O431">
        <v>0.13806937781306899</v>
      </c>
      <c r="P431">
        <v>1</v>
      </c>
      <c r="Q431">
        <v>186</v>
      </c>
      <c r="S431" t="s">
        <v>126</v>
      </c>
      <c r="T431" t="s">
        <v>122</v>
      </c>
      <c r="U431">
        <v>1</v>
      </c>
      <c r="V431">
        <v>0</v>
      </c>
      <c r="W431" t="s">
        <v>205</v>
      </c>
      <c r="X431">
        <v>0.12964221293888301</v>
      </c>
      <c r="Y431">
        <v>1</v>
      </c>
      <c r="Z431">
        <v>6</v>
      </c>
    </row>
    <row r="432" spans="1:26" x14ac:dyDescent="0.2">
      <c r="A432" t="s">
        <v>127</v>
      </c>
      <c r="B432" t="s">
        <v>125</v>
      </c>
      <c r="C432">
        <v>0</v>
      </c>
      <c r="D432">
        <v>2</v>
      </c>
      <c r="E432" t="s">
        <v>207</v>
      </c>
      <c r="F432">
        <v>0.13733135897029899</v>
      </c>
      <c r="G432">
        <v>1</v>
      </c>
      <c r="H432">
        <v>3</v>
      </c>
      <c r="J432" t="s">
        <v>126</v>
      </c>
      <c r="K432" t="s">
        <v>120</v>
      </c>
      <c r="L432">
        <v>1</v>
      </c>
      <c r="M432" t="s">
        <v>121</v>
      </c>
      <c r="N432" t="s">
        <v>208</v>
      </c>
      <c r="O432">
        <v>0.138544832687994</v>
      </c>
      <c r="P432">
        <v>1</v>
      </c>
      <c r="Q432">
        <v>1</v>
      </c>
      <c r="S432" t="s">
        <v>127</v>
      </c>
      <c r="T432" t="s">
        <v>122</v>
      </c>
      <c r="U432">
        <v>1</v>
      </c>
      <c r="V432">
        <v>0</v>
      </c>
      <c r="W432" t="s">
        <v>205</v>
      </c>
      <c r="X432">
        <v>0.12964221293888301</v>
      </c>
      <c r="Y432">
        <v>1</v>
      </c>
      <c r="Z432">
        <v>2</v>
      </c>
    </row>
    <row r="433" spans="1:26" x14ac:dyDescent="0.2">
      <c r="A433" t="s">
        <v>127</v>
      </c>
      <c r="B433" t="s">
        <v>125</v>
      </c>
      <c r="C433">
        <v>0</v>
      </c>
      <c r="D433" t="s">
        <v>121</v>
      </c>
      <c r="E433" t="s">
        <v>209</v>
      </c>
      <c r="F433">
        <v>0.233940854885517</v>
      </c>
      <c r="G433">
        <v>1</v>
      </c>
      <c r="H433">
        <v>1</v>
      </c>
      <c r="J433" t="s">
        <v>128</v>
      </c>
      <c r="K433" t="s">
        <v>120</v>
      </c>
      <c r="L433">
        <v>1</v>
      </c>
      <c r="M433">
        <v>2</v>
      </c>
      <c r="N433" t="s">
        <v>205</v>
      </c>
      <c r="O433">
        <v>0.13859795136558201</v>
      </c>
      <c r="P433">
        <v>1</v>
      </c>
      <c r="Q433">
        <v>1</v>
      </c>
      <c r="S433" t="s">
        <v>128</v>
      </c>
      <c r="T433" t="s">
        <v>122</v>
      </c>
      <c r="U433">
        <v>1</v>
      </c>
      <c r="V433">
        <v>0</v>
      </c>
      <c r="W433" t="s">
        <v>205</v>
      </c>
      <c r="X433">
        <v>0.12964221293888301</v>
      </c>
      <c r="Y433">
        <v>1</v>
      </c>
      <c r="Z433">
        <v>4</v>
      </c>
    </row>
    <row r="434" spans="1:26" x14ac:dyDescent="0.2">
      <c r="A434" t="s">
        <v>127</v>
      </c>
      <c r="B434" t="s">
        <v>125</v>
      </c>
      <c r="C434">
        <v>0</v>
      </c>
      <c r="D434" t="s">
        <v>121</v>
      </c>
      <c r="E434" t="s">
        <v>204</v>
      </c>
      <c r="F434">
        <v>0.31177687366316698</v>
      </c>
      <c r="G434">
        <v>1</v>
      </c>
      <c r="H434">
        <v>3</v>
      </c>
      <c r="J434" t="s">
        <v>126</v>
      </c>
      <c r="K434" t="s">
        <v>122</v>
      </c>
      <c r="L434">
        <v>1</v>
      </c>
      <c r="M434">
        <v>2</v>
      </c>
      <c r="N434" t="s">
        <v>207</v>
      </c>
      <c r="O434">
        <v>0.13879895863209199</v>
      </c>
      <c r="P434">
        <v>1</v>
      </c>
      <c r="Q434">
        <v>3</v>
      </c>
      <c r="S434" t="s">
        <v>129</v>
      </c>
      <c r="T434" t="s">
        <v>122</v>
      </c>
      <c r="U434">
        <v>1</v>
      </c>
      <c r="V434">
        <v>0</v>
      </c>
      <c r="W434" t="s">
        <v>205</v>
      </c>
      <c r="X434">
        <v>0.12964221293888301</v>
      </c>
      <c r="Y434">
        <v>1</v>
      </c>
      <c r="Z434">
        <v>20</v>
      </c>
    </row>
    <row r="435" spans="1:26" x14ac:dyDescent="0.2">
      <c r="A435" t="s">
        <v>127</v>
      </c>
      <c r="B435" t="s">
        <v>125</v>
      </c>
      <c r="C435">
        <v>0</v>
      </c>
      <c r="D435" t="s">
        <v>121</v>
      </c>
      <c r="E435" t="s">
        <v>205</v>
      </c>
      <c r="F435">
        <v>0.30817865444708897</v>
      </c>
      <c r="G435">
        <v>1</v>
      </c>
      <c r="H435">
        <v>25</v>
      </c>
      <c r="J435" t="s">
        <v>126</v>
      </c>
      <c r="K435" t="s">
        <v>122</v>
      </c>
      <c r="L435">
        <v>1</v>
      </c>
      <c r="M435">
        <v>1</v>
      </c>
      <c r="N435" t="s">
        <v>206</v>
      </c>
      <c r="O435">
        <v>0.13900802611654001</v>
      </c>
      <c r="P435">
        <v>1</v>
      </c>
      <c r="Q435">
        <v>8</v>
      </c>
      <c r="S435" t="s">
        <v>119</v>
      </c>
      <c r="T435" t="s">
        <v>122</v>
      </c>
      <c r="U435">
        <v>0</v>
      </c>
      <c r="V435" t="s">
        <v>121</v>
      </c>
      <c r="W435" t="s">
        <v>207</v>
      </c>
      <c r="X435">
        <v>0.12933241804025999</v>
      </c>
      <c r="Y435">
        <v>1</v>
      </c>
      <c r="Z435">
        <v>19</v>
      </c>
    </row>
    <row r="436" spans="1:26" x14ac:dyDescent="0.2">
      <c r="A436" t="s">
        <v>127</v>
      </c>
      <c r="B436" t="s">
        <v>125</v>
      </c>
      <c r="C436">
        <v>0</v>
      </c>
      <c r="D436" t="s">
        <v>121</v>
      </c>
      <c r="E436" t="s">
        <v>206</v>
      </c>
      <c r="F436">
        <v>0.265842572158005</v>
      </c>
      <c r="G436">
        <v>1</v>
      </c>
      <c r="H436">
        <v>14</v>
      </c>
      <c r="J436" t="s">
        <v>128</v>
      </c>
      <c r="K436" t="s">
        <v>120</v>
      </c>
      <c r="L436">
        <v>0</v>
      </c>
      <c r="M436" t="s">
        <v>121</v>
      </c>
      <c r="N436" t="s">
        <v>205</v>
      </c>
      <c r="O436">
        <v>0.13932882892193599</v>
      </c>
      <c r="P436">
        <v>1</v>
      </c>
      <c r="Q436">
        <v>2</v>
      </c>
      <c r="S436" t="s">
        <v>126</v>
      </c>
      <c r="T436" t="s">
        <v>122</v>
      </c>
      <c r="U436">
        <v>0</v>
      </c>
      <c r="V436" t="s">
        <v>121</v>
      </c>
      <c r="W436" t="s">
        <v>207</v>
      </c>
      <c r="X436">
        <v>0.12933241804025999</v>
      </c>
      <c r="Y436">
        <v>1</v>
      </c>
      <c r="Z436">
        <v>75</v>
      </c>
    </row>
    <row r="437" spans="1:26" x14ac:dyDescent="0.2">
      <c r="A437" t="s">
        <v>127</v>
      </c>
      <c r="B437" t="s">
        <v>125</v>
      </c>
      <c r="C437">
        <v>0</v>
      </c>
      <c r="D437" t="s">
        <v>121</v>
      </c>
      <c r="E437" t="s">
        <v>207</v>
      </c>
      <c r="F437">
        <v>0.20904833525077099</v>
      </c>
      <c r="G437">
        <v>1</v>
      </c>
      <c r="H437">
        <v>1</v>
      </c>
      <c r="J437" t="s">
        <v>126</v>
      </c>
      <c r="K437" t="s">
        <v>122</v>
      </c>
      <c r="L437">
        <v>0</v>
      </c>
      <c r="M437" t="s">
        <v>121</v>
      </c>
      <c r="N437" t="s">
        <v>207</v>
      </c>
      <c r="O437">
        <v>0.139530724475766</v>
      </c>
      <c r="P437">
        <v>1</v>
      </c>
      <c r="Q437">
        <v>75</v>
      </c>
      <c r="S437" t="s">
        <v>127</v>
      </c>
      <c r="T437" t="s">
        <v>122</v>
      </c>
      <c r="U437">
        <v>0</v>
      </c>
      <c r="V437" t="s">
        <v>121</v>
      </c>
      <c r="W437" t="s">
        <v>207</v>
      </c>
      <c r="X437">
        <v>0.12933241804025999</v>
      </c>
      <c r="Y437">
        <v>1</v>
      </c>
      <c r="Z437">
        <v>29</v>
      </c>
    </row>
    <row r="438" spans="1:26" x14ac:dyDescent="0.2">
      <c r="A438" t="s">
        <v>127</v>
      </c>
      <c r="B438" t="s">
        <v>125</v>
      </c>
      <c r="C438">
        <v>1</v>
      </c>
      <c r="D438">
        <v>0</v>
      </c>
      <c r="E438" t="s">
        <v>205</v>
      </c>
      <c r="F438">
        <v>0.209066051349827</v>
      </c>
      <c r="G438">
        <v>1</v>
      </c>
      <c r="H438">
        <v>5</v>
      </c>
      <c r="J438" t="s">
        <v>126</v>
      </c>
      <c r="K438" t="s">
        <v>122</v>
      </c>
      <c r="L438">
        <v>1</v>
      </c>
      <c r="M438">
        <v>0</v>
      </c>
      <c r="N438" t="s">
        <v>205</v>
      </c>
      <c r="O438">
        <v>0.13954358859017199</v>
      </c>
      <c r="P438">
        <v>1</v>
      </c>
      <c r="Q438">
        <v>6</v>
      </c>
      <c r="S438" t="s">
        <v>128</v>
      </c>
      <c r="T438" t="s">
        <v>122</v>
      </c>
      <c r="U438">
        <v>0</v>
      </c>
      <c r="V438" t="s">
        <v>121</v>
      </c>
      <c r="W438" t="s">
        <v>207</v>
      </c>
      <c r="X438">
        <v>0.12933241804025999</v>
      </c>
      <c r="Y438">
        <v>1</v>
      </c>
      <c r="Z438">
        <v>21</v>
      </c>
    </row>
    <row r="439" spans="1:26" x14ac:dyDescent="0.2">
      <c r="A439" t="s">
        <v>127</v>
      </c>
      <c r="B439" t="s">
        <v>125</v>
      </c>
      <c r="C439">
        <v>1</v>
      </c>
      <c r="D439">
        <v>1</v>
      </c>
      <c r="E439" t="s">
        <v>204</v>
      </c>
      <c r="F439">
        <v>0.247677439424696</v>
      </c>
      <c r="G439">
        <v>1</v>
      </c>
      <c r="H439">
        <v>1</v>
      </c>
      <c r="J439" t="s">
        <v>129</v>
      </c>
      <c r="K439" t="s">
        <v>125</v>
      </c>
      <c r="L439">
        <v>0</v>
      </c>
      <c r="M439">
        <v>1</v>
      </c>
      <c r="N439" t="s">
        <v>204</v>
      </c>
      <c r="O439">
        <v>0.13960476788988599</v>
      </c>
      <c r="P439">
        <v>1</v>
      </c>
      <c r="Q439">
        <v>37</v>
      </c>
      <c r="S439" t="s">
        <v>129</v>
      </c>
      <c r="T439" t="s">
        <v>122</v>
      </c>
      <c r="U439">
        <v>0</v>
      </c>
      <c r="V439" t="s">
        <v>121</v>
      </c>
      <c r="W439" t="s">
        <v>207</v>
      </c>
      <c r="X439">
        <v>0.12933241804025999</v>
      </c>
      <c r="Y439">
        <v>1</v>
      </c>
      <c r="Z439">
        <v>90</v>
      </c>
    </row>
    <row r="440" spans="1:26" x14ac:dyDescent="0.2">
      <c r="A440" t="s">
        <v>127</v>
      </c>
      <c r="B440" t="s">
        <v>125</v>
      </c>
      <c r="C440">
        <v>1</v>
      </c>
      <c r="D440">
        <v>1</v>
      </c>
      <c r="E440" t="s">
        <v>205</v>
      </c>
      <c r="F440">
        <v>0.24455611852540801</v>
      </c>
      <c r="G440">
        <v>1</v>
      </c>
      <c r="H440">
        <v>2</v>
      </c>
      <c r="J440" t="s">
        <v>129</v>
      </c>
      <c r="K440" t="s">
        <v>124</v>
      </c>
      <c r="L440">
        <v>1</v>
      </c>
      <c r="M440">
        <v>1</v>
      </c>
      <c r="N440" t="s">
        <v>206</v>
      </c>
      <c r="O440">
        <v>0.139664687992267</v>
      </c>
      <c r="P440">
        <v>1</v>
      </c>
      <c r="Q440">
        <v>8</v>
      </c>
      <c r="S440" t="s">
        <v>130</v>
      </c>
      <c r="T440" t="s">
        <v>122</v>
      </c>
      <c r="U440">
        <v>0</v>
      </c>
      <c r="V440" t="s">
        <v>121</v>
      </c>
      <c r="W440" t="s">
        <v>207</v>
      </c>
      <c r="X440">
        <v>0.12933241804025999</v>
      </c>
      <c r="Y440">
        <v>1</v>
      </c>
      <c r="Z440">
        <v>3</v>
      </c>
    </row>
    <row r="441" spans="1:26" x14ac:dyDescent="0.2">
      <c r="A441" t="s">
        <v>127</v>
      </c>
      <c r="B441" t="s">
        <v>125</v>
      </c>
      <c r="C441">
        <v>1</v>
      </c>
      <c r="D441">
        <v>1</v>
      </c>
      <c r="E441" t="s">
        <v>206</v>
      </c>
      <c r="F441">
        <v>0.208328266379116</v>
      </c>
      <c r="G441">
        <v>1</v>
      </c>
      <c r="H441">
        <v>1</v>
      </c>
      <c r="J441" t="s">
        <v>127</v>
      </c>
      <c r="K441" t="s">
        <v>125</v>
      </c>
      <c r="L441">
        <v>0</v>
      </c>
      <c r="M441">
        <v>0</v>
      </c>
      <c r="N441" t="s">
        <v>204</v>
      </c>
      <c r="O441">
        <v>0.14008360937372899</v>
      </c>
      <c r="P441">
        <v>1</v>
      </c>
      <c r="Q441">
        <v>18</v>
      </c>
      <c r="S441" t="s">
        <v>119</v>
      </c>
      <c r="T441" t="s">
        <v>125</v>
      </c>
      <c r="U441">
        <v>0</v>
      </c>
      <c r="V441">
        <v>0</v>
      </c>
      <c r="W441" t="s">
        <v>206</v>
      </c>
      <c r="X441">
        <v>0.129140989119157</v>
      </c>
      <c r="Y441">
        <v>1</v>
      </c>
      <c r="Z441">
        <v>108</v>
      </c>
    </row>
    <row r="442" spans="1:26" x14ac:dyDescent="0.2">
      <c r="A442" t="s">
        <v>127</v>
      </c>
      <c r="B442" t="s">
        <v>125</v>
      </c>
      <c r="C442">
        <v>1</v>
      </c>
      <c r="D442">
        <v>2</v>
      </c>
      <c r="E442" t="s">
        <v>205</v>
      </c>
      <c r="F442">
        <v>0.30687785582716998</v>
      </c>
      <c r="G442">
        <v>1</v>
      </c>
      <c r="H442">
        <v>1</v>
      </c>
      <c r="J442" t="s">
        <v>127</v>
      </c>
      <c r="K442" t="s">
        <v>124</v>
      </c>
      <c r="L442">
        <v>1</v>
      </c>
      <c r="M442">
        <v>0</v>
      </c>
      <c r="N442" t="s">
        <v>206</v>
      </c>
      <c r="O442">
        <v>0.14014370152436001</v>
      </c>
      <c r="P442">
        <v>1</v>
      </c>
      <c r="Q442">
        <v>1</v>
      </c>
      <c r="S442" t="s">
        <v>126</v>
      </c>
      <c r="T442" t="s">
        <v>125</v>
      </c>
      <c r="U442">
        <v>0</v>
      </c>
      <c r="V442">
        <v>0</v>
      </c>
      <c r="W442" t="s">
        <v>206</v>
      </c>
      <c r="X442">
        <v>0.129140989119157</v>
      </c>
      <c r="Y442">
        <v>1</v>
      </c>
      <c r="Z442">
        <v>270</v>
      </c>
    </row>
    <row r="443" spans="1:26" x14ac:dyDescent="0.2">
      <c r="A443" t="s">
        <v>127</v>
      </c>
      <c r="B443" t="s">
        <v>125</v>
      </c>
      <c r="C443">
        <v>1</v>
      </c>
      <c r="D443">
        <v>2</v>
      </c>
      <c r="E443" t="s">
        <v>206</v>
      </c>
      <c r="F443">
        <v>0.26465211130445798</v>
      </c>
      <c r="G443">
        <v>1</v>
      </c>
      <c r="H443">
        <v>1</v>
      </c>
      <c r="J443" t="s">
        <v>128</v>
      </c>
      <c r="K443" t="s">
        <v>124</v>
      </c>
      <c r="L443">
        <v>0</v>
      </c>
      <c r="M443" t="s">
        <v>121</v>
      </c>
      <c r="N443" t="s">
        <v>208</v>
      </c>
      <c r="O443">
        <v>0.14017213429945699</v>
      </c>
      <c r="P443">
        <v>1</v>
      </c>
      <c r="Q443">
        <v>5</v>
      </c>
      <c r="S443" t="s">
        <v>127</v>
      </c>
      <c r="T443" t="s">
        <v>125</v>
      </c>
      <c r="U443">
        <v>0</v>
      </c>
      <c r="V443">
        <v>0</v>
      </c>
      <c r="W443" t="s">
        <v>206</v>
      </c>
      <c r="X443">
        <v>0.129140989119157</v>
      </c>
      <c r="Y443">
        <v>1</v>
      </c>
      <c r="Z443">
        <v>72</v>
      </c>
    </row>
    <row r="444" spans="1:26" x14ac:dyDescent="0.2">
      <c r="A444" t="s">
        <v>128</v>
      </c>
      <c r="B444" t="s">
        <v>120</v>
      </c>
      <c r="C444">
        <v>0</v>
      </c>
      <c r="D444">
        <v>0</v>
      </c>
      <c r="E444" t="s">
        <v>204</v>
      </c>
      <c r="F444">
        <v>5.58917882460465E-2</v>
      </c>
      <c r="G444">
        <v>0</v>
      </c>
      <c r="H444">
        <v>2</v>
      </c>
      <c r="J444" t="s">
        <v>129</v>
      </c>
      <c r="K444" t="s">
        <v>124</v>
      </c>
      <c r="L444">
        <v>0</v>
      </c>
      <c r="M444" t="s">
        <v>121</v>
      </c>
      <c r="N444" t="s">
        <v>207</v>
      </c>
      <c r="O444">
        <v>0.140189453493234</v>
      </c>
      <c r="P444">
        <v>1</v>
      </c>
      <c r="Q444">
        <v>29</v>
      </c>
      <c r="S444" t="s">
        <v>128</v>
      </c>
      <c r="T444" t="s">
        <v>125</v>
      </c>
      <c r="U444">
        <v>0</v>
      </c>
      <c r="V444">
        <v>0</v>
      </c>
      <c r="W444" t="s">
        <v>206</v>
      </c>
      <c r="X444">
        <v>0.129140989119157</v>
      </c>
      <c r="Y444">
        <v>1</v>
      </c>
      <c r="Z444">
        <v>70</v>
      </c>
    </row>
    <row r="445" spans="1:26" x14ac:dyDescent="0.2">
      <c r="A445" t="s">
        <v>128</v>
      </c>
      <c r="B445" t="s">
        <v>120</v>
      </c>
      <c r="C445">
        <v>0</v>
      </c>
      <c r="D445">
        <v>0</v>
      </c>
      <c r="E445" t="s">
        <v>205</v>
      </c>
      <c r="F445">
        <v>5.5010689336002401E-2</v>
      </c>
      <c r="G445">
        <v>0</v>
      </c>
      <c r="H445">
        <v>23</v>
      </c>
      <c r="J445" t="s">
        <v>129</v>
      </c>
      <c r="K445" t="s">
        <v>124</v>
      </c>
      <c r="L445">
        <v>1</v>
      </c>
      <c r="M445">
        <v>0</v>
      </c>
      <c r="N445" t="s">
        <v>205</v>
      </c>
      <c r="O445">
        <v>0.14020236844405701</v>
      </c>
      <c r="P445">
        <v>1</v>
      </c>
      <c r="Q445">
        <v>14</v>
      </c>
      <c r="S445" t="s">
        <v>129</v>
      </c>
      <c r="T445" t="s">
        <v>125</v>
      </c>
      <c r="U445">
        <v>0</v>
      </c>
      <c r="V445">
        <v>0</v>
      </c>
      <c r="W445" t="s">
        <v>206</v>
      </c>
      <c r="X445">
        <v>0.129140989119157</v>
      </c>
      <c r="Y445">
        <v>1</v>
      </c>
      <c r="Z445">
        <v>226</v>
      </c>
    </row>
    <row r="446" spans="1:26" x14ac:dyDescent="0.2">
      <c r="A446" t="s">
        <v>128</v>
      </c>
      <c r="B446" t="s">
        <v>120</v>
      </c>
      <c r="C446">
        <v>0</v>
      </c>
      <c r="D446">
        <v>0</v>
      </c>
      <c r="E446" t="s">
        <v>206</v>
      </c>
      <c r="F446">
        <v>4.5182205994127402E-2</v>
      </c>
      <c r="G446">
        <v>0</v>
      </c>
      <c r="H446">
        <v>35</v>
      </c>
      <c r="J446" t="s">
        <v>130</v>
      </c>
      <c r="K446" t="s">
        <v>123</v>
      </c>
      <c r="L446">
        <v>0</v>
      </c>
      <c r="M446">
        <v>0</v>
      </c>
      <c r="N446" t="s">
        <v>207</v>
      </c>
      <c r="O446">
        <v>0.14039064583567801</v>
      </c>
      <c r="P446">
        <v>1</v>
      </c>
      <c r="Q446">
        <v>31</v>
      </c>
      <c r="S446" t="s">
        <v>130</v>
      </c>
      <c r="T446" t="s">
        <v>125</v>
      </c>
      <c r="U446">
        <v>0</v>
      </c>
      <c r="V446">
        <v>0</v>
      </c>
      <c r="W446" t="s">
        <v>206</v>
      </c>
      <c r="X446">
        <v>0.129140989119157</v>
      </c>
      <c r="Y446">
        <v>1</v>
      </c>
      <c r="Z446">
        <v>35</v>
      </c>
    </row>
    <row r="447" spans="1:26" x14ac:dyDescent="0.2">
      <c r="A447" t="s">
        <v>128</v>
      </c>
      <c r="B447" t="s">
        <v>120</v>
      </c>
      <c r="C447">
        <v>0</v>
      </c>
      <c r="D447">
        <v>0</v>
      </c>
      <c r="E447" t="s">
        <v>207</v>
      </c>
      <c r="F447">
        <v>3.3385781167251598E-2</v>
      </c>
      <c r="G447">
        <v>0</v>
      </c>
      <c r="H447">
        <v>105</v>
      </c>
      <c r="J447" t="s">
        <v>119</v>
      </c>
      <c r="K447" t="s">
        <v>120</v>
      </c>
      <c r="L447">
        <v>0</v>
      </c>
      <c r="M447">
        <v>2</v>
      </c>
      <c r="N447" t="s">
        <v>206</v>
      </c>
      <c r="O447">
        <v>0.14065587070719501</v>
      </c>
      <c r="P447">
        <v>1</v>
      </c>
      <c r="Q447">
        <v>4</v>
      </c>
      <c r="S447" t="s">
        <v>119</v>
      </c>
      <c r="T447" t="s">
        <v>124</v>
      </c>
      <c r="U447">
        <v>0</v>
      </c>
      <c r="V447">
        <v>0</v>
      </c>
      <c r="W447" t="s">
        <v>204</v>
      </c>
      <c r="X447">
        <v>0.12908882519380999</v>
      </c>
      <c r="Y447">
        <v>1</v>
      </c>
      <c r="Z447">
        <v>67</v>
      </c>
    </row>
    <row r="448" spans="1:26" x14ac:dyDescent="0.2">
      <c r="A448" t="s">
        <v>128</v>
      </c>
      <c r="B448" t="s">
        <v>120</v>
      </c>
      <c r="C448">
        <v>0</v>
      </c>
      <c r="D448">
        <v>0</v>
      </c>
      <c r="E448" t="s">
        <v>208</v>
      </c>
      <c r="F448">
        <v>2.83330248531652E-2</v>
      </c>
      <c r="G448">
        <v>0</v>
      </c>
      <c r="H448">
        <v>60</v>
      </c>
      <c r="J448" t="s">
        <v>127</v>
      </c>
      <c r="K448" t="s">
        <v>120</v>
      </c>
      <c r="L448">
        <v>1</v>
      </c>
      <c r="M448" t="s">
        <v>121</v>
      </c>
      <c r="N448" t="s">
        <v>207</v>
      </c>
      <c r="O448">
        <v>0.14130023836810801</v>
      </c>
      <c r="P448">
        <v>1</v>
      </c>
      <c r="Q448">
        <v>2</v>
      </c>
      <c r="S448" t="s">
        <v>126</v>
      </c>
      <c r="T448" t="s">
        <v>124</v>
      </c>
      <c r="U448">
        <v>0</v>
      </c>
      <c r="V448">
        <v>0</v>
      </c>
      <c r="W448" t="s">
        <v>204</v>
      </c>
      <c r="X448">
        <v>0.12908882519380999</v>
      </c>
      <c r="Y448">
        <v>1</v>
      </c>
      <c r="Z448">
        <v>136</v>
      </c>
    </row>
    <row r="449" spans="1:26" x14ac:dyDescent="0.2">
      <c r="A449" t="s">
        <v>128</v>
      </c>
      <c r="B449" t="s">
        <v>120</v>
      </c>
      <c r="C449">
        <v>0</v>
      </c>
      <c r="D449">
        <v>1</v>
      </c>
      <c r="E449" t="s">
        <v>205</v>
      </c>
      <c r="F449">
        <v>6.6549458771566594E-2</v>
      </c>
      <c r="G449">
        <v>0</v>
      </c>
      <c r="H449">
        <v>9</v>
      </c>
      <c r="J449" t="s">
        <v>126</v>
      </c>
      <c r="K449" t="s">
        <v>122</v>
      </c>
      <c r="L449">
        <v>0</v>
      </c>
      <c r="M449">
        <v>2</v>
      </c>
      <c r="N449" t="s">
        <v>205</v>
      </c>
      <c r="O449">
        <v>0.1413487727047</v>
      </c>
      <c r="P449">
        <v>1</v>
      </c>
      <c r="Q449">
        <v>120</v>
      </c>
      <c r="S449" t="s">
        <v>127</v>
      </c>
      <c r="T449" t="s">
        <v>124</v>
      </c>
      <c r="U449">
        <v>0</v>
      </c>
      <c r="V449">
        <v>0</v>
      </c>
      <c r="W449" t="s">
        <v>204</v>
      </c>
      <c r="X449">
        <v>0.12908882519380999</v>
      </c>
      <c r="Y449">
        <v>1</v>
      </c>
      <c r="Z449">
        <v>33</v>
      </c>
    </row>
    <row r="450" spans="1:26" x14ac:dyDescent="0.2">
      <c r="A450" t="s">
        <v>128</v>
      </c>
      <c r="B450" t="s">
        <v>120</v>
      </c>
      <c r="C450">
        <v>0</v>
      </c>
      <c r="D450">
        <v>1</v>
      </c>
      <c r="E450" t="s">
        <v>206</v>
      </c>
      <c r="F450">
        <v>5.4778906303624197E-2</v>
      </c>
      <c r="G450">
        <v>0</v>
      </c>
      <c r="H450">
        <v>11</v>
      </c>
      <c r="J450" t="s">
        <v>126</v>
      </c>
      <c r="K450" t="s">
        <v>122</v>
      </c>
      <c r="L450">
        <v>1</v>
      </c>
      <c r="M450">
        <v>0</v>
      </c>
      <c r="N450" t="s">
        <v>204</v>
      </c>
      <c r="O450">
        <v>0.14157579419363001</v>
      </c>
      <c r="P450">
        <v>1</v>
      </c>
      <c r="Q450">
        <v>1</v>
      </c>
      <c r="S450" t="s">
        <v>128</v>
      </c>
      <c r="T450" t="s">
        <v>124</v>
      </c>
      <c r="U450">
        <v>0</v>
      </c>
      <c r="V450">
        <v>0</v>
      </c>
      <c r="W450" t="s">
        <v>204</v>
      </c>
      <c r="X450">
        <v>0.12908882519380999</v>
      </c>
      <c r="Y450">
        <v>1</v>
      </c>
      <c r="Z450">
        <v>42</v>
      </c>
    </row>
    <row r="451" spans="1:26" x14ac:dyDescent="0.2">
      <c r="A451" t="s">
        <v>128</v>
      </c>
      <c r="B451" t="s">
        <v>120</v>
      </c>
      <c r="C451">
        <v>0</v>
      </c>
      <c r="D451">
        <v>1</v>
      </c>
      <c r="E451" t="s">
        <v>207</v>
      </c>
      <c r="F451">
        <v>4.0583416837191903E-2</v>
      </c>
      <c r="G451">
        <v>0</v>
      </c>
      <c r="H451">
        <v>49</v>
      </c>
      <c r="J451" t="s">
        <v>128</v>
      </c>
      <c r="K451" t="s">
        <v>122</v>
      </c>
      <c r="L451">
        <v>1</v>
      </c>
      <c r="M451">
        <v>1</v>
      </c>
      <c r="N451" t="s">
        <v>205</v>
      </c>
      <c r="O451">
        <v>0.14181287516794899</v>
      </c>
      <c r="P451">
        <v>1</v>
      </c>
      <c r="Q451">
        <v>1</v>
      </c>
      <c r="S451" t="s">
        <v>129</v>
      </c>
      <c r="T451" t="s">
        <v>124</v>
      </c>
      <c r="U451">
        <v>0</v>
      </c>
      <c r="V451">
        <v>0</v>
      </c>
      <c r="W451" t="s">
        <v>204</v>
      </c>
      <c r="X451">
        <v>0.12908882519380999</v>
      </c>
      <c r="Y451">
        <v>1</v>
      </c>
      <c r="Z451">
        <v>114</v>
      </c>
    </row>
    <row r="452" spans="1:26" x14ac:dyDescent="0.2">
      <c r="A452" t="s">
        <v>128</v>
      </c>
      <c r="B452" t="s">
        <v>120</v>
      </c>
      <c r="C452">
        <v>0</v>
      </c>
      <c r="D452">
        <v>1</v>
      </c>
      <c r="E452" t="s">
        <v>208</v>
      </c>
      <c r="F452">
        <v>3.44801948818724E-2</v>
      </c>
      <c r="G452">
        <v>0</v>
      </c>
      <c r="H452">
        <v>33</v>
      </c>
      <c r="J452" t="s">
        <v>119</v>
      </c>
      <c r="K452" t="s">
        <v>122</v>
      </c>
      <c r="L452">
        <v>1</v>
      </c>
      <c r="M452">
        <v>0</v>
      </c>
      <c r="N452" t="s">
        <v>207</v>
      </c>
      <c r="O452">
        <v>0.14186514367030101</v>
      </c>
      <c r="P452">
        <v>1</v>
      </c>
      <c r="Q452">
        <v>4</v>
      </c>
      <c r="S452" t="s">
        <v>130</v>
      </c>
      <c r="T452" t="s">
        <v>124</v>
      </c>
      <c r="U452">
        <v>0</v>
      </c>
      <c r="V452">
        <v>0</v>
      </c>
      <c r="W452" t="s">
        <v>204</v>
      </c>
      <c r="X452">
        <v>0.12908882519380999</v>
      </c>
      <c r="Y452">
        <v>1</v>
      </c>
      <c r="Z452">
        <v>15</v>
      </c>
    </row>
    <row r="453" spans="1:26" x14ac:dyDescent="0.2">
      <c r="A453" t="s">
        <v>128</v>
      </c>
      <c r="B453" t="s">
        <v>120</v>
      </c>
      <c r="C453">
        <v>0</v>
      </c>
      <c r="D453">
        <v>2</v>
      </c>
      <c r="E453" t="s">
        <v>205</v>
      </c>
      <c r="F453">
        <v>8.8843497493888507E-2</v>
      </c>
      <c r="G453">
        <v>0</v>
      </c>
      <c r="H453">
        <v>3</v>
      </c>
      <c r="J453" t="s">
        <v>127</v>
      </c>
      <c r="K453" t="s">
        <v>124</v>
      </c>
      <c r="L453">
        <v>0</v>
      </c>
      <c r="M453">
        <v>2</v>
      </c>
      <c r="N453" t="s">
        <v>206</v>
      </c>
      <c r="O453">
        <v>0.141955368147927</v>
      </c>
      <c r="P453">
        <v>1</v>
      </c>
      <c r="Q453">
        <v>33</v>
      </c>
      <c r="S453" t="s">
        <v>119</v>
      </c>
      <c r="T453" t="s">
        <v>120</v>
      </c>
      <c r="U453">
        <v>0</v>
      </c>
      <c r="V453" t="s">
        <v>121</v>
      </c>
      <c r="W453" t="s">
        <v>206</v>
      </c>
      <c r="X453">
        <v>0.12719067519125901</v>
      </c>
      <c r="Y453">
        <v>1</v>
      </c>
      <c r="Z453">
        <v>3</v>
      </c>
    </row>
    <row r="454" spans="1:26" x14ac:dyDescent="0.2">
      <c r="A454" t="s">
        <v>128</v>
      </c>
      <c r="B454" t="s">
        <v>120</v>
      </c>
      <c r="C454">
        <v>0</v>
      </c>
      <c r="D454">
        <v>2</v>
      </c>
      <c r="E454" t="s">
        <v>206</v>
      </c>
      <c r="F454">
        <v>7.3440044461565601E-2</v>
      </c>
      <c r="G454">
        <v>0</v>
      </c>
      <c r="H454">
        <v>12</v>
      </c>
      <c r="J454" t="s">
        <v>129</v>
      </c>
      <c r="K454" t="s">
        <v>124</v>
      </c>
      <c r="L454">
        <v>0</v>
      </c>
      <c r="M454">
        <v>2</v>
      </c>
      <c r="N454" t="s">
        <v>205</v>
      </c>
      <c r="O454">
        <v>0.14201466820907999</v>
      </c>
      <c r="P454">
        <v>1</v>
      </c>
      <c r="Q454">
        <v>80</v>
      </c>
      <c r="S454" t="s">
        <v>126</v>
      </c>
      <c r="T454" t="s">
        <v>120</v>
      </c>
      <c r="U454">
        <v>0</v>
      </c>
      <c r="V454" t="s">
        <v>121</v>
      </c>
      <c r="W454" t="s">
        <v>206</v>
      </c>
      <c r="X454">
        <v>0.12719067519125901</v>
      </c>
      <c r="Y454">
        <v>1</v>
      </c>
      <c r="Z454">
        <v>19</v>
      </c>
    </row>
    <row r="455" spans="1:26" x14ac:dyDescent="0.2">
      <c r="A455" t="s">
        <v>128</v>
      </c>
      <c r="B455" t="s">
        <v>120</v>
      </c>
      <c r="C455">
        <v>0</v>
      </c>
      <c r="D455">
        <v>2</v>
      </c>
      <c r="E455" t="s">
        <v>207</v>
      </c>
      <c r="F455">
        <v>5.46884725865696E-2</v>
      </c>
      <c r="G455">
        <v>0</v>
      </c>
      <c r="H455">
        <v>24</v>
      </c>
      <c r="J455" t="s">
        <v>129</v>
      </c>
      <c r="K455" t="s">
        <v>124</v>
      </c>
      <c r="L455">
        <v>1</v>
      </c>
      <c r="M455">
        <v>0</v>
      </c>
      <c r="N455" t="s">
        <v>204</v>
      </c>
      <c r="O455">
        <v>0.142242582027059</v>
      </c>
      <c r="P455">
        <v>1</v>
      </c>
      <c r="Q455">
        <v>1</v>
      </c>
      <c r="S455" t="s">
        <v>127</v>
      </c>
      <c r="T455" t="s">
        <v>120</v>
      </c>
      <c r="U455">
        <v>0</v>
      </c>
      <c r="V455" t="s">
        <v>121</v>
      </c>
      <c r="W455" t="s">
        <v>206</v>
      </c>
      <c r="X455">
        <v>0.12719067519125901</v>
      </c>
      <c r="Y455">
        <v>1</v>
      </c>
      <c r="Z455">
        <v>2</v>
      </c>
    </row>
    <row r="456" spans="1:26" x14ac:dyDescent="0.2">
      <c r="A456" t="s">
        <v>128</v>
      </c>
      <c r="B456" t="s">
        <v>120</v>
      </c>
      <c r="C456">
        <v>0</v>
      </c>
      <c r="D456">
        <v>2</v>
      </c>
      <c r="E456" t="s">
        <v>208</v>
      </c>
      <c r="F456">
        <v>4.6566989445071601E-2</v>
      </c>
      <c r="G456">
        <v>0</v>
      </c>
      <c r="H456">
        <v>11</v>
      </c>
      <c r="J456" t="s">
        <v>126</v>
      </c>
      <c r="K456" t="s">
        <v>122</v>
      </c>
      <c r="L456">
        <v>0</v>
      </c>
      <c r="M456">
        <v>2</v>
      </c>
      <c r="N456" t="s">
        <v>204</v>
      </c>
      <c r="O456">
        <v>0.14340288626922701</v>
      </c>
      <c r="P456">
        <v>1</v>
      </c>
      <c r="Q456">
        <v>14</v>
      </c>
      <c r="S456" t="s">
        <v>128</v>
      </c>
      <c r="T456" t="s">
        <v>120</v>
      </c>
      <c r="U456">
        <v>0</v>
      </c>
      <c r="V456" t="s">
        <v>121</v>
      </c>
      <c r="W456" t="s">
        <v>206</v>
      </c>
      <c r="X456">
        <v>0.12719067519125901</v>
      </c>
      <c r="Y456">
        <v>1</v>
      </c>
      <c r="Z456">
        <v>12</v>
      </c>
    </row>
    <row r="457" spans="1:26" x14ac:dyDescent="0.2">
      <c r="A457" t="s">
        <v>128</v>
      </c>
      <c r="B457" t="s">
        <v>120</v>
      </c>
      <c r="C457">
        <v>0</v>
      </c>
      <c r="D457" t="s">
        <v>121</v>
      </c>
      <c r="E457" t="s">
        <v>205</v>
      </c>
      <c r="F457">
        <v>0.13932882892193599</v>
      </c>
      <c r="G457">
        <v>1</v>
      </c>
      <c r="H457">
        <v>2</v>
      </c>
      <c r="J457" t="s">
        <v>119</v>
      </c>
      <c r="K457" t="s">
        <v>120</v>
      </c>
      <c r="L457">
        <v>0</v>
      </c>
      <c r="M457" t="s">
        <v>121</v>
      </c>
      <c r="N457" t="s">
        <v>208</v>
      </c>
      <c r="O457">
        <v>0.14343374722494601</v>
      </c>
      <c r="P457">
        <v>1</v>
      </c>
      <c r="Q457">
        <v>3</v>
      </c>
      <c r="S457" t="s">
        <v>129</v>
      </c>
      <c r="T457" t="s">
        <v>120</v>
      </c>
      <c r="U457">
        <v>0</v>
      </c>
      <c r="V457" t="s">
        <v>121</v>
      </c>
      <c r="W457" t="s">
        <v>206</v>
      </c>
      <c r="X457">
        <v>0.12719067519125901</v>
      </c>
      <c r="Y457">
        <v>1</v>
      </c>
      <c r="Z457">
        <v>15</v>
      </c>
    </row>
    <row r="458" spans="1:26" x14ac:dyDescent="0.2">
      <c r="A458" t="s">
        <v>128</v>
      </c>
      <c r="B458" t="s">
        <v>120</v>
      </c>
      <c r="C458">
        <v>0</v>
      </c>
      <c r="D458" t="s">
        <v>121</v>
      </c>
      <c r="E458" t="s">
        <v>206</v>
      </c>
      <c r="F458">
        <v>0.116289494995644</v>
      </c>
      <c r="G458">
        <v>0</v>
      </c>
      <c r="H458">
        <v>12</v>
      </c>
      <c r="J458" t="s">
        <v>126</v>
      </c>
      <c r="K458" t="s">
        <v>123</v>
      </c>
      <c r="L458">
        <v>1</v>
      </c>
      <c r="M458">
        <v>0</v>
      </c>
      <c r="N458" t="s">
        <v>206</v>
      </c>
      <c r="O458">
        <v>0.14353690443248401</v>
      </c>
      <c r="P458">
        <v>1</v>
      </c>
      <c r="Q458">
        <v>10</v>
      </c>
      <c r="S458" t="s">
        <v>130</v>
      </c>
      <c r="T458" t="s">
        <v>120</v>
      </c>
      <c r="U458">
        <v>0</v>
      </c>
      <c r="V458" t="s">
        <v>121</v>
      </c>
      <c r="W458" t="s">
        <v>206</v>
      </c>
      <c r="X458">
        <v>0.12719067519125901</v>
      </c>
      <c r="Y458">
        <v>1</v>
      </c>
      <c r="Z458">
        <v>1</v>
      </c>
    </row>
    <row r="459" spans="1:26" x14ac:dyDescent="0.2">
      <c r="A459" t="s">
        <v>128</v>
      </c>
      <c r="B459" t="s">
        <v>120</v>
      </c>
      <c r="C459">
        <v>0</v>
      </c>
      <c r="D459" t="s">
        <v>121</v>
      </c>
      <c r="E459" t="s">
        <v>207</v>
      </c>
      <c r="F459">
        <v>8.7631857082063502E-2</v>
      </c>
      <c r="G459">
        <v>0</v>
      </c>
      <c r="H459">
        <v>16</v>
      </c>
      <c r="J459" t="s">
        <v>119</v>
      </c>
      <c r="K459" t="s">
        <v>122</v>
      </c>
      <c r="L459">
        <v>0</v>
      </c>
      <c r="M459">
        <v>2</v>
      </c>
      <c r="N459" t="s">
        <v>207</v>
      </c>
      <c r="O459">
        <v>0.14369534483732199</v>
      </c>
      <c r="P459">
        <v>1</v>
      </c>
      <c r="Q459">
        <v>26</v>
      </c>
      <c r="S459" t="s">
        <v>128</v>
      </c>
      <c r="T459" t="s">
        <v>124</v>
      </c>
      <c r="U459">
        <v>1</v>
      </c>
      <c r="V459">
        <v>1</v>
      </c>
      <c r="W459" t="s">
        <v>207</v>
      </c>
      <c r="X459">
        <v>0.12655859504536099</v>
      </c>
      <c r="Y459">
        <v>1</v>
      </c>
      <c r="Z459">
        <v>1</v>
      </c>
    </row>
    <row r="460" spans="1:26" x14ac:dyDescent="0.2">
      <c r="A460" t="s">
        <v>128</v>
      </c>
      <c r="B460" t="s">
        <v>120</v>
      </c>
      <c r="C460">
        <v>0</v>
      </c>
      <c r="D460" t="s">
        <v>121</v>
      </c>
      <c r="E460" t="s">
        <v>208</v>
      </c>
      <c r="F460">
        <v>7.5006311518789198E-2</v>
      </c>
      <c r="G460">
        <v>0</v>
      </c>
      <c r="H460">
        <v>13</v>
      </c>
      <c r="J460" t="s">
        <v>127</v>
      </c>
      <c r="K460" t="s">
        <v>120</v>
      </c>
      <c r="L460">
        <v>0</v>
      </c>
      <c r="M460" t="s">
        <v>121</v>
      </c>
      <c r="N460" t="s">
        <v>205</v>
      </c>
      <c r="O460">
        <v>0.14388832509251701</v>
      </c>
      <c r="P460">
        <v>1</v>
      </c>
      <c r="Q460">
        <v>2</v>
      </c>
      <c r="S460" t="s">
        <v>129</v>
      </c>
      <c r="T460" t="s">
        <v>124</v>
      </c>
      <c r="U460">
        <v>1</v>
      </c>
      <c r="V460">
        <v>1</v>
      </c>
      <c r="W460" t="s">
        <v>207</v>
      </c>
      <c r="X460">
        <v>0.12655859504536099</v>
      </c>
      <c r="Y460">
        <v>1</v>
      </c>
      <c r="Z460">
        <v>3</v>
      </c>
    </row>
    <row r="461" spans="1:26" x14ac:dyDescent="0.2">
      <c r="A461" t="s">
        <v>128</v>
      </c>
      <c r="B461" t="s">
        <v>120</v>
      </c>
      <c r="C461">
        <v>1</v>
      </c>
      <c r="D461">
        <v>0</v>
      </c>
      <c r="E461" t="s">
        <v>206</v>
      </c>
      <c r="F461">
        <v>7.2428975703599796E-2</v>
      </c>
      <c r="G461">
        <v>0</v>
      </c>
      <c r="H461">
        <v>1</v>
      </c>
      <c r="J461" t="s">
        <v>119</v>
      </c>
      <c r="K461" t="s">
        <v>122</v>
      </c>
      <c r="L461">
        <v>0</v>
      </c>
      <c r="M461">
        <v>1</v>
      </c>
      <c r="N461" t="s">
        <v>206</v>
      </c>
      <c r="O461">
        <v>0.14391055512319001</v>
      </c>
      <c r="P461">
        <v>1</v>
      </c>
      <c r="Q461">
        <v>126</v>
      </c>
      <c r="S461" t="s">
        <v>119</v>
      </c>
      <c r="T461" t="s">
        <v>124</v>
      </c>
      <c r="U461">
        <v>0</v>
      </c>
      <c r="V461">
        <v>0</v>
      </c>
      <c r="W461" t="s">
        <v>205</v>
      </c>
      <c r="X461">
        <v>0.124461696765056</v>
      </c>
      <c r="Y461">
        <v>1</v>
      </c>
      <c r="Z461">
        <v>276</v>
      </c>
    </row>
    <row r="462" spans="1:26" x14ac:dyDescent="0.2">
      <c r="A462" t="s">
        <v>128</v>
      </c>
      <c r="B462" t="s">
        <v>120</v>
      </c>
      <c r="C462">
        <v>1</v>
      </c>
      <c r="D462">
        <v>0</v>
      </c>
      <c r="E462" t="s">
        <v>207</v>
      </c>
      <c r="F462">
        <v>5.3920538412518697E-2</v>
      </c>
      <c r="G462">
        <v>0</v>
      </c>
      <c r="H462">
        <v>1</v>
      </c>
      <c r="J462" t="s">
        <v>129</v>
      </c>
      <c r="K462" t="s">
        <v>124</v>
      </c>
      <c r="L462">
        <v>0</v>
      </c>
      <c r="M462">
        <v>2</v>
      </c>
      <c r="N462" t="s">
        <v>204</v>
      </c>
      <c r="O462">
        <v>0.144076834985849</v>
      </c>
      <c r="P462">
        <v>1</v>
      </c>
      <c r="Q462">
        <v>22</v>
      </c>
      <c r="S462" t="s">
        <v>126</v>
      </c>
      <c r="T462" t="s">
        <v>124</v>
      </c>
      <c r="U462">
        <v>0</v>
      </c>
      <c r="V462">
        <v>0</v>
      </c>
      <c r="W462" t="s">
        <v>205</v>
      </c>
      <c r="X462">
        <v>0.124461696765056</v>
      </c>
      <c r="Y462">
        <v>1</v>
      </c>
      <c r="Z462">
        <v>685</v>
      </c>
    </row>
    <row r="463" spans="1:26" x14ac:dyDescent="0.2">
      <c r="A463" t="s">
        <v>128</v>
      </c>
      <c r="B463" t="s">
        <v>120</v>
      </c>
      <c r="C463">
        <v>1</v>
      </c>
      <c r="D463">
        <v>1</v>
      </c>
      <c r="E463" t="s">
        <v>207</v>
      </c>
      <c r="F463">
        <v>6.52464312605259E-2</v>
      </c>
      <c r="G463">
        <v>0</v>
      </c>
      <c r="H463">
        <v>1</v>
      </c>
      <c r="J463" t="s">
        <v>119</v>
      </c>
      <c r="K463" t="s">
        <v>122</v>
      </c>
      <c r="L463">
        <v>0</v>
      </c>
      <c r="M463">
        <v>0</v>
      </c>
      <c r="N463" t="s">
        <v>205</v>
      </c>
      <c r="O463">
        <v>0.14446183662862999</v>
      </c>
      <c r="P463">
        <v>1</v>
      </c>
      <c r="Q463">
        <v>312</v>
      </c>
      <c r="S463" t="s">
        <v>127</v>
      </c>
      <c r="T463" t="s">
        <v>124</v>
      </c>
      <c r="U463">
        <v>0</v>
      </c>
      <c r="V463">
        <v>0</v>
      </c>
      <c r="W463" t="s">
        <v>205</v>
      </c>
      <c r="X463">
        <v>0.124461696765056</v>
      </c>
      <c r="Y463">
        <v>1</v>
      </c>
      <c r="Z463">
        <v>212</v>
      </c>
    </row>
    <row r="464" spans="1:26" x14ac:dyDescent="0.2">
      <c r="A464" t="s">
        <v>128</v>
      </c>
      <c r="B464" t="s">
        <v>120</v>
      </c>
      <c r="C464">
        <v>1</v>
      </c>
      <c r="D464">
        <v>2</v>
      </c>
      <c r="E464" t="s">
        <v>205</v>
      </c>
      <c r="F464">
        <v>0.13859795136558201</v>
      </c>
      <c r="G464">
        <v>1</v>
      </c>
      <c r="H464">
        <v>1</v>
      </c>
      <c r="J464" t="s">
        <v>130</v>
      </c>
      <c r="K464" t="s">
        <v>123</v>
      </c>
      <c r="L464">
        <v>0</v>
      </c>
      <c r="M464">
        <v>1</v>
      </c>
      <c r="N464" t="s">
        <v>208</v>
      </c>
      <c r="O464">
        <v>0.14446851199998101</v>
      </c>
      <c r="P464">
        <v>1</v>
      </c>
      <c r="Q464">
        <v>1</v>
      </c>
      <c r="S464" t="s">
        <v>128</v>
      </c>
      <c r="T464" t="s">
        <v>124</v>
      </c>
      <c r="U464">
        <v>0</v>
      </c>
      <c r="V464">
        <v>0</v>
      </c>
      <c r="W464" t="s">
        <v>205</v>
      </c>
      <c r="X464">
        <v>0.124461696765056</v>
      </c>
      <c r="Y464">
        <v>1</v>
      </c>
      <c r="Z464">
        <v>205</v>
      </c>
    </row>
    <row r="465" spans="1:26" x14ac:dyDescent="0.2">
      <c r="A465" t="s">
        <v>128</v>
      </c>
      <c r="B465" t="s">
        <v>120</v>
      </c>
      <c r="C465">
        <v>1</v>
      </c>
      <c r="D465">
        <v>2</v>
      </c>
      <c r="E465" t="s">
        <v>207</v>
      </c>
      <c r="F465">
        <v>8.7144708220989103E-2</v>
      </c>
      <c r="G465">
        <v>0</v>
      </c>
      <c r="H465">
        <v>2</v>
      </c>
      <c r="J465" t="s">
        <v>126</v>
      </c>
      <c r="K465" t="s">
        <v>123</v>
      </c>
      <c r="L465">
        <v>0</v>
      </c>
      <c r="M465">
        <v>2</v>
      </c>
      <c r="N465" t="s">
        <v>206</v>
      </c>
      <c r="O465">
        <v>0.14538501903307199</v>
      </c>
      <c r="P465">
        <v>1</v>
      </c>
      <c r="Q465">
        <v>153</v>
      </c>
      <c r="S465" t="s">
        <v>129</v>
      </c>
      <c r="T465" t="s">
        <v>124</v>
      </c>
      <c r="U465">
        <v>0</v>
      </c>
      <c r="V465">
        <v>0</v>
      </c>
      <c r="W465" t="s">
        <v>205</v>
      </c>
      <c r="X465">
        <v>0.124461696765056</v>
      </c>
      <c r="Y465">
        <v>1</v>
      </c>
      <c r="Z465">
        <v>597</v>
      </c>
    </row>
    <row r="466" spans="1:26" x14ac:dyDescent="0.2">
      <c r="A466" t="s">
        <v>128</v>
      </c>
      <c r="B466" t="s">
        <v>120</v>
      </c>
      <c r="C466">
        <v>1</v>
      </c>
      <c r="D466">
        <v>2</v>
      </c>
      <c r="E466" t="s">
        <v>208</v>
      </c>
      <c r="F466">
        <v>7.4583611045067097E-2</v>
      </c>
      <c r="G466">
        <v>0</v>
      </c>
      <c r="H466">
        <v>1</v>
      </c>
      <c r="J466" t="s">
        <v>128</v>
      </c>
      <c r="K466" t="s">
        <v>123</v>
      </c>
      <c r="L466">
        <v>1</v>
      </c>
      <c r="M466">
        <v>1</v>
      </c>
      <c r="N466" t="s">
        <v>206</v>
      </c>
      <c r="O466">
        <v>0.14586012282070901</v>
      </c>
      <c r="P466">
        <v>1</v>
      </c>
      <c r="Q466">
        <v>2</v>
      </c>
      <c r="S466" t="s">
        <v>130</v>
      </c>
      <c r="T466" t="s">
        <v>124</v>
      </c>
      <c r="U466">
        <v>0</v>
      </c>
      <c r="V466">
        <v>0</v>
      </c>
      <c r="W466" t="s">
        <v>205</v>
      </c>
      <c r="X466">
        <v>0.124461696765056</v>
      </c>
      <c r="Y466">
        <v>1</v>
      </c>
      <c r="Z466">
        <v>87</v>
      </c>
    </row>
    <row r="467" spans="1:26" x14ac:dyDescent="0.2">
      <c r="A467" t="s">
        <v>128</v>
      </c>
      <c r="B467" t="s">
        <v>122</v>
      </c>
      <c r="C467">
        <v>0</v>
      </c>
      <c r="D467">
        <v>0</v>
      </c>
      <c r="E467" t="s">
        <v>204</v>
      </c>
      <c r="F467">
        <v>7.6771110839142398E-2</v>
      </c>
      <c r="G467">
        <v>0</v>
      </c>
      <c r="H467">
        <v>41</v>
      </c>
      <c r="J467" t="s">
        <v>128</v>
      </c>
      <c r="K467" t="s">
        <v>123</v>
      </c>
      <c r="L467">
        <v>0</v>
      </c>
      <c r="M467" t="s">
        <v>121</v>
      </c>
      <c r="N467" t="s">
        <v>207</v>
      </c>
      <c r="O467">
        <v>0.14640420529187301</v>
      </c>
      <c r="P467">
        <v>1</v>
      </c>
      <c r="Q467">
        <v>14</v>
      </c>
      <c r="S467" t="s">
        <v>126</v>
      </c>
      <c r="T467" t="s">
        <v>122</v>
      </c>
      <c r="U467">
        <v>1</v>
      </c>
      <c r="V467">
        <v>1</v>
      </c>
      <c r="W467" t="s">
        <v>206</v>
      </c>
      <c r="X467">
        <v>0.123782601283757</v>
      </c>
      <c r="Y467">
        <v>1</v>
      </c>
      <c r="Z467">
        <v>8</v>
      </c>
    </row>
    <row r="468" spans="1:26" x14ac:dyDescent="0.2">
      <c r="A468" t="s">
        <v>128</v>
      </c>
      <c r="B468" t="s">
        <v>122</v>
      </c>
      <c r="C468">
        <v>0</v>
      </c>
      <c r="D468">
        <v>0</v>
      </c>
      <c r="E468" t="s">
        <v>205</v>
      </c>
      <c r="F468">
        <v>7.5587214899542704E-2</v>
      </c>
      <c r="G468">
        <v>0</v>
      </c>
      <c r="H468">
        <v>200</v>
      </c>
      <c r="J468" t="s">
        <v>128</v>
      </c>
      <c r="K468" t="s">
        <v>123</v>
      </c>
      <c r="L468">
        <v>1</v>
      </c>
      <c r="M468">
        <v>0</v>
      </c>
      <c r="N468" t="s">
        <v>205</v>
      </c>
      <c r="O468">
        <v>0.146417595279489</v>
      </c>
      <c r="P468">
        <v>1</v>
      </c>
      <c r="Q468">
        <v>4</v>
      </c>
      <c r="S468" t="s">
        <v>127</v>
      </c>
      <c r="T468" t="s">
        <v>122</v>
      </c>
      <c r="U468">
        <v>1</v>
      </c>
      <c r="V468">
        <v>1</v>
      </c>
      <c r="W468" t="s">
        <v>206</v>
      </c>
      <c r="X468">
        <v>0.123782601283757</v>
      </c>
      <c r="Y468">
        <v>1</v>
      </c>
      <c r="Z468">
        <v>6</v>
      </c>
    </row>
    <row r="469" spans="1:26" x14ac:dyDescent="0.2">
      <c r="A469" t="s">
        <v>128</v>
      </c>
      <c r="B469" t="s">
        <v>122</v>
      </c>
      <c r="C469">
        <v>0</v>
      </c>
      <c r="D469">
        <v>0</v>
      </c>
      <c r="E469" t="s">
        <v>206</v>
      </c>
      <c r="F469">
        <v>6.2324890511425701E-2</v>
      </c>
      <c r="G469">
        <v>0</v>
      </c>
      <c r="H469">
        <v>222</v>
      </c>
      <c r="J469" t="s">
        <v>127</v>
      </c>
      <c r="K469" t="s">
        <v>122</v>
      </c>
      <c r="L469">
        <v>1</v>
      </c>
      <c r="M469">
        <v>1</v>
      </c>
      <c r="N469" t="s">
        <v>205</v>
      </c>
      <c r="O469">
        <v>0.146439829918176</v>
      </c>
      <c r="P469">
        <v>1</v>
      </c>
      <c r="Q469">
        <v>3</v>
      </c>
      <c r="S469" t="s">
        <v>128</v>
      </c>
      <c r="T469" t="s">
        <v>122</v>
      </c>
      <c r="U469">
        <v>1</v>
      </c>
      <c r="V469">
        <v>1</v>
      </c>
      <c r="W469" t="s">
        <v>206</v>
      </c>
      <c r="X469">
        <v>0.123782601283757</v>
      </c>
      <c r="Y469">
        <v>1</v>
      </c>
      <c r="Z469">
        <v>5</v>
      </c>
    </row>
    <row r="470" spans="1:26" x14ac:dyDescent="0.2">
      <c r="A470" t="s">
        <v>128</v>
      </c>
      <c r="B470" t="s">
        <v>122</v>
      </c>
      <c r="C470">
        <v>0</v>
      </c>
      <c r="D470">
        <v>0</v>
      </c>
      <c r="E470" t="s">
        <v>207</v>
      </c>
      <c r="F470">
        <v>4.6269646032093603E-2</v>
      </c>
      <c r="G470">
        <v>0</v>
      </c>
      <c r="H470">
        <v>159</v>
      </c>
      <c r="J470" t="s">
        <v>119</v>
      </c>
      <c r="K470" t="s">
        <v>122</v>
      </c>
      <c r="L470">
        <v>0</v>
      </c>
      <c r="M470">
        <v>0</v>
      </c>
      <c r="N470" t="s">
        <v>204</v>
      </c>
      <c r="O470">
        <v>0.14655346850346301</v>
      </c>
      <c r="P470">
        <v>1</v>
      </c>
      <c r="Q470">
        <v>45</v>
      </c>
      <c r="S470" t="s">
        <v>129</v>
      </c>
      <c r="T470" t="s">
        <v>122</v>
      </c>
      <c r="U470">
        <v>1</v>
      </c>
      <c r="V470">
        <v>1</v>
      </c>
      <c r="W470" t="s">
        <v>206</v>
      </c>
      <c r="X470">
        <v>0.123782601283757</v>
      </c>
      <c r="Y470">
        <v>1</v>
      </c>
      <c r="Z470">
        <v>13</v>
      </c>
    </row>
    <row r="471" spans="1:26" x14ac:dyDescent="0.2">
      <c r="A471" t="s">
        <v>128</v>
      </c>
      <c r="B471" t="s">
        <v>122</v>
      </c>
      <c r="C471">
        <v>0</v>
      </c>
      <c r="D471">
        <v>0</v>
      </c>
      <c r="E471" t="s">
        <v>208</v>
      </c>
      <c r="F471">
        <v>3.9346358330928997E-2</v>
      </c>
      <c r="G471">
        <v>0</v>
      </c>
      <c r="H471">
        <v>52</v>
      </c>
      <c r="J471" t="s">
        <v>126</v>
      </c>
      <c r="K471" t="s">
        <v>124</v>
      </c>
      <c r="L471">
        <v>0</v>
      </c>
      <c r="M471">
        <v>1</v>
      </c>
      <c r="N471" t="s">
        <v>205</v>
      </c>
      <c r="O471">
        <v>0.14695854777023701</v>
      </c>
      <c r="P471">
        <v>1</v>
      </c>
      <c r="Q471">
        <v>326</v>
      </c>
      <c r="S471" t="s">
        <v>130</v>
      </c>
      <c r="T471" t="s">
        <v>122</v>
      </c>
      <c r="U471">
        <v>1</v>
      </c>
      <c r="V471">
        <v>1</v>
      </c>
      <c r="W471" t="s">
        <v>206</v>
      </c>
      <c r="X471">
        <v>0.123782601283757</v>
      </c>
      <c r="Y471">
        <v>1</v>
      </c>
      <c r="Z471">
        <v>1</v>
      </c>
    </row>
    <row r="472" spans="1:26" x14ac:dyDescent="0.2">
      <c r="A472" t="s">
        <v>128</v>
      </c>
      <c r="B472" t="s">
        <v>122</v>
      </c>
      <c r="C472">
        <v>0</v>
      </c>
      <c r="D472">
        <v>1</v>
      </c>
      <c r="E472" t="s">
        <v>204</v>
      </c>
      <c r="F472">
        <v>9.2427806246340699E-2</v>
      </c>
      <c r="G472">
        <v>0</v>
      </c>
      <c r="H472">
        <v>7</v>
      </c>
      <c r="J472" t="s">
        <v>126</v>
      </c>
      <c r="K472" t="s">
        <v>123</v>
      </c>
      <c r="L472">
        <v>0</v>
      </c>
      <c r="M472" t="s">
        <v>121</v>
      </c>
      <c r="N472" t="s">
        <v>208</v>
      </c>
      <c r="O472">
        <v>0.14824018211190801</v>
      </c>
      <c r="P472">
        <v>1</v>
      </c>
      <c r="Q472">
        <v>6</v>
      </c>
      <c r="S472" t="s">
        <v>119</v>
      </c>
      <c r="T472" t="s">
        <v>122</v>
      </c>
      <c r="U472">
        <v>0</v>
      </c>
      <c r="V472">
        <v>0</v>
      </c>
      <c r="W472" t="s">
        <v>209</v>
      </c>
      <c r="X472">
        <v>0.123730382757827</v>
      </c>
      <c r="Y472">
        <v>1</v>
      </c>
      <c r="Z472">
        <v>1</v>
      </c>
    </row>
    <row r="473" spans="1:26" x14ac:dyDescent="0.2">
      <c r="A473" t="s">
        <v>128</v>
      </c>
      <c r="B473" t="s">
        <v>122</v>
      </c>
      <c r="C473">
        <v>0</v>
      </c>
      <c r="D473">
        <v>1</v>
      </c>
      <c r="E473" t="s">
        <v>205</v>
      </c>
      <c r="F473">
        <v>9.1026271918675794E-2</v>
      </c>
      <c r="G473">
        <v>0</v>
      </c>
      <c r="H473">
        <v>85</v>
      </c>
      <c r="J473" t="s">
        <v>128</v>
      </c>
      <c r="K473" t="s">
        <v>123</v>
      </c>
      <c r="L473">
        <v>0</v>
      </c>
      <c r="M473">
        <v>2</v>
      </c>
      <c r="N473" t="s">
        <v>205</v>
      </c>
      <c r="O473">
        <v>0.14829637811861701</v>
      </c>
      <c r="P473">
        <v>1</v>
      </c>
      <c r="Q473">
        <v>57</v>
      </c>
      <c r="S473" t="s">
        <v>129</v>
      </c>
      <c r="T473" t="s">
        <v>123</v>
      </c>
      <c r="U473">
        <v>1</v>
      </c>
      <c r="V473">
        <v>2</v>
      </c>
      <c r="W473" t="s">
        <v>208</v>
      </c>
      <c r="X473">
        <v>0.121747834861285</v>
      </c>
      <c r="Y473">
        <v>1</v>
      </c>
      <c r="Z473">
        <v>1</v>
      </c>
    </row>
    <row r="474" spans="1:26" x14ac:dyDescent="0.2">
      <c r="A474" t="s">
        <v>128</v>
      </c>
      <c r="B474" t="s">
        <v>122</v>
      </c>
      <c r="C474">
        <v>0</v>
      </c>
      <c r="D474">
        <v>1</v>
      </c>
      <c r="E474" t="s">
        <v>206</v>
      </c>
      <c r="F474">
        <v>7.52756404832228E-2</v>
      </c>
      <c r="G474">
        <v>0</v>
      </c>
      <c r="H474">
        <v>110</v>
      </c>
      <c r="J474" t="s">
        <v>128</v>
      </c>
      <c r="K474" t="s">
        <v>123</v>
      </c>
      <c r="L474">
        <v>1</v>
      </c>
      <c r="M474">
        <v>0</v>
      </c>
      <c r="N474" t="s">
        <v>204</v>
      </c>
      <c r="O474">
        <v>0.14853262795979699</v>
      </c>
      <c r="P474">
        <v>1</v>
      </c>
      <c r="Q474">
        <v>1</v>
      </c>
      <c r="S474" t="s">
        <v>126</v>
      </c>
      <c r="T474" t="s">
        <v>122</v>
      </c>
      <c r="U474">
        <v>1</v>
      </c>
      <c r="V474">
        <v>2</v>
      </c>
      <c r="W474" t="s">
        <v>207</v>
      </c>
      <c r="X474">
        <v>0.119519024735999</v>
      </c>
      <c r="Y474">
        <v>0</v>
      </c>
      <c r="Z474">
        <v>3</v>
      </c>
    </row>
    <row r="475" spans="1:26" x14ac:dyDescent="0.2">
      <c r="A475" t="s">
        <v>128</v>
      </c>
      <c r="B475" t="s">
        <v>122</v>
      </c>
      <c r="C475">
        <v>0</v>
      </c>
      <c r="D475">
        <v>1</v>
      </c>
      <c r="E475" t="s">
        <v>207</v>
      </c>
      <c r="F475">
        <v>5.6083751832507002E-2</v>
      </c>
      <c r="G475">
        <v>0</v>
      </c>
      <c r="H475">
        <v>86</v>
      </c>
      <c r="J475" t="s">
        <v>119</v>
      </c>
      <c r="K475" t="s">
        <v>123</v>
      </c>
      <c r="L475">
        <v>0</v>
      </c>
      <c r="M475">
        <v>0</v>
      </c>
      <c r="N475" t="s">
        <v>206</v>
      </c>
      <c r="O475">
        <v>0.14857159591864799</v>
      </c>
      <c r="P475">
        <v>1</v>
      </c>
      <c r="Q475">
        <v>281</v>
      </c>
      <c r="S475" t="s">
        <v>127</v>
      </c>
      <c r="T475" t="s">
        <v>122</v>
      </c>
      <c r="U475">
        <v>1</v>
      </c>
      <c r="V475">
        <v>2</v>
      </c>
      <c r="W475" t="s">
        <v>207</v>
      </c>
      <c r="X475">
        <v>0.119519024735999</v>
      </c>
      <c r="Y475">
        <v>0</v>
      </c>
      <c r="Z475">
        <v>2</v>
      </c>
    </row>
    <row r="476" spans="1:26" x14ac:dyDescent="0.2">
      <c r="A476" t="s">
        <v>128</v>
      </c>
      <c r="B476" t="s">
        <v>122</v>
      </c>
      <c r="C476">
        <v>0</v>
      </c>
      <c r="D476">
        <v>1</v>
      </c>
      <c r="E476" t="s">
        <v>208</v>
      </c>
      <c r="F476">
        <v>4.7765533320921899E-2</v>
      </c>
      <c r="G476">
        <v>0</v>
      </c>
      <c r="H476">
        <v>22</v>
      </c>
      <c r="J476" t="s">
        <v>129</v>
      </c>
      <c r="K476" t="s">
        <v>125</v>
      </c>
      <c r="L476">
        <v>1</v>
      </c>
      <c r="M476">
        <v>0</v>
      </c>
      <c r="N476" t="s">
        <v>206</v>
      </c>
      <c r="O476">
        <v>0.148752426225992</v>
      </c>
      <c r="P476">
        <v>1</v>
      </c>
      <c r="Q476">
        <v>4</v>
      </c>
      <c r="S476" t="s">
        <v>129</v>
      </c>
      <c r="T476" t="s">
        <v>122</v>
      </c>
      <c r="U476">
        <v>1</v>
      </c>
      <c r="V476">
        <v>2</v>
      </c>
      <c r="W476" t="s">
        <v>207</v>
      </c>
      <c r="X476">
        <v>0.119519024735999</v>
      </c>
      <c r="Y476">
        <v>0</v>
      </c>
      <c r="Z476">
        <v>8</v>
      </c>
    </row>
    <row r="477" spans="1:26" x14ac:dyDescent="0.2">
      <c r="A477" t="s">
        <v>128</v>
      </c>
      <c r="B477" t="s">
        <v>122</v>
      </c>
      <c r="C477">
        <v>0</v>
      </c>
      <c r="D477">
        <v>2</v>
      </c>
      <c r="E477" t="s">
        <v>204</v>
      </c>
      <c r="F477">
        <v>0.122255654837199</v>
      </c>
      <c r="G477">
        <v>1</v>
      </c>
      <c r="H477">
        <v>2</v>
      </c>
      <c r="J477" t="s">
        <v>126</v>
      </c>
      <c r="K477" t="s">
        <v>124</v>
      </c>
      <c r="L477">
        <v>0</v>
      </c>
      <c r="M477">
        <v>1</v>
      </c>
      <c r="N477" t="s">
        <v>204</v>
      </c>
      <c r="O477">
        <v>0.149080029859918</v>
      </c>
      <c r="P477">
        <v>1</v>
      </c>
      <c r="Q477">
        <v>53</v>
      </c>
      <c r="S477" t="s">
        <v>126</v>
      </c>
      <c r="T477" t="s">
        <v>125</v>
      </c>
      <c r="U477">
        <v>0</v>
      </c>
      <c r="V477">
        <v>2</v>
      </c>
      <c r="W477" t="s">
        <v>208</v>
      </c>
      <c r="X477">
        <v>0.11913765632904701</v>
      </c>
      <c r="Y477">
        <v>0</v>
      </c>
      <c r="Z477">
        <v>1</v>
      </c>
    </row>
    <row r="478" spans="1:26" x14ac:dyDescent="0.2">
      <c r="A478" t="s">
        <v>128</v>
      </c>
      <c r="B478" t="s">
        <v>122</v>
      </c>
      <c r="C478">
        <v>0</v>
      </c>
      <c r="D478">
        <v>2</v>
      </c>
      <c r="E478" t="s">
        <v>205</v>
      </c>
      <c r="F478">
        <v>0.12046185740779</v>
      </c>
      <c r="G478">
        <v>0</v>
      </c>
      <c r="H478">
        <v>44</v>
      </c>
      <c r="J478" t="s">
        <v>119</v>
      </c>
      <c r="K478" t="s">
        <v>124</v>
      </c>
      <c r="L478">
        <v>0</v>
      </c>
      <c r="M478">
        <v>1</v>
      </c>
      <c r="N478" t="s">
        <v>207</v>
      </c>
      <c r="O478">
        <v>0.14938204740097499</v>
      </c>
      <c r="P478">
        <v>1</v>
      </c>
      <c r="Q478">
        <v>17</v>
      </c>
      <c r="S478" t="s">
        <v>128</v>
      </c>
      <c r="T478" t="s">
        <v>125</v>
      </c>
      <c r="U478">
        <v>0</v>
      </c>
      <c r="V478">
        <v>2</v>
      </c>
      <c r="W478" t="s">
        <v>208</v>
      </c>
      <c r="X478">
        <v>0.11913765632904701</v>
      </c>
      <c r="Y478">
        <v>0</v>
      </c>
      <c r="Z478">
        <v>1</v>
      </c>
    </row>
    <row r="479" spans="1:26" x14ac:dyDescent="0.2">
      <c r="A479" t="s">
        <v>128</v>
      </c>
      <c r="B479" t="s">
        <v>122</v>
      </c>
      <c r="C479">
        <v>0</v>
      </c>
      <c r="D479">
        <v>2</v>
      </c>
      <c r="E479" t="s">
        <v>206</v>
      </c>
      <c r="F479">
        <v>0.100179217054498</v>
      </c>
      <c r="G479">
        <v>0</v>
      </c>
      <c r="H479">
        <v>43</v>
      </c>
      <c r="J479" t="s">
        <v>130</v>
      </c>
      <c r="K479" t="s">
        <v>122</v>
      </c>
      <c r="L479">
        <v>0</v>
      </c>
      <c r="M479">
        <v>0</v>
      </c>
      <c r="N479" t="s">
        <v>206</v>
      </c>
      <c r="O479">
        <v>0.14966448293197601</v>
      </c>
      <c r="P479">
        <v>1</v>
      </c>
      <c r="Q479">
        <v>61</v>
      </c>
      <c r="S479" t="s">
        <v>129</v>
      </c>
      <c r="T479" t="s">
        <v>125</v>
      </c>
      <c r="U479">
        <v>0</v>
      </c>
      <c r="V479">
        <v>2</v>
      </c>
      <c r="W479" t="s">
        <v>208</v>
      </c>
      <c r="X479">
        <v>0.11913765632904701</v>
      </c>
      <c r="Y479">
        <v>0</v>
      </c>
      <c r="Z479">
        <v>2</v>
      </c>
    </row>
    <row r="480" spans="1:26" x14ac:dyDescent="0.2">
      <c r="A480" t="s">
        <v>128</v>
      </c>
      <c r="B480" t="s">
        <v>122</v>
      </c>
      <c r="C480">
        <v>0</v>
      </c>
      <c r="D480">
        <v>2</v>
      </c>
      <c r="E480" t="s">
        <v>207</v>
      </c>
      <c r="F480">
        <v>7.5154059423352099E-2</v>
      </c>
      <c r="G480">
        <v>0</v>
      </c>
      <c r="H480">
        <v>24</v>
      </c>
      <c r="J480" t="s">
        <v>127</v>
      </c>
      <c r="K480" t="s">
        <v>123</v>
      </c>
      <c r="L480">
        <v>1</v>
      </c>
      <c r="M480">
        <v>2</v>
      </c>
      <c r="N480" t="s">
        <v>207</v>
      </c>
      <c r="O480">
        <v>0.150372503640407</v>
      </c>
      <c r="P480">
        <v>1</v>
      </c>
      <c r="Q480">
        <v>2</v>
      </c>
      <c r="S480" t="s">
        <v>119</v>
      </c>
      <c r="T480" t="s">
        <v>124</v>
      </c>
      <c r="U480">
        <v>0</v>
      </c>
      <c r="V480">
        <v>1</v>
      </c>
      <c r="W480" t="s">
        <v>206</v>
      </c>
      <c r="X480">
        <v>0.11880427410899801</v>
      </c>
      <c r="Y480">
        <v>0</v>
      </c>
      <c r="Z480">
        <v>51</v>
      </c>
    </row>
    <row r="481" spans="1:26" x14ac:dyDescent="0.2">
      <c r="A481" t="s">
        <v>128</v>
      </c>
      <c r="B481" t="s">
        <v>122</v>
      </c>
      <c r="C481">
        <v>0</v>
      </c>
      <c r="D481">
        <v>2</v>
      </c>
      <c r="E481" t="s">
        <v>208</v>
      </c>
      <c r="F481">
        <v>6.4199750884166101E-2</v>
      </c>
      <c r="G481">
        <v>0</v>
      </c>
      <c r="H481">
        <v>15</v>
      </c>
      <c r="J481" t="s">
        <v>128</v>
      </c>
      <c r="K481" t="s">
        <v>123</v>
      </c>
      <c r="L481">
        <v>0</v>
      </c>
      <c r="M481">
        <v>2</v>
      </c>
      <c r="N481" t="s">
        <v>204</v>
      </c>
      <c r="O481">
        <v>0.15043376720978799</v>
      </c>
      <c r="P481">
        <v>1</v>
      </c>
      <c r="Q481">
        <v>3</v>
      </c>
      <c r="S481" t="s">
        <v>126</v>
      </c>
      <c r="T481" t="s">
        <v>124</v>
      </c>
      <c r="U481">
        <v>0</v>
      </c>
      <c r="V481">
        <v>1</v>
      </c>
      <c r="W481" t="s">
        <v>206</v>
      </c>
      <c r="X481">
        <v>0.11880427410899801</v>
      </c>
      <c r="Y481">
        <v>0</v>
      </c>
      <c r="Z481">
        <v>194</v>
      </c>
    </row>
    <row r="482" spans="1:26" x14ac:dyDescent="0.2">
      <c r="A482" t="s">
        <v>128</v>
      </c>
      <c r="B482" t="s">
        <v>122</v>
      </c>
      <c r="C482">
        <v>0</v>
      </c>
      <c r="D482" t="s">
        <v>121</v>
      </c>
      <c r="E482" t="s">
        <v>204</v>
      </c>
      <c r="F482">
        <v>0.187813829774267</v>
      </c>
      <c r="G482">
        <v>1</v>
      </c>
      <c r="H482">
        <v>1</v>
      </c>
      <c r="J482" t="s">
        <v>128</v>
      </c>
      <c r="K482" t="s">
        <v>125</v>
      </c>
      <c r="L482">
        <v>0</v>
      </c>
      <c r="M482">
        <v>2</v>
      </c>
      <c r="N482" t="s">
        <v>209</v>
      </c>
      <c r="O482">
        <v>0.150502409523428</v>
      </c>
      <c r="P482">
        <v>1</v>
      </c>
      <c r="Q482">
        <v>2</v>
      </c>
      <c r="S482" t="s">
        <v>127</v>
      </c>
      <c r="T482" t="s">
        <v>124</v>
      </c>
      <c r="U482">
        <v>0</v>
      </c>
      <c r="V482">
        <v>1</v>
      </c>
      <c r="W482" t="s">
        <v>206</v>
      </c>
      <c r="X482">
        <v>0.11880427410899801</v>
      </c>
      <c r="Y482">
        <v>0</v>
      </c>
      <c r="Z482">
        <v>64</v>
      </c>
    </row>
    <row r="483" spans="1:26" x14ac:dyDescent="0.2">
      <c r="A483" t="s">
        <v>128</v>
      </c>
      <c r="B483" t="s">
        <v>122</v>
      </c>
      <c r="C483">
        <v>0</v>
      </c>
      <c r="D483" t="s">
        <v>121</v>
      </c>
      <c r="E483" t="s">
        <v>205</v>
      </c>
      <c r="F483">
        <v>0.18526115341971</v>
      </c>
      <c r="G483">
        <v>1</v>
      </c>
      <c r="H483">
        <v>25</v>
      </c>
      <c r="J483" t="s">
        <v>127</v>
      </c>
      <c r="K483" t="s">
        <v>123</v>
      </c>
      <c r="L483">
        <v>1</v>
      </c>
      <c r="M483">
        <v>1</v>
      </c>
      <c r="N483" t="s">
        <v>206</v>
      </c>
      <c r="O483">
        <v>0.15059595548195201</v>
      </c>
      <c r="P483">
        <v>1</v>
      </c>
      <c r="Q483">
        <v>3</v>
      </c>
      <c r="S483" t="s">
        <v>128</v>
      </c>
      <c r="T483" t="s">
        <v>124</v>
      </c>
      <c r="U483">
        <v>0</v>
      </c>
      <c r="V483">
        <v>1</v>
      </c>
      <c r="W483" t="s">
        <v>206</v>
      </c>
      <c r="X483">
        <v>0.11880427410899801</v>
      </c>
      <c r="Y483">
        <v>0</v>
      </c>
      <c r="Z483">
        <v>50</v>
      </c>
    </row>
    <row r="484" spans="1:26" x14ac:dyDescent="0.2">
      <c r="A484" t="s">
        <v>128</v>
      </c>
      <c r="B484" t="s">
        <v>122</v>
      </c>
      <c r="C484">
        <v>0</v>
      </c>
      <c r="D484" t="s">
        <v>121</v>
      </c>
      <c r="E484" t="s">
        <v>206</v>
      </c>
      <c r="F484">
        <v>0.15600319062441301</v>
      </c>
      <c r="G484">
        <v>1</v>
      </c>
      <c r="H484">
        <v>31</v>
      </c>
      <c r="J484" t="s">
        <v>129</v>
      </c>
      <c r="K484" t="s">
        <v>125</v>
      </c>
      <c r="L484">
        <v>0</v>
      </c>
      <c r="M484">
        <v>2</v>
      </c>
      <c r="N484" t="s">
        <v>206</v>
      </c>
      <c r="O484">
        <v>0.150655881001275</v>
      </c>
      <c r="P484">
        <v>1</v>
      </c>
      <c r="Q484">
        <v>45</v>
      </c>
      <c r="S484" t="s">
        <v>129</v>
      </c>
      <c r="T484" t="s">
        <v>124</v>
      </c>
      <c r="U484">
        <v>0</v>
      </c>
      <c r="V484">
        <v>1</v>
      </c>
      <c r="W484" t="s">
        <v>206</v>
      </c>
      <c r="X484">
        <v>0.11880427410899801</v>
      </c>
      <c r="Y484">
        <v>0</v>
      </c>
      <c r="Z484">
        <v>204</v>
      </c>
    </row>
    <row r="485" spans="1:26" x14ac:dyDescent="0.2">
      <c r="A485" t="s">
        <v>128</v>
      </c>
      <c r="B485" t="s">
        <v>122</v>
      </c>
      <c r="C485">
        <v>0</v>
      </c>
      <c r="D485" t="s">
        <v>121</v>
      </c>
      <c r="E485" t="s">
        <v>207</v>
      </c>
      <c r="F485">
        <v>0.1188752665857</v>
      </c>
      <c r="G485">
        <v>0</v>
      </c>
      <c r="H485">
        <v>21</v>
      </c>
      <c r="J485" t="s">
        <v>129</v>
      </c>
      <c r="K485" t="s">
        <v>123</v>
      </c>
      <c r="L485">
        <v>1</v>
      </c>
      <c r="M485">
        <v>1</v>
      </c>
      <c r="N485" t="s">
        <v>205</v>
      </c>
      <c r="O485">
        <v>0.15065823127234701</v>
      </c>
      <c r="P485">
        <v>1</v>
      </c>
      <c r="Q485">
        <v>12</v>
      </c>
      <c r="S485" t="s">
        <v>130</v>
      </c>
      <c r="T485" t="s">
        <v>124</v>
      </c>
      <c r="U485">
        <v>0</v>
      </c>
      <c r="V485">
        <v>1</v>
      </c>
      <c r="W485" t="s">
        <v>206</v>
      </c>
      <c r="X485">
        <v>0.11880427410899801</v>
      </c>
      <c r="Y485">
        <v>0</v>
      </c>
      <c r="Z485">
        <v>8</v>
      </c>
    </row>
    <row r="486" spans="1:26" x14ac:dyDescent="0.2">
      <c r="A486" t="s">
        <v>128</v>
      </c>
      <c r="B486" t="s">
        <v>122</v>
      </c>
      <c r="C486">
        <v>0</v>
      </c>
      <c r="D486" t="s">
        <v>121</v>
      </c>
      <c r="E486" t="s">
        <v>208</v>
      </c>
      <c r="F486">
        <v>0.10225282092782299</v>
      </c>
      <c r="G486">
        <v>0</v>
      </c>
      <c r="H486">
        <v>6</v>
      </c>
      <c r="J486" t="s">
        <v>127</v>
      </c>
      <c r="K486" t="s">
        <v>123</v>
      </c>
      <c r="L486">
        <v>0</v>
      </c>
      <c r="M486" t="s">
        <v>121</v>
      </c>
      <c r="N486" t="s">
        <v>207</v>
      </c>
      <c r="O486">
        <v>0.15115457719471301</v>
      </c>
      <c r="P486">
        <v>1</v>
      </c>
      <c r="Q486">
        <v>13</v>
      </c>
      <c r="S486" t="s">
        <v>126</v>
      </c>
      <c r="T486" t="s">
        <v>120</v>
      </c>
      <c r="U486">
        <v>1</v>
      </c>
      <c r="V486">
        <v>2</v>
      </c>
      <c r="W486" t="s">
        <v>206</v>
      </c>
      <c r="X486">
        <v>0.117517856883253</v>
      </c>
      <c r="Y486">
        <v>0</v>
      </c>
      <c r="Z486">
        <v>1</v>
      </c>
    </row>
    <row r="487" spans="1:26" x14ac:dyDescent="0.2">
      <c r="A487" t="s">
        <v>128</v>
      </c>
      <c r="B487" t="s">
        <v>122</v>
      </c>
      <c r="C487">
        <v>1</v>
      </c>
      <c r="D487">
        <v>0</v>
      </c>
      <c r="E487" t="s">
        <v>205</v>
      </c>
      <c r="F487">
        <v>0.11888648947125099</v>
      </c>
      <c r="G487">
        <v>0</v>
      </c>
      <c r="H487">
        <v>4</v>
      </c>
      <c r="J487" t="s">
        <v>127</v>
      </c>
      <c r="K487" t="s">
        <v>123</v>
      </c>
      <c r="L487">
        <v>1</v>
      </c>
      <c r="M487">
        <v>0</v>
      </c>
      <c r="N487" t="s">
        <v>205</v>
      </c>
      <c r="O487">
        <v>0.151168324704893</v>
      </c>
      <c r="P487">
        <v>1</v>
      </c>
      <c r="Q487">
        <v>2</v>
      </c>
      <c r="S487" t="s">
        <v>129</v>
      </c>
      <c r="T487" t="s">
        <v>120</v>
      </c>
      <c r="U487">
        <v>1</v>
      </c>
      <c r="V487">
        <v>2</v>
      </c>
      <c r="W487" t="s">
        <v>206</v>
      </c>
      <c r="X487">
        <v>0.117517856883253</v>
      </c>
      <c r="Y487">
        <v>0</v>
      </c>
      <c r="Z487">
        <v>1</v>
      </c>
    </row>
    <row r="488" spans="1:26" x14ac:dyDescent="0.2">
      <c r="A488" t="s">
        <v>128</v>
      </c>
      <c r="B488" t="s">
        <v>122</v>
      </c>
      <c r="C488">
        <v>1</v>
      </c>
      <c r="D488">
        <v>0</v>
      </c>
      <c r="E488" t="s">
        <v>206</v>
      </c>
      <c r="F488">
        <v>9.8839292126406894E-2</v>
      </c>
      <c r="G488">
        <v>0</v>
      </c>
      <c r="H488">
        <v>5</v>
      </c>
      <c r="J488" t="s">
        <v>119</v>
      </c>
      <c r="K488" t="s">
        <v>123</v>
      </c>
      <c r="L488">
        <v>0</v>
      </c>
      <c r="M488">
        <v>2</v>
      </c>
      <c r="N488" t="s">
        <v>208</v>
      </c>
      <c r="O488">
        <v>0.15261864936059399</v>
      </c>
      <c r="P488">
        <v>1</v>
      </c>
      <c r="Q488">
        <v>2</v>
      </c>
      <c r="S488" t="s">
        <v>119</v>
      </c>
      <c r="T488" t="s">
        <v>123</v>
      </c>
      <c r="U488">
        <v>0</v>
      </c>
      <c r="V488">
        <v>0</v>
      </c>
      <c r="W488" t="s">
        <v>204</v>
      </c>
      <c r="X488">
        <v>0.115609116037759</v>
      </c>
      <c r="Y488">
        <v>0</v>
      </c>
      <c r="Z488">
        <v>74</v>
      </c>
    </row>
    <row r="489" spans="1:26" x14ac:dyDescent="0.2">
      <c r="A489" t="s">
        <v>128</v>
      </c>
      <c r="B489" t="s">
        <v>122</v>
      </c>
      <c r="C489">
        <v>1</v>
      </c>
      <c r="D489">
        <v>0</v>
      </c>
      <c r="E489" t="s">
        <v>207</v>
      </c>
      <c r="F489">
        <v>7.41212810571346E-2</v>
      </c>
      <c r="G489">
        <v>0</v>
      </c>
      <c r="H489">
        <v>3</v>
      </c>
      <c r="J489" t="s">
        <v>129</v>
      </c>
      <c r="K489" t="s">
        <v>123</v>
      </c>
      <c r="L489">
        <v>1</v>
      </c>
      <c r="M489">
        <v>1</v>
      </c>
      <c r="N489" t="s">
        <v>204</v>
      </c>
      <c r="O489">
        <v>0.152823553525331</v>
      </c>
      <c r="P489">
        <v>1</v>
      </c>
      <c r="Q489">
        <v>1</v>
      </c>
      <c r="S489" t="s">
        <v>126</v>
      </c>
      <c r="T489" t="s">
        <v>123</v>
      </c>
      <c r="U489">
        <v>0</v>
      </c>
      <c r="V489">
        <v>0</v>
      </c>
      <c r="W489" t="s">
        <v>204</v>
      </c>
      <c r="X489">
        <v>0.115609116037759</v>
      </c>
      <c r="Y489">
        <v>0</v>
      </c>
      <c r="Z489">
        <v>173</v>
      </c>
    </row>
    <row r="490" spans="1:26" x14ac:dyDescent="0.2">
      <c r="A490" t="s">
        <v>128</v>
      </c>
      <c r="B490" t="s">
        <v>122</v>
      </c>
      <c r="C490">
        <v>1</v>
      </c>
      <c r="D490">
        <v>1</v>
      </c>
      <c r="E490" t="s">
        <v>205</v>
      </c>
      <c r="F490">
        <v>0.14181287516794899</v>
      </c>
      <c r="G490">
        <v>1</v>
      </c>
      <c r="H490">
        <v>1</v>
      </c>
      <c r="J490" t="s">
        <v>127</v>
      </c>
      <c r="K490" t="s">
        <v>123</v>
      </c>
      <c r="L490">
        <v>0</v>
      </c>
      <c r="M490">
        <v>2</v>
      </c>
      <c r="N490" t="s">
        <v>205</v>
      </c>
      <c r="O490">
        <v>0.15309713370366099</v>
      </c>
      <c r="P490">
        <v>1</v>
      </c>
      <c r="Q490">
        <v>60</v>
      </c>
      <c r="S490" t="s">
        <v>127</v>
      </c>
      <c r="T490" t="s">
        <v>123</v>
      </c>
      <c r="U490">
        <v>0</v>
      </c>
      <c r="V490">
        <v>0</v>
      </c>
      <c r="W490" t="s">
        <v>204</v>
      </c>
      <c r="X490">
        <v>0.115609116037759</v>
      </c>
      <c r="Y490">
        <v>0</v>
      </c>
      <c r="Z490">
        <v>45</v>
      </c>
    </row>
    <row r="491" spans="1:26" x14ac:dyDescent="0.2">
      <c r="A491" t="s">
        <v>128</v>
      </c>
      <c r="B491" t="s">
        <v>122</v>
      </c>
      <c r="C491">
        <v>1</v>
      </c>
      <c r="D491">
        <v>1</v>
      </c>
      <c r="E491" t="s">
        <v>206</v>
      </c>
      <c r="F491">
        <v>0.118419297116917</v>
      </c>
      <c r="G491">
        <v>0</v>
      </c>
      <c r="H491">
        <v>5</v>
      </c>
      <c r="J491" t="s">
        <v>129</v>
      </c>
      <c r="K491" t="s">
        <v>125</v>
      </c>
      <c r="L491">
        <v>0</v>
      </c>
      <c r="M491" t="s">
        <v>121</v>
      </c>
      <c r="N491" t="s">
        <v>208</v>
      </c>
      <c r="O491">
        <v>0.15359595278359101</v>
      </c>
      <c r="P491">
        <v>1</v>
      </c>
      <c r="Q491">
        <v>3</v>
      </c>
      <c r="S491" t="s">
        <v>128</v>
      </c>
      <c r="T491" t="s">
        <v>123</v>
      </c>
      <c r="U491">
        <v>0</v>
      </c>
      <c r="V491">
        <v>0</v>
      </c>
      <c r="W491" t="s">
        <v>204</v>
      </c>
      <c r="X491">
        <v>0.115609116037759</v>
      </c>
      <c r="Y491">
        <v>0</v>
      </c>
      <c r="Z491">
        <v>36</v>
      </c>
    </row>
    <row r="492" spans="1:26" x14ac:dyDescent="0.2">
      <c r="A492" t="s">
        <v>128</v>
      </c>
      <c r="B492" t="s">
        <v>122</v>
      </c>
      <c r="C492">
        <v>1</v>
      </c>
      <c r="D492">
        <v>1</v>
      </c>
      <c r="E492" t="s">
        <v>207</v>
      </c>
      <c r="F492">
        <v>8.9289835582203006E-2</v>
      </c>
      <c r="G492">
        <v>0</v>
      </c>
      <c r="H492">
        <v>6</v>
      </c>
      <c r="J492" t="s">
        <v>126</v>
      </c>
      <c r="K492" t="s">
        <v>125</v>
      </c>
      <c r="L492">
        <v>1</v>
      </c>
      <c r="M492">
        <v>0</v>
      </c>
      <c r="N492" t="s">
        <v>207</v>
      </c>
      <c r="O492">
        <v>0.153661339418765</v>
      </c>
      <c r="P492">
        <v>1</v>
      </c>
      <c r="Q492">
        <v>2</v>
      </c>
      <c r="S492" t="s">
        <v>129</v>
      </c>
      <c r="T492" t="s">
        <v>123</v>
      </c>
      <c r="U492">
        <v>0</v>
      </c>
      <c r="V492">
        <v>0</v>
      </c>
      <c r="W492" t="s">
        <v>204</v>
      </c>
      <c r="X492">
        <v>0.115609116037759</v>
      </c>
      <c r="Y492">
        <v>0</v>
      </c>
      <c r="Z492">
        <v>127</v>
      </c>
    </row>
    <row r="493" spans="1:26" x14ac:dyDescent="0.2">
      <c r="A493" t="s">
        <v>128</v>
      </c>
      <c r="B493" t="s">
        <v>122</v>
      </c>
      <c r="C493">
        <v>1</v>
      </c>
      <c r="D493">
        <v>1</v>
      </c>
      <c r="E493" t="s">
        <v>208</v>
      </c>
      <c r="F493">
        <v>7.6445431707145794E-2</v>
      </c>
      <c r="G493">
        <v>0</v>
      </c>
      <c r="H493">
        <v>3</v>
      </c>
      <c r="J493" t="s">
        <v>129</v>
      </c>
      <c r="K493" t="s">
        <v>120</v>
      </c>
      <c r="L493">
        <v>1</v>
      </c>
      <c r="M493" t="s">
        <v>121</v>
      </c>
      <c r="N493" t="s">
        <v>206</v>
      </c>
      <c r="O493">
        <v>0.15494067679679199</v>
      </c>
      <c r="P493">
        <v>1</v>
      </c>
      <c r="Q493">
        <v>2</v>
      </c>
      <c r="S493" t="s">
        <v>130</v>
      </c>
      <c r="T493" t="s">
        <v>123</v>
      </c>
      <c r="U493">
        <v>0</v>
      </c>
      <c r="V493">
        <v>0</v>
      </c>
      <c r="W493" t="s">
        <v>204</v>
      </c>
      <c r="X493">
        <v>0.115609116037759</v>
      </c>
      <c r="Y493">
        <v>0</v>
      </c>
      <c r="Z493">
        <v>15</v>
      </c>
    </row>
    <row r="494" spans="1:26" x14ac:dyDescent="0.2">
      <c r="A494" t="s">
        <v>128</v>
      </c>
      <c r="B494" t="s">
        <v>122</v>
      </c>
      <c r="C494">
        <v>1</v>
      </c>
      <c r="D494" t="s">
        <v>121</v>
      </c>
      <c r="E494" t="s">
        <v>205</v>
      </c>
      <c r="F494">
        <v>0.27284279687359297</v>
      </c>
      <c r="G494">
        <v>1</v>
      </c>
      <c r="H494">
        <v>1</v>
      </c>
      <c r="J494" t="s">
        <v>127</v>
      </c>
      <c r="K494" t="s">
        <v>123</v>
      </c>
      <c r="L494">
        <v>0</v>
      </c>
      <c r="M494">
        <v>2</v>
      </c>
      <c r="N494" t="s">
        <v>204</v>
      </c>
      <c r="O494">
        <v>0.15529109989933501</v>
      </c>
      <c r="P494">
        <v>1</v>
      </c>
      <c r="Q494">
        <v>4</v>
      </c>
      <c r="S494" t="s">
        <v>119</v>
      </c>
      <c r="T494" t="s">
        <v>124</v>
      </c>
      <c r="U494">
        <v>0</v>
      </c>
      <c r="V494">
        <v>2</v>
      </c>
      <c r="W494" t="s">
        <v>207</v>
      </c>
      <c r="X494">
        <v>0.114689726878206</v>
      </c>
      <c r="Y494">
        <v>0</v>
      </c>
      <c r="Z494">
        <v>12</v>
      </c>
    </row>
    <row r="495" spans="1:26" x14ac:dyDescent="0.2">
      <c r="A495" t="s">
        <v>128</v>
      </c>
      <c r="B495" t="s">
        <v>122</v>
      </c>
      <c r="C495">
        <v>1</v>
      </c>
      <c r="D495" t="s">
        <v>121</v>
      </c>
      <c r="E495" t="s">
        <v>208</v>
      </c>
      <c r="F495">
        <v>0.15821285903268401</v>
      </c>
      <c r="G495">
        <v>1</v>
      </c>
      <c r="H495">
        <v>1</v>
      </c>
      <c r="J495" t="s">
        <v>130</v>
      </c>
      <c r="K495" t="s">
        <v>124</v>
      </c>
      <c r="L495">
        <v>0</v>
      </c>
      <c r="M495">
        <v>0</v>
      </c>
      <c r="N495" t="s">
        <v>207</v>
      </c>
      <c r="O495">
        <v>0.155315050899649</v>
      </c>
      <c r="P495">
        <v>1</v>
      </c>
      <c r="Q495">
        <v>8</v>
      </c>
      <c r="S495" t="s">
        <v>126</v>
      </c>
      <c r="T495" t="s">
        <v>124</v>
      </c>
      <c r="U495">
        <v>0</v>
      </c>
      <c r="V495">
        <v>2</v>
      </c>
      <c r="W495" t="s">
        <v>207</v>
      </c>
      <c r="X495">
        <v>0.114689726878206</v>
      </c>
      <c r="Y495">
        <v>0</v>
      </c>
      <c r="Z495">
        <v>37</v>
      </c>
    </row>
    <row r="496" spans="1:26" x14ac:dyDescent="0.2">
      <c r="A496" t="s">
        <v>128</v>
      </c>
      <c r="B496" t="s">
        <v>123</v>
      </c>
      <c r="C496">
        <v>0</v>
      </c>
      <c r="D496">
        <v>0</v>
      </c>
      <c r="E496" t="s">
        <v>204</v>
      </c>
      <c r="F496">
        <v>9.5607619836582003E-2</v>
      </c>
      <c r="G496">
        <v>0</v>
      </c>
      <c r="H496">
        <v>36</v>
      </c>
      <c r="J496" t="s">
        <v>127</v>
      </c>
      <c r="K496" t="s">
        <v>125</v>
      </c>
      <c r="L496">
        <v>0</v>
      </c>
      <c r="M496">
        <v>2</v>
      </c>
      <c r="N496" t="s">
        <v>209</v>
      </c>
      <c r="O496">
        <v>0.155361553280849</v>
      </c>
      <c r="P496">
        <v>1</v>
      </c>
      <c r="Q496">
        <v>1</v>
      </c>
      <c r="S496" t="s">
        <v>127</v>
      </c>
      <c r="T496" t="s">
        <v>124</v>
      </c>
      <c r="U496">
        <v>0</v>
      </c>
      <c r="V496">
        <v>2</v>
      </c>
      <c r="W496" t="s">
        <v>207</v>
      </c>
      <c r="X496">
        <v>0.114689726878206</v>
      </c>
      <c r="Y496">
        <v>0</v>
      </c>
      <c r="Z496">
        <v>13</v>
      </c>
    </row>
    <row r="497" spans="1:26" x14ac:dyDescent="0.2">
      <c r="A497" t="s">
        <v>128</v>
      </c>
      <c r="B497" t="s">
        <v>123</v>
      </c>
      <c r="C497">
        <v>0</v>
      </c>
      <c r="D497">
        <v>0</v>
      </c>
      <c r="E497" t="s">
        <v>205</v>
      </c>
      <c r="F497">
        <v>9.4162870886822805E-2</v>
      </c>
      <c r="G497">
        <v>0</v>
      </c>
      <c r="H497">
        <v>302</v>
      </c>
      <c r="J497" t="s">
        <v>126</v>
      </c>
      <c r="K497" t="s">
        <v>125</v>
      </c>
      <c r="L497">
        <v>0</v>
      </c>
      <c r="M497">
        <v>2</v>
      </c>
      <c r="N497" t="s">
        <v>207</v>
      </c>
      <c r="O497">
        <v>0.15561612607483899</v>
      </c>
      <c r="P497">
        <v>1</v>
      </c>
      <c r="Q497">
        <v>10</v>
      </c>
      <c r="S497" t="s">
        <v>128</v>
      </c>
      <c r="T497" t="s">
        <v>124</v>
      </c>
      <c r="U497">
        <v>0</v>
      </c>
      <c r="V497">
        <v>2</v>
      </c>
      <c r="W497" t="s">
        <v>207</v>
      </c>
      <c r="X497">
        <v>0.114689726878206</v>
      </c>
      <c r="Y497">
        <v>0</v>
      </c>
      <c r="Z497">
        <v>8</v>
      </c>
    </row>
    <row r="498" spans="1:26" x14ac:dyDescent="0.2">
      <c r="A498" t="s">
        <v>128</v>
      </c>
      <c r="B498" t="s">
        <v>123</v>
      </c>
      <c r="C498">
        <v>0</v>
      </c>
      <c r="D498">
        <v>0</v>
      </c>
      <c r="E498" t="s">
        <v>206</v>
      </c>
      <c r="F498">
        <v>7.7916024258720198E-2</v>
      </c>
      <c r="G498">
        <v>0</v>
      </c>
      <c r="H498">
        <v>231</v>
      </c>
      <c r="J498" t="s">
        <v>126</v>
      </c>
      <c r="K498" t="s">
        <v>125</v>
      </c>
      <c r="L498">
        <v>0</v>
      </c>
      <c r="M498">
        <v>1</v>
      </c>
      <c r="N498" t="s">
        <v>206</v>
      </c>
      <c r="O498">
        <v>0.155845940611469</v>
      </c>
      <c r="P498">
        <v>1</v>
      </c>
      <c r="Q498">
        <v>159</v>
      </c>
      <c r="S498" t="s">
        <v>129</v>
      </c>
      <c r="T498" t="s">
        <v>124</v>
      </c>
      <c r="U498">
        <v>0</v>
      </c>
      <c r="V498">
        <v>2</v>
      </c>
      <c r="W498" t="s">
        <v>207</v>
      </c>
      <c r="X498">
        <v>0.114689726878206</v>
      </c>
      <c r="Y498">
        <v>0</v>
      </c>
      <c r="Z498">
        <v>27</v>
      </c>
    </row>
    <row r="499" spans="1:26" x14ac:dyDescent="0.2">
      <c r="A499" t="s">
        <v>128</v>
      </c>
      <c r="B499" t="s">
        <v>123</v>
      </c>
      <c r="C499">
        <v>0</v>
      </c>
      <c r="D499">
        <v>0</v>
      </c>
      <c r="E499" t="s">
        <v>207</v>
      </c>
      <c r="F499">
        <v>5.8093247575508503E-2</v>
      </c>
      <c r="G499">
        <v>0</v>
      </c>
      <c r="H499">
        <v>85</v>
      </c>
      <c r="J499" t="s">
        <v>128</v>
      </c>
      <c r="K499" t="s">
        <v>122</v>
      </c>
      <c r="L499">
        <v>0</v>
      </c>
      <c r="M499" t="s">
        <v>121</v>
      </c>
      <c r="N499" t="s">
        <v>206</v>
      </c>
      <c r="O499">
        <v>0.15600319062441301</v>
      </c>
      <c r="P499">
        <v>1</v>
      </c>
      <c r="Q499">
        <v>31</v>
      </c>
      <c r="S499" t="s">
        <v>130</v>
      </c>
      <c r="T499" t="s">
        <v>124</v>
      </c>
      <c r="U499">
        <v>0</v>
      </c>
      <c r="V499">
        <v>2</v>
      </c>
      <c r="W499" t="s">
        <v>207</v>
      </c>
      <c r="X499">
        <v>0.114689726878206</v>
      </c>
      <c r="Y499">
        <v>0</v>
      </c>
      <c r="Z499">
        <v>3</v>
      </c>
    </row>
    <row r="500" spans="1:26" x14ac:dyDescent="0.2">
      <c r="A500" t="s">
        <v>128</v>
      </c>
      <c r="B500" t="s">
        <v>123</v>
      </c>
      <c r="C500">
        <v>0</v>
      </c>
      <c r="D500">
        <v>0</v>
      </c>
      <c r="E500" t="s">
        <v>208</v>
      </c>
      <c r="F500">
        <v>4.94926125021199E-2</v>
      </c>
      <c r="G500">
        <v>0</v>
      </c>
      <c r="H500">
        <v>21</v>
      </c>
      <c r="J500" t="s">
        <v>126</v>
      </c>
      <c r="K500" t="s">
        <v>125</v>
      </c>
      <c r="L500">
        <v>0</v>
      </c>
      <c r="M500">
        <v>0</v>
      </c>
      <c r="N500" t="s">
        <v>205</v>
      </c>
      <c r="O500">
        <v>0.15643458857513501</v>
      </c>
      <c r="P500">
        <v>1</v>
      </c>
      <c r="Q500">
        <v>667</v>
      </c>
      <c r="S500" t="s">
        <v>119</v>
      </c>
      <c r="T500" t="s">
        <v>123</v>
      </c>
      <c r="U500">
        <v>1</v>
      </c>
      <c r="V500">
        <v>1</v>
      </c>
      <c r="W500" t="s">
        <v>207</v>
      </c>
      <c r="X500">
        <v>0.113308722605584</v>
      </c>
      <c r="Y500">
        <v>0</v>
      </c>
      <c r="Z500">
        <v>2</v>
      </c>
    </row>
    <row r="501" spans="1:26" x14ac:dyDescent="0.2">
      <c r="A501" t="s">
        <v>128</v>
      </c>
      <c r="B501" t="s">
        <v>123</v>
      </c>
      <c r="C501">
        <v>0</v>
      </c>
      <c r="D501">
        <v>1</v>
      </c>
      <c r="E501" t="s">
        <v>204</v>
      </c>
      <c r="F501">
        <v>0.114628865805758</v>
      </c>
      <c r="G501">
        <v>0</v>
      </c>
      <c r="H501">
        <v>13</v>
      </c>
      <c r="J501" t="s">
        <v>128</v>
      </c>
      <c r="K501" t="s">
        <v>122</v>
      </c>
      <c r="L501">
        <v>1</v>
      </c>
      <c r="M501" t="s">
        <v>121</v>
      </c>
      <c r="N501" t="s">
        <v>208</v>
      </c>
      <c r="O501">
        <v>0.15821285903268401</v>
      </c>
      <c r="P501">
        <v>1</v>
      </c>
      <c r="Q501">
        <v>1</v>
      </c>
      <c r="S501" t="s">
        <v>126</v>
      </c>
      <c r="T501" t="s">
        <v>123</v>
      </c>
      <c r="U501">
        <v>1</v>
      </c>
      <c r="V501">
        <v>1</v>
      </c>
      <c r="W501" t="s">
        <v>207</v>
      </c>
      <c r="X501">
        <v>0.113308722605584</v>
      </c>
      <c r="Y501">
        <v>0</v>
      </c>
      <c r="Z501">
        <v>4</v>
      </c>
    </row>
    <row r="502" spans="1:26" x14ac:dyDescent="0.2">
      <c r="A502" t="s">
        <v>128</v>
      </c>
      <c r="B502" t="s">
        <v>123</v>
      </c>
      <c r="C502">
        <v>0</v>
      </c>
      <c r="D502">
        <v>1</v>
      </c>
      <c r="E502" t="s">
        <v>205</v>
      </c>
      <c r="F502">
        <v>0.112932574680937</v>
      </c>
      <c r="G502">
        <v>0</v>
      </c>
      <c r="H502">
        <v>154</v>
      </c>
      <c r="J502" t="s">
        <v>129</v>
      </c>
      <c r="K502" t="s">
        <v>122</v>
      </c>
      <c r="L502">
        <v>1</v>
      </c>
      <c r="M502" t="s">
        <v>121</v>
      </c>
      <c r="N502" t="s">
        <v>207</v>
      </c>
      <c r="O502">
        <v>0.158231997070548</v>
      </c>
      <c r="P502">
        <v>1</v>
      </c>
      <c r="Q502">
        <v>2</v>
      </c>
      <c r="S502" t="s">
        <v>128</v>
      </c>
      <c r="T502" t="s">
        <v>123</v>
      </c>
      <c r="U502">
        <v>1</v>
      </c>
      <c r="V502">
        <v>1</v>
      </c>
      <c r="W502" t="s">
        <v>207</v>
      </c>
      <c r="X502">
        <v>0.113308722605584</v>
      </c>
      <c r="Y502">
        <v>0</v>
      </c>
      <c r="Z502">
        <v>2</v>
      </c>
    </row>
    <row r="503" spans="1:26" x14ac:dyDescent="0.2">
      <c r="A503" t="s">
        <v>128</v>
      </c>
      <c r="B503" t="s">
        <v>123</v>
      </c>
      <c r="C503">
        <v>0</v>
      </c>
      <c r="D503">
        <v>1</v>
      </c>
      <c r="E503" t="s">
        <v>206</v>
      </c>
      <c r="F503">
        <v>9.3782494729647004E-2</v>
      </c>
      <c r="G503">
        <v>0</v>
      </c>
      <c r="H503">
        <v>132</v>
      </c>
      <c r="J503" t="s">
        <v>126</v>
      </c>
      <c r="K503" t="s">
        <v>125</v>
      </c>
      <c r="L503">
        <v>0</v>
      </c>
      <c r="M503">
        <v>0</v>
      </c>
      <c r="N503" t="s">
        <v>204</v>
      </c>
      <c r="O503">
        <v>0.158667421832202</v>
      </c>
      <c r="P503">
        <v>1</v>
      </c>
      <c r="Q503">
        <v>106</v>
      </c>
      <c r="S503" t="s">
        <v>129</v>
      </c>
      <c r="T503" t="s">
        <v>123</v>
      </c>
      <c r="U503">
        <v>1</v>
      </c>
      <c r="V503">
        <v>1</v>
      </c>
      <c r="W503" t="s">
        <v>207</v>
      </c>
      <c r="X503">
        <v>0.113308722605584</v>
      </c>
      <c r="Y503">
        <v>0</v>
      </c>
      <c r="Z503">
        <v>11</v>
      </c>
    </row>
    <row r="504" spans="1:26" x14ac:dyDescent="0.2">
      <c r="A504" t="s">
        <v>128</v>
      </c>
      <c r="B504" t="s">
        <v>123</v>
      </c>
      <c r="C504">
        <v>0</v>
      </c>
      <c r="D504">
        <v>1</v>
      </c>
      <c r="E504" t="s">
        <v>207</v>
      </c>
      <c r="F504">
        <v>7.0230545884143805E-2</v>
      </c>
      <c r="G504">
        <v>0</v>
      </c>
      <c r="H504">
        <v>47</v>
      </c>
      <c r="J504" t="s">
        <v>126</v>
      </c>
      <c r="K504" t="s">
        <v>124</v>
      </c>
      <c r="L504">
        <v>1</v>
      </c>
      <c r="M504">
        <v>0</v>
      </c>
      <c r="N504" t="s">
        <v>206</v>
      </c>
      <c r="O504">
        <v>0.15873401438165499</v>
      </c>
      <c r="P504">
        <v>1</v>
      </c>
      <c r="Q504">
        <v>8</v>
      </c>
      <c r="S504" t="s">
        <v>119</v>
      </c>
      <c r="T504" t="s">
        <v>122</v>
      </c>
      <c r="U504">
        <v>0</v>
      </c>
      <c r="V504">
        <v>2</v>
      </c>
      <c r="W504" t="s">
        <v>206</v>
      </c>
      <c r="X504">
        <v>0.11214064572815099</v>
      </c>
      <c r="Y504">
        <v>0</v>
      </c>
      <c r="Z504">
        <v>49</v>
      </c>
    </row>
    <row r="505" spans="1:26" x14ac:dyDescent="0.2">
      <c r="A505" t="s">
        <v>128</v>
      </c>
      <c r="B505" t="s">
        <v>123</v>
      </c>
      <c r="C505">
        <v>0</v>
      </c>
      <c r="D505">
        <v>1</v>
      </c>
      <c r="E505" t="s">
        <v>208</v>
      </c>
      <c r="F505">
        <v>5.9947362396475197E-2</v>
      </c>
      <c r="G505">
        <v>0</v>
      </c>
      <c r="H505">
        <v>7</v>
      </c>
      <c r="J505" t="s">
        <v>130</v>
      </c>
      <c r="K505" t="s">
        <v>120</v>
      </c>
      <c r="L505">
        <v>0</v>
      </c>
      <c r="M505">
        <v>1</v>
      </c>
      <c r="N505" t="s">
        <v>205</v>
      </c>
      <c r="O505">
        <v>0.158806544265779</v>
      </c>
      <c r="P505">
        <v>1</v>
      </c>
      <c r="Q505">
        <v>3</v>
      </c>
      <c r="S505" t="s">
        <v>126</v>
      </c>
      <c r="T505" t="s">
        <v>122</v>
      </c>
      <c r="U505">
        <v>0</v>
      </c>
      <c r="V505">
        <v>2</v>
      </c>
      <c r="W505" t="s">
        <v>206</v>
      </c>
      <c r="X505">
        <v>0.11214064572815099</v>
      </c>
      <c r="Y505">
        <v>0</v>
      </c>
      <c r="Z505">
        <v>134</v>
      </c>
    </row>
    <row r="506" spans="1:26" x14ac:dyDescent="0.2">
      <c r="A506" t="s">
        <v>128</v>
      </c>
      <c r="B506" t="s">
        <v>123</v>
      </c>
      <c r="C506">
        <v>0</v>
      </c>
      <c r="D506">
        <v>2</v>
      </c>
      <c r="E506" t="s">
        <v>204</v>
      </c>
      <c r="F506">
        <v>0.15043376720978799</v>
      </c>
      <c r="G506">
        <v>1</v>
      </c>
      <c r="H506">
        <v>3</v>
      </c>
      <c r="J506" t="s">
        <v>128</v>
      </c>
      <c r="K506" t="s">
        <v>125</v>
      </c>
      <c r="L506">
        <v>0</v>
      </c>
      <c r="M506">
        <v>1</v>
      </c>
      <c r="N506" t="s">
        <v>205</v>
      </c>
      <c r="O506">
        <v>0.15892782528149399</v>
      </c>
      <c r="P506">
        <v>1</v>
      </c>
      <c r="Q506">
        <v>77</v>
      </c>
      <c r="S506" t="s">
        <v>127</v>
      </c>
      <c r="T506" t="s">
        <v>122</v>
      </c>
      <c r="U506">
        <v>0</v>
      </c>
      <c r="V506">
        <v>2</v>
      </c>
      <c r="W506" t="s">
        <v>206</v>
      </c>
      <c r="X506">
        <v>0.11214064572815099</v>
      </c>
      <c r="Y506">
        <v>0</v>
      </c>
      <c r="Z506">
        <v>53</v>
      </c>
    </row>
    <row r="507" spans="1:26" x14ac:dyDescent="0.2">
      <c r="A507" t="s">
        <v>128</v>
      </c>
      <c r="B507" t="s">
        <v>123</v>
      </c>
      <c r="C507">
        <v>0</v>
      </c>
      <c r="D507">
        <v>2</v>
      </c>
      <c r="E507" t="s">
        <v>205</v>
      </c>
      <c r="F507">
        <v>0.14829637811861701</v>
      </c>
      <c r="G507">
        <v>1</v>
      </c>
      <c r="H507">
        <v>57</v>
      </c>
      <c r="J507" t="s">
        <v>119</v>
      </c>
      <c r="K507" t="s">
        <v>125</v>
      </c>
      <c r="L507">
        <v>0</v>
      </c>
      <c r="M507">
        <v>0</v>
      </c>
      <c r="N507" t="s">
        <v>207</v>
      </c>
      <c r="O507">
        <v>0.15898523328102299</v>
      </c>
      <c r="P507">
        <v>1</v>
      </c>
      <c r="Q507">
        <v>11</v>
      </c>
      <c r="S507" t="s">
        <v>128</v>
      </c>
      <c r="T507" t="s">
        <v>122</v>
      </c>
      <c r="U507">
        <v>0</v>
      </c>
      <c r="V507">
        <v>2</v>
      </c>
      <c r="W507" t="s">
        <v>206</v>
      </c>
      <c r="X507">
        <v>0.11214064572815099</v>
      </c>
      <c r="Y507">
        <v>0</v>
      </c>
      <c r="Z507">
        <v>43</v>
      </c>
    </row>
    <row r="508" spans="1:26" x14ac:dyDescent="0.2">
      <c r="A508" t="s">
        <v>128</v>
      </c>
      <c r="B508" t="s">
        <v>123</v>
      </c>
      <c r="C508">
        <v>0</v>
      </c>
      <c r="D508">
        <v>2</v>
      </c>
      <c r="E508" t="s">
        <v>206</v>
      </c>
      <c r="F508">
        <v>0.123987796702912</v>
      </c>
      <c r="G508">
        <v>1</v>
      </c>
      <c r="H508">
        <v>45</v>
      </c>
      <c r="J508" t="s">
        <v>126</v>
      </c>
      <c r="K508" t="s">
        <v>120</v>
      </c>
      <c r="L508">
        <v>1</v>
      </c>
      <c r="M508" t="s">
        <v>121</v>
      </c>
      <c r="N508" t="s">
        <v>207</v>
      </c>
      <c r="O508">
        <v>0.16001541774829101</v>
      </c>
      <c r="P508">
        <v>1</v>
      </c>
      <c r="Q508">
        <v>2</v>
      </c>
      <c r="S508" t="s">
        <v>129</v>
      </c>
      <c r="T508" t="s">
        <v>122</v>
      </c>
      <c r="U508">
        <v>0</v>
      </c>
      <c r="V508">
        <v>2</v>
      </c>
      <c r="W508" t="s">
        <v>206</v>
      </c>
      <c r="X508">
        <v>0.11214064572815099</v>
      </c>
      <c r="Y508">
        <v>0</v>
      </c>
      <c r="Z508">
        <v>181</v>
      </c>
    </row>
    <row r="509" spans="1:26" x14ac:dyDescent="0.2">
      <c r="A509" t="s">
        <v>128</v>
      </c>
      <c r="B509" t="s">
        <v>123</v>
      </c>
      <c r="C509">
        <v>0</v>
      </c>
      <c r="D509">
        <v>2</v>
      </c>
      <c r="E509" t="s">
        <v>207</v>
      </c>
      <c r="F509">
        <v>9.3634049093748298E-2</v>
      </c>
      <c r="G509">
        <v>0</v>
      </c>
      <c r="H509">
        <v>15</v>
      </c>
      <c r="J509" t="s">
        <v>127</v>
      </c>
      <c r="K509" t="s">
        <v>122</v>
      </c>
      <c r="L509">
        <v>1</v>
      </c>
      <c r="M509">
        <v>2</v>
      </c>
      <c r="N509" t="s">
        <v>206</v>
      </c>
      <c r="O509">
        <v>0.16018284555328199</v>
      </c>
      <c r="P509">
        <v>1</v>
      </c>
      <c r="Q509">
        <v>2</v>
      </c>
      <c r="S509" t="s">
        <v>130</v>
      </c>
      <c r="T509" t="s">
        <v>122</v>
      </c>
      <c r="U509">
        <v>0</v>
      </c>
      <c r="V509">
        <v>2</v>
      </c>
      <c r="W509" t="s">
        <v>206</v>
      </c>
      <c r="X509">
        <v>0.11214064572815099</v>
      </c>
      <c r="Y509">
        <v>0</v>
      </c>
      <c r="Z509">
        <v>12</v>
      </c>
    </row>
    <row r="510" spans="1:26" x14ac:dyDescent="0.2">
      <c r="A510" t="s">
        <v>128</v>
      </c>
      <c r="B510" t="s">
        <v>123</v>
      </c>
      <c r="C510">
        <v>0</v>
      </c>
      <c r="D510">
        <v>2</v>
      </c>
      <c r="E510" t="s">
        <v>208</v>
      </c>
      <c r="F510">
        <v>8.0219772954760293E-2</v>
      </c>
      <c r="G510">
        <v>0</v>
      </c>
      <c r="H510">
        <v>2</v>
      </c>
      <c r="J510" t="s">
        <v>129</v>
      </c>
      <c r="K510" t="s">
        <v>122</v>
      </c>
      <c r="L510">
        <v>1</v>
      </c>
      <c r="M510">
        <v>2</v>
      </c>
      <c r="N510" t="s">
        <v>205</v>
      </c>
      <c r="O510">
        <v>0.16024833786710899</v>
      </c>
      <c r="P510">
        <v>1</v>
      </c>
      <c r="Q510">
        <v>1</v>
      </c>
      <c r="S510" t="s">
        <v>128</v>
      </c>
      <c r="T510" t="s">
        <v>125</v>
      </c>
      <c r="U510">
        <v>1</v>
      </c>
      <c r="V510">
        <v>0</v>
      </c>
      <c r="W510" t="s">
        <v>208</v>
      </c>
      <c r="X510">
        <v>0.112139293601821</v>
      </c>
      <c r="Y510">
        <v>0</v>
      </c>
      <c r="Z510">
        <v>1</v>
      </c>
    </row>
    <row r="511" spans="1:26" x14ac:dyDescent="0.2">
      <c r="A511" t="s">
        <v>128</v>
      </c>
      <c r="B511" t="s">
        <v>123</v>
      </c>
      <c r="C511">
        <v>0</v>
      </c>
      <c r="D511" t="s">
        <v>121</v>
      </c>
      <c r="E511" t="s">
        <v>204</v>
      </c>
      <c r="F511">
        <v>0.227191080648036</v>
      </c>
      <c r="G511">
        <v>1</v>
      </c>
      <c r="H511">
        <v>6</v>
      </c>
      <c r="J511" t="s">
        <v>126</v>
      </c>
      <c r="K511" t="s">
        <v>124</v>
      </c>
      <c r="L511">
        <v>0</v>
      </c>
      <c r="M511">
        <v>2</v>
      </c>
      <c r="N511" t="s">
        <v>206</v>
      </c>
      <c r="O511">
        <v>0.16074107638004401</v>
      </c>
      <c r="P511">
        <v>1</v>
      </c>
      <c r="Q511">
        <v>67</v>
      </c>
      <c r="S511" t="s">
        <v>119</v>
      </c>
      <c r="T511" t="s">
        <v>123</v>
      </c>
      <c r="U511">
        <v>0</v>
      </c>
      <c r="V511">
        <v>0</v>
      </c>
      <c r="W511" t="s">
        <v>205</v>
      </c>
      <c r="X511">
        <v>0.111403355863571</v>
      </c>
      <c r="Y511">
        <v>0</v>
      </c>
      <c r="Z511">
        <v>442</v>
      </c>
    </row>
    <row r="512" spans="1:26" x14ac:dyDescent="0.2">
      <c r="A512" t="s">
        <v>128</v>
      </c>
      <c r="B512" t="s">
        <v>123</v>
      </c>
      <c r="C512">
        <v>0</v>
      </c>
      <c r="D512" t="s">
        <v>121</v>
      </c>
      <c r="E512" t="s">
        <v>205</v>
      </c>
      <c r="F512">
        <v>0.224250979469028</v>
      </c>
      <c r="G512">
        <v>1</v>
      </c>
      <c r="H512">
        <v>38</v>
      </c>
      <c r="J512" t="s">
        <v>127</v>
      </c>
      <c r="K512" t="s">
        <v>122</v>
      </c>
      <c r="L512">
        <v>0</v>
      </c>
      <c r="M512" t="s">
        <v>121</v>
      </c>
      <c r="N512" t="s">
        <v>206</v>
      </c>
      <c r="O512">
        <v>0.161006272882389</v>
      </c>
      <c r="P512">
        <v>1</v>
      </c>
      <c r="Q512">
        <v>22</v>
      </c>
      <c r="S512" t="s">
        <v>126</v>
      </c>
      <c r="T512" t="s">
        <v>123</v>
      </c>
      <c r="U512">
        <v>0</v>
      </c>
      <c r="V512">
        <v>0</v>
      </c>
      <c r="W512" t="s">
        <v>205</v>
      </c>
      <c r="X512">
        <v>0.111403355863571</v>
      </c>
      <c r="Y512">
        <v>0</v>
      </c>
      <c r="Z512">
        <v>1136</v>
      </c>
    </row>
    <row r="513" spans="1:26" x14ac:dyDescent="0.2">
      <c r="A513" t="s">
        <v>128</v>
      </c>
      <c r="B513" t="s">
        <v>123</v>
      </c>
      <c r="C513">
        <v>0</v>
      </c>
      <c r="D513" t="s">
        <v>121</v>
      </c>
      <c r="E513" t="s">
        <v>206</v>
      </c>
      <c r="F513">
        <v>0.190273462641216</v>
      </c>
      <c r="G513">
        <v>1</v>
      </c>
      <c r="H513">
        <v>43</v>
      </c>
      <c r="J513" t="s">
        <v>129</v>
      </c>
      <c r="K513" t="s">
        <v>122</v>
      </c>
      <c r="L513">
        <v>0</v>
      </c>
      <c r="M513" t="s">
        <v>121</v>
      </c>
      <c r="N513" t="s">
        <v>205</v>
      </c>
      <c r="O513">
        <v>0.16107203729185601</v>
      </c>
      <c r="P513">
        <v>1</v>
      </c>
      <c r="Q513">
        <v>75</v>
      </c>
      <c r="S513" t="s">
        <v>127</v>
      </c>
      <c r="T513" t="s">
        <v>123</v>
      </c>
      <c r="U513">
        <v>0</v>
      </c>
      <c r="V513">
        <v>0</v>
      </c>
      <c r="W513" t="s">
        <v>205</v>
      </c>
      <c r="X513">
        <v>0.111403355863571</v>
      </c>
      <c r="Y513">
        <v>0</v>
      </c>
      <c r="Z513">
        <v>315</v>
      </c>
    </row>
    <row r="514" spans="1:26" x14ac:dyDescent="0.2">
      <c r="A514" t="s">
        <v>128</v>
      </c>
      <c r="B514" t="s">
        <v>123</v>
      </c>
      <c r="C514">
        <v>0</v>
      </c>
      <c r="D514" t="s">
        <v>121</v>
      </c>
      <c r="E514" t="s">
        <v>207</v>
      </c>
      <c r="F514">
        <v>0.14640420529187301</v>
      </c>
      <c r="G514">
        <v>1</v>
      </c>
      <c r="H514">
        <v>14</v>
      </c>
      <c r="J514" t="s">
        <v>128</v>
      </c>
      <c r="K514" t="s">
        <v>125</v>
      </c>
      <c r="L514">
        <v>0</v>
      </c>
      <c r="M514">
        <v>1</v>
      </c>
      <c r="N514" t="s">
        <v>204</v>
      </c>
      <c r="O514">
        <v>0.161189445244939</v>
      </c>
      <c r="P514">
        <v>1</v>
      </c>
      <c r="Q514">
        <v>12</v>
      </c>
      <c r="S514" t="s">
        <v>128</v>
      </c>
      <c r="T514" t="s">
        <v>123</v>
      </c>
      <c r="U514">
        <v>0</v>
      </c>
      <c r="V514">
        <v>0</v>
      </c>
      <c r="W514" t="s">
        <v>205</v>
      </c>
      <c r="X514">
        <v>0.111403355863571</v>
      </c>
      <c r="Y514">
        <v>0</v>
      </c>
      <c r="Z514">
        <v>302</v>
      </c>
    </row>
    <row r="515" spans="1:26" x14ac:dyDescent="0.2">
      <c r="A515" t="s">
        <v>128</v>
      </c>
      <c r="B515" t="s">
        <v>123</v>
      </c>
      <c r="C515">
        <v>0</v>
      </c>
      <c r="D515" t="s">
        <v>121</v>
      </c>
      <c r="E515" t="s">
        <v>208</v>
      </c>
      <c r="F515">
        <v>0.126484939929877</v>
      </c>
      <c r="G515">
        <v>1</v>
      </c>
      <c r="H515">
        <v>2</v>
      </c>
      <c r="J515" t="s">
        <v>128</v>
      </c>
      <c r="K515" t="s">
        <v>124</v>
      </c>
      <c r="L515">
        <v>1</v>
      </c>
      <c r="M515">
        <v>1</v>
      </c>
      <c r="N515" t="s">
        <v>206</v>
      </c>
      <c r="O515">
        <v>0.16125689340573299</v>
      </c>
      <c r="P515">
        <v>1</v>
      </c>
      <c r="Q515">
        <v>3</v>
      </c>
      <c r="S515" t="s">
        <v>129</v>
      </c>
      <c r="T515" t="s">
        <v>123</v>
      </c>
      <c r="U515">
        <v>0</v>
      </c>
      <c r="V515">
        <v>0</v>
      </c>
      <c r="W515" t="s">
        <v>205</v>
      </c>
      <c r="X515">
        <v>0.111403355863571</v>
      </c>
      <c r="Y515">
        <v>0</v>
      </c>
      <c r="Z515">
        <v>1109</v>
      </c>
    </row>
    <row r="516" spans="1:26" x14ac:dyDescent="0.2">
      <c r="A516" t="s">
        <v>128</v>
      </c>
      <c r="B516" t="s">
        <v>123</v>
      </c>
      <c r="C516">
        <v>1</v>
      </c>
      <c r="D516">
        <v>0</v>
      </c>
      <c r="E516" t="s">
        <v>204</v>
      </c>
      <c r="F516">
        <v>0.14853262795979699</v>
      </c>
      <c r="G516">
        <v>1</v>
      </c>
      <c r="H516">
        <v>1</v>
      </c>
      <c r="J516" t="s">
        <v>128</v>
      </c>
      <c r="K516" t="s">
        <v>124</v>
      </c>
      <c r="L516">
        <v>0</v>
      </c>
      <c r="M516" t="s">
        <v>121</v>
      </c>
      <c r="N516" t="s">
        <v>207</v>
      </c>
      <c r="O516">
        <v>0.16184752573199601</v>
      </c>
      <c r="P516">
        <v>1</v>
      </c>
      <c r="Q516">
        <v>6</v>
      </c>
      <c r="S516" t="s">
        <v>130</v>
      </c>
      <c r="T516" t="s">
        <v>123</v>
      </c>
      <c r="U516">
        <v>0</v>
      </c>
      <c r="V516">
        <v>0</v>
      </c>
      <c r="W516" t="s">
        <v>205</v>
      </c>
      <c r="X516">
        <v>0.111403355863571</v>
      </c>
      <c r="Y516">
        <v>0</v>
      </c>
      <c r="Z516">
        <v>136</v>
      </c>
    </row>
    <row r="517" spans="1:26" x14ac:dyDescent="0.2">
      <c r="A517" t="s">
        <v>128</v>
      </c>
      <c r="B517" t="s">
        <v>123</v>
      </c>
      <c r="C517">
        <v>1</v>
      </c>
      <c r="D517">
        <v>0</v>
      </c>
      <c r="E517" t="s">
        <v>205</v>
      </c>
      <c r="F517">
        <v>0.146417595279489</v>
      </c>
      <c r="G517">
        <v>1</v>
      </c>
      <c r="H517">
        <v>4</v>
      </c>
      <c r="J517" t="s">
        <v>129</v>
      </c>
      <c r="K517" t="s">
        <v>122</v>
      </c>
      <c r="L517">
        <v>1</v>
      </c>
      <c r="M517">
        <v>2</v>
      </c>
      <c r="N517" t="s">
        <v>204</v>
      </c>
      <c r="O517">
        <v>0.162525118170461</v>
      </c>
      <c r="P517">
        <v>1</v>
      </c>
      <c r="Q517">
        <v>1</v>
      </c>
      <c r="S517" t="s">
        <v>119</v>
      </c>
      <c r="T517" t="s">
        <v>125</v>
      </c>
      <c r="U517">
        <v>0</v>
      </c>
      <c r="V517">
        <v>1</v>
      </c>
      <c r="W517" t="s">
        <v>207</v>
      </c>
      <c r="X517">
        <v>0.110856634571179</v>
      </c>
      <c r="Y517">
        <v>0</v>
      </c>
      <c r="Z517">
        <v>5</v>
      </c>
    </row>
    <row r="518" spans="1:26" x14ac:dyDescent="0.2">
      <c r="A518" t="s">
        <v>128</v>
      </c>
      <c r="B518" t="s">
        <v>123</v>
      </c>
      <c r="C518">
        <v>1</v>
      </c>
      <c r="D518">
        <v>0</v>
      </c>
      <c r="E518" t="s">
        <v>206</v>
      </c>
      <c r="F518">
        <v>0.12237273307549699</v>
      </c>
      <c r="G518">
        <v>1</v>
      </c>
      <c r="H518">
        <v>4</v>
      </c>
      <c r="J518" t="s">
        <v>126</v>
      </c>
      <c r="K518" t="s">
        <v>120</v>
      </c>
      <c r="L518">
        <v>0</v>
      </c>
      <c r="M518" t="s">
        <v>121</v>
      </c>
      <c r="N518" t="s">
        <v>205</v>
      </c>
      <c r="O518">
        <v>0.16288127396557101</v>
      </c>
      <c r="P518">
        <v>1</v>
      </c>
      <c r="Q518">
        <v>5</v>
      </c>
      <c r="S518" t="s">
        <v>126</v>
      </c>
      <c r="T518" t="s">
        <v>125</v>
      </c>
      <c r="U518">
        <v>0</v>
      </c>
      <c r="V518">
        <v>1</v>
      </c>
      <c r="W518" t="s">
        <v>207</v>
      </c>
      <c r="X518">
        <v>0.110856634571179</v>
      </c>
      <c r="Y518">
        <v>0</v>
      </c>
      <c r="Z518">
        <v>15</v>
      </c>
    </row>
    <row r="519" spans="1:26" x14ac:dyDescent="0.2">
      <c r="A519" t="s">
        <v>128</v>
      </c>
      <c r="B519" t="s">
        <v>123</v>
      </c>
      <c r="C519">
        <v>1</v>
      </c>
      <c r="D519">
        <v>0</v>
      </c>
      <c r="E519" t="s">
        <v>207</v>
      </c>
      <c r="F519">
        <v>9.2372680684146793E-2</v>
      </c>
      <c r="G519">
        <v>0</v>
      </c>
      <c r="H519">
        <v>6</v>
      </c>
      <c r="J519" t="s">
        <v>126</v>
      </c>
      <c r="K519" t="s">
        <v>124</v>
      </c>
      <c r="L519">
        <v>1</v>
      </c>
      <c r="M519">
        <v>2</v>
      </c>
      <c r="N519" t="s">
        <v>208</v>
      </c>
      <c r="O519">
        <v>0.163004892407073</v>
      </c>
      <c r="P519">
        <v>1</v>
      </c>
      <c r="Q519">
        <v>1</v>
      </c>
      <c r="S519" t="s">
        <v>127</v>
      </c>
      <c r="T519" t="s">
        <v>125</v>
      </c>
      <c r="U519">
        <v>0</v>
      </c>
      <c r="V519">
        <v>1</v>
      </c>
      <c r="W519" t="s">
        <v>207</v>
      </c>
      <c r="X519">
        <v>0.110856634571179</v>
      </c>
      <c r="Y519">
        <v>0</v>
      </c>
      <c r="Z519">
        <v>3</v>
      </c>
    </row>
    <row r="520" spans="1:26" x14ac:dyDescent="0.2">
      <c r="A520" t="s">
        <v>128</v>
      </c>
      <c r="B520" t="s">
        <v>123</v>
      </c>
      <c r="C520">
        <v>1</v>
      </c>
      <c r="D520">
        <v>1</v>
      </c>
      <c r="E520" t="s">
        <v>205</v>
      </c>
      <c r="F520">
        <v>0.17360707860524599</v>
      </c>
      <c r="G520">
        <v>1</v>
      </c>
      <c r="H520">
        <v>2</v>
      </c>
      <c r="J520" t="s">
        <v>129</v>
      </c>
      <c r="K520" t="s">
        <v>122</v>
      </c>
      <c r="L520">
        <v>0</v>
      </c>
      <c r="M520" t="s">
        <v>121</v>
      </c>
      <c r="N520" t="s">
        <v>204</v>
      </c>
      <c r="O520">
        <v>0.16335824397330401</v>
      </c>
      <c r="P520">
        <v>1</v>
      </c>
      <c r="Q520">
        <v>6</v>
      </c>
      <c r="S520" t="s">
        <v>128</v>
      </c>
      <c r="T520" t="s">
        <v>125</v>
      </c>
      <c r="U520">
        <v>0</v>
      </c>
      <c r="V520">
        <v>1</v>
      </c>
      <c r="W520" t="s">
        <v>207</v>
      </c>
      <c r="X520">
        <v>0.110856634571179</v>
      </c>
      <c r="Y520">
        <v>0</v>
      </c>
      <c r="Z520">
        <v>2</v>
      </c>
    </row>
    <row r="521" spans="1:26" x14ac:dyDescent="0.2">
      <c r="A521" t="s">
        <v>128</v>
      </c>
      <c r="B521" t="s">
        <v>123</v>
      </c>
      <c r="C521">
        <v>1</v>
      </c>
      <c r="D521">
        <v>1</v>
      </c>
      <c r="E521" t="s">
        <v>206</v>
      </c>
      <c r="F521">
        <v>0.14586012282070901</v>
      </c>
      <c r="G521">
        <v>1</v>
      </c>
      <c r="H521">
        <v>2</v>
      </c>
      <c r="J521" t="s">
        <v>119</v>
      </c>
      <c r="K521" t="s">
        <v>125</v>
      </c>
      <c r="L521">
        <v>0</v>
      </c>
      <c r="M521">
        <v>1</v>
      </c>
      <c r="N521" t="s">
        <v>208</v>
      </c>
      <c r="O521">
        <v>0.16350047789636299</v>
      </c>
      <c r="P521">
        <v>1</v>
      </c>
      <c r="Q521">
        <v>3</v>
      </c>
      <c r="S521" t="s">
        <v>129</v>
      </c>
      <c r="T521" t="s">
        <v>125</v>
      </c>
      <c r="U521">
        <v>0</v>
      </c>
      <c r="V521">
        <v>1</v>
      </c>
      <c r="W521" t="s">
        <v>207</v>
      </c>
      <c r="X521">
        <v>0.110856634571179</v>
      </c>
      <c r="Y521">
        <v>0</v>
      </c>
      <c r="Z521">
        <v>15</v>
      </c>
    </row>
    <row r="522" spans="1:26" x14ac:dyDescent="0.2">
      <c r="A522" t="s">
        <v>128</v>
      </c>
      <c r="B522" t="s">
        <v>123</v>
      </c>
      <c r="C522">
        <v>1</v>
      </c>
      <c r="D522">
        <v>1</v>
      </c>
      <c r="E522" t="s">
        <v>207</v>
      </c>
      <c r="F522">
        <v>0.11082920143097</v>
      </c>
      <c r="G522">
        <v>0</v>
      </c>
      <c r="H522">
        <v>2</v>
      </c>
      <c r="J522" t="s">
        <v>126</v>
      </c>
      <c r="K522" t="s">
        <v>124</v>
      </c>
      <c r="L522">
        <v>0</v>
      </c>
      <c r="M522" t="s">
        <v>121</v>
      </c>
      <c r="N522" t="s">
        <v>208</v>
      </c>
      <c r="O522">
        <v>0.163839996453644</v>
      </c>
      <c r="P522">
        <v>1</v>
      </c>
      <c r="Q522">
        <v>1</v>
      </c>
      <c r="S522" t="s">
        <v>130</v>
      </c>
      <c r="T522" t="s">
        <v>125</v>
      </c>
      <c r="U522">
        <v>0</v>
      </c>
      <c r="V522">
        <v>1</v>
      </c>
      <c r="W522" t="s">
        <v>207</v>
      </c>
      <c r="X522">
        <v>0.110856634571179</v>
      </c>
      <c r="Y522">
        <v>0</v>
      </c>
      <c r="Z522">
        <v>1</v>
      </c>
    </row>
    <row r="523" spans="1:26" x14ac:dyDescent="0.2">
      <c r="A523" t="s">
        <v>128</v>
      </c>
      <c r="B523" t="s">
        <v>123</v>
      </c>
      <c r="C523">
        <v>1</v>
      </c>
      <c r="D523">
        <v>2</v>
      </c>
      <c r="E523" t="s">
        <v>205</v>
      </c>
      <c r="F523">
        <v>0.22319014697779899</v>
      </c>
      <c r="G523">
        <v>1</v>
      </c>
      <c r="H523">
        <v>1</v>
      </c>
      <c r="J523" t="s">
        <v>128</v>
      </c>
      <c r="K523" t="s">
        <v>124</v>
      </c>
      <c r="L523">
        <v>0</v>
      </c>
      <c r="M523">
        <v>2</v>
      </c>
      <c r="N523" t="s">
        <v>205</v>
      </c>
      <c r="O523">
        <v>0.16390096820531599</v>
      </c>
      <c r="P523">
        <v>1</v>
      </c>
      <c r="Q523">
        <v>34</v>
      </c>
      <c r="S523" t="s">
        <v>126</v>
      </c>
      <c r="T523" t="s">
        <v>120</v>
      </c>
      <c r="U523">
        <v>1</v>
      </c>
      <c r="V523" t="s">
        <v>121</v>
      </c>
      <c r="W523" t="s">
        <v>208</v>
      </c>
      <c r="X523">
        <v>0.110413188691803</v>
      </c>
      <c r="Y523">
        <v>0</v>
      </c>
      <c r="Z523">
        <v>1</v>
      </c>
    </row>
    <row r="524" spans="1:26" x14ac:dyDescent="0.2">
      <c r="A524" t="s">
        <v>128</v>
      </c>
      <c r="B524" t="s">
        <v>123</v>
      </c>
      <c r="C524">
        <v>1</v>
      </c>
      <c r="D524">
        <v>2</v>
      </c>
      <c r="E524" t="s">
        <v>206</v>
      </c>
      <c r="F524">
        <v>0.189334133387941</v>
      </c>
      <c r="G524">
        <v>1</v>
      </c>
      <c r="H524">
        <v>1</v>
      </c>
      <c r="J524" t="s">
        <v>127</v>
      </c>
      <c r="K524" t="s">
        <v>125</v>
      </c>
      <c r="L524">
        <v>0</v>
      </c>
      <c r="M524">
        <v>1</v>
      </c>
      <c r="N524" t="s">
        <v>205</v>
      </c>
      <c r="O524">
        <v>0.16400647550307901</v>
      </c>
      <c r="P524">
        <v>1</v>
      </c>
      <c r="Q524">
        <v>94</v>
      </c>
      <c r="S524" t="s">
        <v>129</v>
      </c>
      <c r="T524" t="s">
        <v>120</v>
      </c>
      <c r="U524">
        <v>1</v>
      </c>
      <c r="V524" t="s">
        <v>121</v>
      </c>
      <c r="W524" t="s">
        <v>208</v>
      </c>
      <c r="X524">
        <v>0.110413188691803</v>
      </c>
      <c r="Y524">
        <v>0</v>
      </c>
      <c r="Z524">
        <v>3</v>
      </c>
    </row>
    <row r="525" spans="1:26" x14ac:dyDescent="0.2">
      <c r="A525" t="s">
        <v>128</v>
      </c>
      <c r="B525" t="s">
        <v>124</v>
      </c>
      <c r="C525">
        <v>0</v>
      </c>
      <c r="D525">
        <v>0</v>
      </c>
      <c r="E525" t="s">
        <v>204</v>
      </c>
      <c r="F525">
        <v>0.106360357066504</v>
      </c>
      <c r="G525">
        <v>0</v>
      </c>
      <c r="H525">
        <v>42</v>
      </c>
      <c r="J525" t="s">
        <v>119</v>
      </c>
      <c r="K525" t="s">
        <v>124</v>
      </c>
      <c r="L525">
        <v>0</v>
      </c>
      <c r="M525">
        <v>0</v>
      </c>
      <c r="N525" t="s">
        <v>206</v>
      </c>
      <c r="O525">
        <v>0.16419956280807901</v>
      </c>
      <c r="P525">
        <v>1</v>
      </c>
      <c r="Q525">
        <v>132</v>
      </c>
      <c r="S525" t="s">
        <v>129</v>
      </c>
      <c r="T525" t="s">
        <v>120</v>
      </c>
      <c r="U525">
        <v>1</v>
      </c>
      <c r="V525">
        <v>1</v>
      </c>
      <c r="W525" t="s">
        <v>205</v>
      </c>
      <c r="X525">
        <v>0.109415367825236</v>
      </c>
      <c r="Y525">
        <v>0</v>
      </c>
      <c r="Z525">
        <v>1</v>
      </c>
    </row>
    <row r="526" spans="1:26" x14ac:dyDescent="0.2">
      <c r="A526" t="s">
        <v>128</v>
      </c>
      <c r="B526" t="s">
        <v>124</v>
      </c>
      <c r="C526">
        <v>0</v>
      </c>
      <c r="D526">
        <v>0</v>
      </c>
      <c r="E526" t="s">
        <v>205</v>
      </c>
      <c r="F526">
        <v>0.104771944795037</v>
      </c>
      <c r="G526">
        <v>0</v>
      </c>
      <c r="H526">
        <v>205</v>
      </c>
      <c r="J526" t="s">
        <v>129</v>
      </c>
      <c r="K526" t="s">
        <v>123</v>
      </c>
      <c r="L526">
        <v>1</v>
      </c>
      <c r="M526">
        <v>2</v>
      </c>
      <c r="N526" t="s">
        <v>206</v>
      </c>
      <c r="O526">
        <v>0.16472073493137801</v>
      </c>
      <c r="P526">
        <v>1</v>
      </c>
      <c r="Q526">
        <v>12</v>
      </c>
      <c r="S526" t="s">
        <v>119</v>
      </c>
      <c r="T526" t="s">
        <v>122</v>
      </c>
      <c r="U526">
        <v>0</v>
      </c>
      <c r="V526">
        <v>1</v>
      </c>
      <c r="W526" t="s">
        <v>204</v>
      </c>
      <c r="X526">
        <v>0.108337495616838</v>
      </c>
      <c r="Y526">
        <v>0</v>
      </c>
      <c r="Z526">
        <v>18</v>
      </c>
    </row>
    <row r="527" spans="1:26" x14ac:dyDescent="0.2">
      <c r="A527" t="s">
        <v>128</v>
      </c>
      <c r="B527" t="s">
        <v>124</v>
      </c>
      <c r="C527">
        <v>0</v>
      </c>
      <c r="D527">
        <v>0</v>
      </c>
      <c r="E527" t="s">
        <v>206</v>
      </c>
      <c r="F527">
        <v>8.6870154804250199E-2</v>
      </c>
      <c r="G527">
        <v>0</v>
      </c>
      <c r="H527">
        <v>104</v>
      </c>
      <c r="J527" t="s">
        <v>126</v>
      </c>
      <c r="K527" t="s">
        <v>120</v>
      </c>
      <c r="L527">
        <v>0</v>
      </c>
      <c r="M527" t="s">
        <v>121</v>
      </c>
      <c r="N527" t="s">
        <v>204</v>
      </c>
      <c r="O527">
        <v>0.16518810395327499</v>
      </c>
      <c r="P527">
        <v>1</v>
      </c>
      <c r="Q527">
        <v>1</v>
      </c>
      <c r="S527" t="s">
        <v>126</v>
      </c>
      <c r="T527" t="s">
        <v>122</v>
      </c>
      <c r="U527">
        <v>0</v>
      </c>
      <c r="V527">
        <v>1</v>
      </c>
      <c r="W527" t="s">
        <v>204</v>
      </c>
      <c r="X527">
        <v>0.108337495616838</v>
      </c>
      <c r="Y527">
        <v>0</v>
      </c>
      <c r="Z527">
        <v>47</v>
      </c>
    </row>
    <row r="528" spans="1:26" x14ac:dyDescent="0.2">
      <c r="A528" t="s">
        <v>128</v>
      </c>
      <c r="B528" t="s">
        <v>124</v>
      </c>
      <c r="C528">
        <v>0</v>
      </c>
      <c r="D528">
        <v>0</v>
      </c>
      <c r="E528" t="s">
        <v>207</v>
      </c>
      <c r="F528">
        <v>6.4929750360333105E-2</v>
      </c>
      <c r="G528">
        <v>0</v>
      </c>
      <c r="H528">
        <v>34</v>
      </c>
      <c r="J528" t="s">
        <v>119</v>
      </c>
      <c r="K528" t="s">
        <v>120</v>
      </c>
      <c r="L528">
        <v>0</v>
      </c>
      <c r="M528" t="s">
        <v>121</v>
      </c>
      <c r="N528" t="s">
        <v>207</v>
      </c>
      <c r="O528">
        <v>0.16551640685597699</v>
      </c>
      <c r="P528">
        <v>1</v>
      </c>
      <c r="Q528">
        <v>9</v>
      </c>
      <c r="S528" t="s">
        <v>127</v>
      </c>
      <c r="T528" t="s">
        <v>122</v>
      </c>
      <c r="U528">
        <v>0</v>
      </c>
      <c r="V528">
        <v>1</v>
      </c>
      <c r="W528" t="s">
        <v>204</v>
      </c>
      <c r="X528">
        <v>0.108337495616838</v>
      </c>
      <c r="Y528">
        <v>0</v>
      </c>
      <c r="Z528">
        <v>12</v>
      </c>
    </row>
    <row r="529" spans="1:26" x14ac:dyDescent="0.2">
      <c r="A529" t="s">
        <v>128</v>
      </c>
      <c r="B529" t="s">
        <v>124</v>
      </c>
      <c r="C529">
        <v>0</v>
      </c>
      <c r="D529">
        <v>0</v>
      </c>
      <c r="E529" t="s">
        <v>208</v>
      </c>
      <c r="F529">
        <v>5.53764847082217E-2</v>
      </c>
      <c r="G529">
        <v>0</v>
      </c>
      <c r="H529">
        <v>5</v>
      </c>
      <c r="J529" t="s">
        <v>119</v>
      </c>
      <c r="K529" t="s">
        <v>120</v>
      </c>
      <c r="L529">
        <v>1</v>
      </c>
      <c r="M529">
        <v>0</v>
      </c>
      <c r="N529" t="s">
        <v>205</v>
      </c>
      <c r="O529">
        <v>0.16553120585426301</v>
      </c>
      <c r="P529">
        <v>1</v>
      </c>
      <c r="Q529">
        <v>1</v>
      </c>
      <c r="S529" t="s">
        <v>128</v>
      </c>
      <c r="T529" t="s">
        <v>122</v>
      </c>
      <c r="U529">
        <v>0</v>
      </c>
      <c r="V529">
        <v>1</v>
      </c>
      <c r="W529" t="s">
        <v>204</v>
      </c>
      <c r="X529">
        <v>0.108337495616838</v>
      </c>
      <c r="Y529">
        <v>0</v>
      </c>
      <c r="Z529">
        <v>7</v>
      </c>
    </row>
    <row r="530" spans="1:26" x14ac:dyDescent="0.2">
      <c r="A530" t="s">
        <v>128</v>
      </c>
      <c r="B530" t="s">
        <v>124</v>
      </c>
      <c r="C530">
        <v>0</v>
      </c>
      <c r="D530">
        <v>1</v>
      </c>
      <c r="E530" t="s">
        <v>204</v>
      </c>
      <c r="F530">
        <v>0.127219943652328</v>
      </c>
      <c r="G530">
        <v>1</v>
      </c>
      <c r="H530">
        <v>13</v>
      </c>
      <c r="J530" t="s">
        <v>129</v>
      </c>
      <c r="K530" t="s">
        <v>123</v>
      </c>
      <c r="L530">
        <v>0</v>
      </c>
      <c r="M530" t="s">
        <v>121</v>
      </c>
      <c r="N530" t="s">
        <v>206</v>
      </c>
      <c r="O530">
        <v>0.16556289072347899</v>
      </c>
      <c r="P530">
        <v>1</v>
      </c>
      <c r="Q530">
        <v>113</v>
      </c>
      <c r="S530" t="s">
        <v>129</v>
      </c>
      <c r="T530" t="s">
        <v>122</v>
      </c>
      <c r="U530">
        <v>0</v>
      </c>
      <c r="V530">
        <v>1</v>
      </c>
      <c r="W530" t="s">
        <v>204</v>
      </c>
      <c r="X530">
        <v>0.108337495616838</v>
      </c>
      <c r="Y530">
        <v>0</v>
      </c>
      <c r="Z530">
        <v>39</v>
      </c>
    </row>
    <row r="531" spans="1:26" x14ac:dyDescent="0.2">
      <c r="A531" t="s">
        <v>128</v>
      </c>
      <c r="B531" t="s">
        <v>124</v>
      </c>
      <c r="C531">
        <v>0</v>
      </c>
      <c r="D531">
        <v>1</v>
      </c>
      <c r="E531" t="s">
        <v>205</v>
      </c>
      <c r="F531">
        <v>0.12536371080116701</v>
      </c>
      <c r="G531">
        <v>1</v>
      </c>
      <c r="H531">
        <v>88</v>
      </c>
      <c r="J531" t="s">
        <v>126</v>
      </c>
      <c r="K531" t="s">
        <v>122</v>
      </c>
      <c r="L531">
        <v>1</v>
      </c>
      <c r="M531">
        <v>1</v>
      </c>
      <c r="N531" t="s">
        <v>205</v>
      </c>
      <c r="O531">
        <v>0.165704384056795</v>
      </c>
      <c r="P531">
        <v>1</v>
      </c>
      <c r="Q531">
        <v>6</v>
      </c>
      <c r="S531" t="s">
        <v>130</v>
      </c>
      <c r="T531" t="s">
        <v>122</v>
      </c>
      <c r="U531">
        <v>0</v>
      </c>
      <c r="V531">
        <v>1</v>
      </c>
      <c r="W531" t="s">
        <v>204</v>
      </c>
      <c r="X531">
        <v>0.108337495616838</v>
      </c>
      <c r="Y531">
        <v>0</v>
      </c>
      <c r="Z531">
        <v>4</v>
      </c>
    </row>
    <row r="532" spans="1:26" x14ac:dyDescent="0.2">
      <c r="A532" t="s">
        <v>128</v>
      </c>
      <c r="B532" t="s">
        <v>124</v>
      </c>
      <c r="C532">
        <v>0</v>
      </c>
      <c r="D532">
        <v>1</v>
      </c>
      <c r="E532" t="s">
        <v>206</v>
      </c>
      <c r="F532">
        <v>0.104353649755571</v>
      </c>
      <c r="G532">
        <v>0</v>
      </c>
      <c r="H532">
        <v>50</v>
      </c>
      <c r="J532" t="s">
        <v>128</v>
      </c>
      <c r="K532" t="s">
        <v>124</v>
      </c>
      <c r="L532">
        <v>0</v>
      </c>
      <c r="M532">
        <v>2</v>
      </c>
      <c r="N532" t="s">
        <v>204</v>
      </c>
      <c r="O532">
        <v>0.16621937222594499</v>
      </c>
      <c r="P532">
        <v>1</v>
      </c>
      <c r="Q532">
        <v>4</v>
      </c>
      <c r="S532" t="s">
        <v>119</v>
      </c>
      <c r="T532" t="s">
        <v>124</v>
      </c>
      <c r="U532">
        <v>1</v>
      </c>
      <c r="V532">
        <v>0</v>
      </c>
      <c r="W532" t="s">
        <v>207</v>
      </c>
      <c r="X532">
        <v>0.10792063243786799</v>
      </c>
      <c r="Y532">
        <v>0</v>
      </c>
      <c r="Z532">
        <v>1</v>
      </c>
    </row>
    <row r="533" spans="1:26" x14ac:dyDescent="0.2">
      <c r="A533" t="s">
        <v>128</v>
      </c>
      <c r="B533" t="s">
        <v>124</v>
      </c>
      <c r="C533">
        <v>0</v>
      </c>
      <c r="D533">
        <v>1</v>
      </c>
      <c r="E533" t="s">
        <v>207</v>
      </c>
      <c r="F533">
        <v>7.8376532065659005E-2</v>
      </c>
      <c r="G533">
        <v>0</v>
      </c>
      <c r="H533">
        <v>21</v>
      </c>
      <c r="J533" t="s">
        <v>127</v>
      </c>
      <c r="K533" t="s">
        <v>125</v>
      </c>
      <c r="L533">
        <v>0</v>
      </c>
      <c r="M533">
        <v>1</v>
      </c>
      <c r="N533" t="s">
        <v>204</v>
      </c>
      <c r="O533">
        <v>0.16632607505236199</v>
      </c>
      <c r="P533">
        <v>1</v>
      </c>
      <c r="Q533">
        <v>18</v>
      </c>
      <c r="S533" t="s">
        <v>126</v>
      </c>
      <c r="T533" t="s">
        <v>124</v>
      </c>
      <c r="U533">
        <v>1</v>
      </c>
      <c r="V533">
        <v>0</v>
      </c>
      <c r="W533" t="s">
        <v>207</v>
      </c>
      <c r="X533">
        <v>0.10792063243786799</v>
      </c>
      <c r="Y533">
        <v>0</v>
      </c>
      <c r="Z533">
        <v>2</v>
      </c>
    </row>
    <row r="534" spans="1:26" x14ac:dyDescent="0.2">
      <c r="A534" t="s">
        <v>128</v>
      </c>
      <c r="B534" t="s">
        <v>124</v>
      </c>
      <c r="C534">
        <v>0</v>
      </c>
      <c r="D534">
        <v>1</v>
      </c>
      <c r="E534" t="s">
        <v>208</v>
      </c>
      <c r="F534">
        <v>6.6986542664725701E-2</v>
      </c>
      <c r="G534">
        <v>0</v>
      </c>
      <c r="H534">
        <v>6</v>
      </c>
      <c r="J534" t="s">
        <v>129</v>
      </c>
      <c r="K534" t="s">
        <v>124</v>
      </c>
      <c r="L534">
        <v>1</v>
      </c>
      <c r="M534">
        <v>1</v>
      </c>
      <c r="N534" t="s">
        <v>205</v>
      </c>
      <c r="O534">
        <v>0.16646277506682</v>
      </c>
      <c r="P534">
        <v>1</v>
      </c>
      <c r="Q534">
        <v>10</v>
      </c>
      <c r="S534" t="s">
        <v>127</v>
      </c>
      <c r="T534" t="s">
        <v>124</v>
      </c>
      <c r="U534">
        <v>1</v>
      </c>
      <c r="V534">
        <v>0</v>
      </c>
      <c r="W534" t="s">
        <v>207</v>
      </c>
      <c r="X534">
        <v>0.10792063243786799</v>
      </c>
      <c r="Y534">
        <v>0</v>
      </c>
      <c r="Z534">
        <v>2</v>
      </c>
    </row>
    <row r="535" spans="1:26" x14ac:dyDescent="0.2">
      <c r="A535" t="s">
        <v>128</v>
      </c>
      <c r="B535" t="s">
        <v>124</v>
      </c>
      <c r="C535">
        <v>0</v>
      </c>
      <c r="D535">
        <v>2</v>
      </c>
      <c r="E535" t="s">
        <v>204</v>
      </c>
      <c r="F535">
        <v>0.16621937222594499</v>
      </c>
      <c r="G535">
        <v>1</v>
      </c>
      <c r="H535">
        <v>4</v>
      </c>
      <c r="J535" t="s">
        <v>130</v>
      </c>
      <c r="K535" t="s">
        <v>123</v>
      </c>
      <c r="L535">
        <v>0</v>
      </c>
      <c r="M535">
        <v>1</v>
      </c>
      <c r="N535" t="s">
        <v>207</v>
      </c>
      <c r="O535">
        <v>0.1666794810469</v>
      </c>
      <c r="P535">
        <v>1</v>
      </c>
      <c r="Q535">
        <v>11</v>
      </c>
      <c r="S535" t="s">
        <v>128</v>
      </c>
      <c r="T535" t="s">
        <v>124</v>
      </c>
      <c r="U535">
        <v>1</v>
      </c>
      <c r="V535">
        <v>0</v>
      </c>
      <c r="W535" t="s">
        <v>207</v>
      </c>
      <c r="X535">
        <v>0.10792063243786799</v>
      </c>
      <c r="Y535">
        <v>0</v>
      </c>
      <c r="Z535">
        <v>2</v>
      </c>
    </row>
    <row r="536" spans="1:26" x14ac:dyDescent="0.2">
      <c r="A536" t="s">
        <v>128</v>
      </c>
      <c r="B536" t="s">
        <v>124</v>
      </c>
      <c r="C536">
        <v>0</v>
      </c>
      <c r="D536">
        <v>2</v>
      </c>
      <c r="E536" t="s">
        <v>205</v>
      </c>
      <c r="F536">
        <v>0.16390096820531599</v>
      </c>
      <c r="G536">
        <v>1</v>
      </c>
      <c r="H536">
        <v>34</v>
      </c>
      <c r="J536" t="s">
        <v>127</v>
      </c>
      <c r="K536" t="s">
        <v>124</v>
      </c>
      <c r="L536">
        <v>0</v>
      </c>
      <c r="M536" t="s">
        <v>121</v>
      </c>
      <c r="N536" t="s">
        <v>207</v>
      </c>
      <c r="O536">
        <v>0.16700095142864699</v>
      </c>
      <c r="P536">
        <v>1</v>
      </c>
      <c r="Q536">
        <v>9</v>
      </c>
      <c r="S536" t="s">
        <v>129</v>
      </c>
      <c r="T536" t="s">
        <v>124</v>
      </c>
      <c r="U536">
        <v>1</v>
      </c>
      <c r="V536">
        <v>0</v>
      </c>
      <c r="W536" t="s">
        <v>207</v>
      </c>
      <c r="X536">
        <v>0.10792063243786799</v>
      </c>
      <c r="Y536">
        <v>0</v>
      </c>
      <c r="Z536">
        <v>6</v>
      </c>
    </row>
    <row r="537" spans="1:26" x14ac:dyDescent="0.2">
      <c r="A537" t="s">
        <v>128</v>
      </c>
      <c r="B537" t="s">
        <v>124</v>
      </c>
      <c r="C537">
        <v>0</v>
      </c>
      <c r="D537">
        <v>2</v>
      </c>
      <c r="E537" t="s">
        <v>206</v>
      </c>
      <c r="F537">
        <v>0.13744728926725799</v>
      </c>
      <c r="G537">
        <v>1</v>
      </c>
      <c r="H537">
        <v>12</v>
      </c>
      <c r="J537" t="s">
        <v>127</v>
      </c>
      <c r="K537" t="s">
        <v>124</v>
      </c>
      <c r="L537">
        <v>1</v>
      </c>
      <c r="M537">
        <v>0</v>
      </c>
      <c r="N537" t="s">
        <v>205</v>
      </c>
      <c r="O537">
        <v>0.16701585659575199</v>
      </c>
      <c r="P537">
        <v>1</v>
      </c>
      <c r="Q537">
        <v>6</v>
      </c>
      <c r="S537" t="s">
        <v>119</v>
      </c>
      <c r="T537" t="s">
        <v>123</v>
      </c>
      <c r="U537">
        <v>0</v>
      </c>
      <c r="V537">
        <v>1</v>
      </c>
      <c r="W537" t="s">
        <v>206</v>
      </c>
      <c r="X537">
        <v>0.10626745808884901</v>
      </c>
      <c r="Y537">
        <v>0</v>
      </c>
      <c r="Z537">
        <v>118</v>
      </c>
    </row>
    <row r="538" spans="1:26" x14ac:dyDescent="0.2">
      <c r="A538" t="s">
        <v>128</v>
      </c>
      <c r="B538" t="s">
        <v>124</v>
      </c>
      <c r="C538">
        <v>0</v>
      </c>
      <c r="D538">
        <v>2</v>
      </c>
      <c r="E538" t="s">
        <v>207</v>
      </c>
      <c r="F538">
        <v>0.104190395155025</v>
      </c>
      <c r="G538">
        <v>0</v>
      </c>
      <c r="H538">
        <v>8</v>
      </c>
      <c r="J538" t="s">
        <v>119</v>
      </c>
      <c r="K538" t="s">
        <v>120</v>
      </c>
      <c r="L538">
        <v>0</v>
      </c>
      <c r="M538">
        <v>2</v>
      </c>
      <c r="N538" t="s">
        <v>205</v>
      </c>
      <c r="O538">
        <v>0.16760708980866501</v>
      </c>
      <c r="P538">
        <v>1</v>
      </c>
      <c r="Q538">
        <v>3</v>
      </c>
      <c r="S538" t="s">
        <v>126</v>
      </c>
      <c r="T538" t="s">
        <v>123</v>
      </c>
      <c r="U538">
        <v>0</v>
      </c>
      <c r="V538">
        <v>1</v>
      </c>
      <c r="W538" t="s">
        <v>206</v>
      </c>
      <c r="X538">
        <v>0.10626745808884901</v>
      </c>
      <c r="Y538">
        <v>0</v>
      </c>
      <c r="Z538">
        <v>413</v>
      </c>
    </row>
    <row r="539" spans="1:26" x14ac:dyDescent="0.2">
      <c r="A539" t="s">
        <v>128</v>
      </c>
      <c r="B539" t="s">
        <v>124</v>
      </c>
      <c r="C539">
        <v>0</v>
      </c>
      <c r="D539">
        <v>2</v>
      </c>
      <c r="E539" t="s">
        <v>208</v>
      </c>
      <c r="F539">
        <v>8.9412978796856099E-2</v>
      </c>
      <c r="G539">
        <v>0</v>
      </c>
      <c r="H539">
        <v>5</v>
      </c>
      <c r="J539" t="s">
        <v>129</v>
      </c>
      <c r="K539" t="s">
        <v>123</v>
      </c>
      <c r="L539">
        <v>1</v>
      </c>
      <c r="M539" t="s">
        <v>121</v>
      </c>
      <c r="N539" t="s">
        <v>208</v>
      </c>
      <c r="O539">
        <v>0.1678810312597</v>
      </c>
      <c r="P539">
        <v>1</v>
      </c>
      <c r="Q539">
        <v>1</v>
      </c>
      <c r="S539" t="s">
        <v>127</v>
      </c>
      <c r="T539" t="s">
        <v>123</v>
      </c>
      <c r="U539">
        <v>0</v>
      </c>
      <c r="V539">
        <v>1</v>
      </c>
      <c r="W539" t="s">
        <v>206</v>
      </c>
      <c r="X539">
        <v>0.10626745808884901</v>
      </c>
      <c r="Y539">
        <v>0</v>
      </c>
      <c r="Z539">
        <v>125</v>
      </c>
    </row>
    <row r="540" spans="1:26" x14ac:dyDescent="0.2">
      <c r="A540" t="s">
        <v>128</v>
      </c>
      <c r="B540" t="s">
        <v>124</v>
      </c>
      <c r="C540">
        <v>0</v>
      </c>
      <c r="D540" t="s">
        <v>121</v>
      </c>
      <c r="E540" t="s">
        <v>204</v>
      </c>
      <c r="F540">
        <v>0.248673543007218</v>
      </c>
      <c r="G540">
        <v>1</v>
      </c>
      <c r="H540">
        <v>5</v>
      </c>
      <c r="J540" t="s">
        <v>119</v>
      </c>
      <c r="K540" t="s">
        <v>122</v>
      </c>
      <c r="L540">
        <v>1</v>
      </c>
      <c r="M540">
        <v>1</v>
      </c>
      <c r="N540" t="s">
        <v>207</v>
      </c>
      <c r="O540">
        <v>0.16837600336195499</v>
      </c>
      <c r="P540">
        <v>1</v>
      </c>
      <c r="Q540">
        <v>2</v>
      </c>
      <c r="S540" t="s">
        <v>128</v>
      </c>
      <c r="T540" t="s">
        <v>123</v>
      </c>
      <c r="U540">
        <v>0</v>
      </c>
      <c r="V540">
        <v>1</v>
      </c>
      <c r="W540" t="s">
        <v>206</v>
      </c>
      <c r="X540">
        <v>0.10626745808884901</v>
      </c>
      <c r="Y540">
        <v>0</v>
      </c>
      <c r="Z540">
        <v>132</v>
      </c>
    </row>
    <row r="541" spans="1:26" x14ac:dyDescent="0.2">
      <c r="A541" t="s">
        <v>128</v>
      </c>
      <c r="B541" t="s">
        <v>124</v>
      </c>
      <c r="C541">
        <v>0</v>
      </c>
      <c r="D541" t="s">
        <v>121</v>
      </c>
      <c r="E541" t="s">
        <v>205</v>
      </c>
      <c r="F541">
        <v>0.24554376599407499</v>
      </c>
      <c r="G541">
        <v>1</v>
      </c>
      <c r="H541">
        <v>20</v>
      </c>
      <c r="J541" t="s">
        <v>129</v>
      </c>
      <c r="K541" t="s">
        <v>124</v>
      </c>
      <c r="L541">
        <v>1</v>
      </c>
      <c r="M541">
        <v>1</v>
      </c>
      <c r="N541" t="s">
        <v>204</v>
      </c>
      <c r="O541">
        <v>0.16881009987982401</v>
      </c>
      <c r="P541">
        <v>1</v>
      </c>
      <c r="Q541">
        <v>1</v>
      </c>
      <c r="S541" t="s">
        <v>129</v>
      </c>
      <c r="T541" t="s">
        <v>123</v>
      </c>
      <c r="U541">
        <v>0</v>
      </c>
      <c r="V541">
        <v>1</v>
      </c>
      <c r="W541" t="s">
        <v>206</v>
      </c>
      <c r="X541">
        <v>0.10626745808884901</v>
      </c>
      <c r="Y541">
        <v>0</v>
      </c>
      <c r="Z541">
        <v>448</v>
      </c>
    </row>
    <row r="542" spans="1:26" x14ac:dyDescent="0.2">
      <c r="A542" t="s">
        <v>128</v>
      </c>
      <c r="B542" t="s">
        <v>124</v>
      </c>
      <c r="C542">
        <v>0</v>
      </c>
      <c r="D542" t="s">
        <v>121</v>
      </c>
      <c r="E542" t="s">
        <v>206</v>
      </c>
      <c r="F542">
        <v>0.20921012440331199</v>
      </c>
      <c r="G542">
        <v>1</v>
      </c>
      <c r="H542">
        <v>20</v>
      </c>
      <c r="J542" t="s">
        <v>127</v>
      </c>
      <c r="K542" t="s">
        <v>124</v>
      </c>
      <c r="L542">
        <v>0</v>
      </c>
      <c r="M542">
        <v>2</v>
      </c>
      <c r="N542" t="s">
        <v>205</v>
      </c>
      <c r="O542">
        <v>0.169106586073835</v>
      </c>
      <c r="P542">
        <v>1</v>
      </c>
      <c r="Q542">
        <v>42</v>
      </c>
      <c r="S542" t="s">
        <v>130</v>
      </c>
      <c r="T542" t="s">
        <v>123</v>
      </c>
      <c r="U542">
        <v>0</v>
      </c>
      <c r="V542">
        <v>1</v>
      </c>
      <c r="W542" t="s">
        <v>206</v>
      </c>
      <c r="X542">
        <v>0.10626745808884901</v>
      </c>
      <c r="Y542">
        <v>0</v>
      </c>
      <c r="Z542">
        <v>34</v>
      </c>
    </row>
    <row r="543" spans="1:26" x14ac:dyDescent="0.2">
      <c r="A543" t="s">
        <v>128</v>
      </c>
      <c r="B543" t="s">
        <v>124</v>
      </c>
      <c r="C543">
        <v>0</v>
      </c>
      <c r="D543" t="s">
        <v>121</v>
      </c>
      <c r="E543" t="s">
        <v>207</v>
      </c>
      <c r="F543">
        <v>0.16184752573199601</v>
      </c>
      <c r="G543">
        <v>1</v>
      </c>
      <c r="H543">
        <v>6</v>
      </c>
      <c r="J543" t="s">
        <v>127</v>
      </c>
      <c r="K543" t="s">
        <v>124</v>
      </c>
      <c r="L543">
        <v>1</v>
      </c>
      <c r="M543">
        <v>0</v>
      </c>
      <c r="N543" t="s">
        <v>204</v>
      </c>
      <c r="O543">
        <v>0.16936939579224</v>
      </c>
      <c r="P543">
        <v>1</v>
      </c>
      <c r="Q543">
        <v>2</v>
      </c>
      <c r="S543" t="s">
        <v>119</v>
      </c>
      <c r="T543" t="s">
        <v>122</v>
      </c>
      <c r="U543">
        <v>1</v>
      </c>
      <c r="V543">
        <v>0</v>
      </c>
      <c r="W543" t="s">
        <v>206</v>
      </c>
      <c r="X543">
        <v>0.10550407112613699</v>
      </c>
      <c r="Y543">
        <v>0</v>
      </c>
      <c r="Z543">
        <v>1</v>
      </c>
    </row>
    <row r="544" spans="1:26" x14ac:dyDescent="0.2">
      <c r="A544" t="s">
        <v>128</v>
      </c>
      <c r="B544" t="s">
        <v>124</v>
      </c>
      <c r="C544">
        <v>0</v>
      </c>
      <c r="D544" t="s">
        <v>121</v>
      </c>
      <c r="E544" t="s">
        <v>208</v>
      </c>
      <c r="F544">
        <v>0.14017213429945699</v>
      </c>
      <c r="G544">
        <v>1</v>
      </c>
      <c r="H544">
        <v>5</v>
      </c>
      <c r="J544" t="s">
        <v>126</v>
      </c>
      <c r="K544" t="s">
        <v>123</v>
      </c>
      <c r="L544">
        <v>1</v>
      </c>
      <c r="M544">
        <v>2</v>
      </c>
      <c r="N544" t="s">
        <v>207</v>
      </c>
      <c r="O544">
        <v>0.17005134129171601</v>
      </c>
      <c r="P544">
        <v>1</v>
      </c>
      <c r="Q544">
        <v>2</v>
      </c>
      <c r="S544" t="s">
        <v>126</v>
      </c>
      <c r="T544" t="s">
        <v>122</v>
      </c>
      <c r="U544">
        <v>1</v>
      </c>
      <c r="V544">
        <v>0</v>
      </c>
      <c r="W544" t="s">
        <v>206</v>
      </c>
      <c r="X544">
        <v>0.10550407112613699</v>
      </c>
      <c r="Y544">
        <v>0</v>
      </c>
      <c r="Z544">
        <v>11</v>
      </c>
    </row>
    <row r="545" spans="1:26" x14ac:dyDescent="0.2">
      <c r="A545" t="s">
        <v>128</v>
      </c>
      <c r="B545" t="s">
        <v>124</v>
      </c>
      <c r="C545">
        <v>1</v>
      </c>
      <c r="D545">
        <v>0</v>
      </c>
      <c r="E545" t="s">
        <v>206</v>
      </c>
      <c r="F545">
        <v>0.13568405795833699</v>
      </c>
      <c r="G545">
        <v>1</v>
      </c>
      <c r="H545">
        <v>3</v>
      </c>
      <c r="J545" t="s">
        <v>126</v>
      </c>
      <c r="K545" t="s">
        <v>123</v>
      </c>
      <c r="L545">
        <v>1</v>
      </c>
      <c r="M545">
        <v>1</v>
      </c>
      <c r="N545" t="s">
        <v>206</v>
      </c>
      <c r="O545">
        <v>0.17029817433084701</v>
      </c>
      <c r="P545">
        <v>1</v>
      </c>
      <c r="Q545">
        <v>14</v>
      </c>
      <c r="S545" t="s">
        <v>127</v>
      </c>
      <c r="T545" t="s">
        <v>122</v>
      </c>
      <c r="U545">
        <v>1</v>
      </c>
      <c r="V545">
        <v>0</v>
      </c>
      <c r="W545" t="s">
        <v>206</v>
      </c>
      <c r="X545">
        <v>0.10550407112613699</v>
      </c>
      <c r="Y545">
        <v>0</v>
      </c>
      <c r="Z545">
        <v>2</v>
      </c>
    </row>
    <row r="546" spans="1:26" x14ac:dyDescent="0.2">
      <c r="A546" t="s">
        <v>128</v>
      </c>
      <c r="B546" t="s">
        <v>124</v>
      </c>
      <c r="C546">
        <v>1</v>
      </c>
      <c r="D546">
        <v>0</v>
      </c>
      <c r="E546" t="s">
        <v>207</v>
      </c>
      <c r="F546">
        <v>0.10280294909261101</v>
      </c>
      <c r="G546">
        <v>0</v>
      </c>
      <c r="H546">
        <v>2</v>
      </c>
      <c r="J546" t="s">
        <v>126</v>
      </c>
      <c r="K546" t="s">
        <v>123</v>
      </c>
      <c r="L546">
        <v>0</v>
      </c>
      <c r="M546" t="s">
        <v>121</v>
      </c>
      <c r="N546" t="s">
        <v>207</v>
      </c>
      <c r="O546">
        <v>0.17091517388687999</v>
      </c>
      <c r="P546">
        <v>1</v>
      </c>
      <c r="Q546">
        <v>47</v>
      </c>
      <c r="S546" t="s">
        <v>128</v>
      </c>
      <c r="T546" t="s">
        <v>122</v>
      </c>
      <c r="U546">
        <v>1</v>
      </c>
      <c r="V546">
        <v>0</v>
      </c>
      <c r="W546" t="s">
        <v>206</v>
      </c>
      <c r="X546">
        <v>0.10550407112613699</v>
      </c>
      <c r="Y546">
        <v>0</v>
      </c>
      <c r="Z546">
        <v>5</v>
      </c>
    </row>
    <row r="547" spans="1:26" x14ac:dyDescent="0.2">
      <c r="A547" t="s">
        <v>128</v>
      </c>
      <c r="B547" t="s">
        <v>124</v>
      </c>
      <c r="C547">
        <v>1</v>
      </c>
      <c r="D547">
        <v>1</v>
      </c>
      <c r="E547" t="s">
        <v>205</v>
      </c>
      <c r="F547">
        <v>0.19127686884572101</v>
      </c>
      <c r="G547">
        <v>1</v>
      </c>
      <c r="H547">
        <v>2</v>
      </c>
      <c r="J547" t="s">
        <v>126</v>
      </c>
      <c r="K547" t="s">
        <v>123</v>
      </c>
      <c r="L547">
        <v>1</v>
      </c>
      <c r="M547">
        <v>0</v>
      </c>
      <c r="N547" t="s">
        <v>205</v>
      </c>
      <c r="O547">
        <v>0.17093035671950499</v>
      </c>
      <c r="P547">
        <v>1</v>
      </c>
      <c r="Q547">
        <v>12</v>
      </c>
      <c r="S547" t="s">
        <v>129</v>
      </c>
      <c r="T547" t="s">
        <v>122</v>
      </c>
      <c r="U547">
        <v>1</v>
      </c>
      <c r="V547">
        <v>0</v>
      </c>
      <c r="W547" t="s">
        <v>206</v>
      </c>
      <c r="X547">
        <v>0.10550407112613699</v>
      </c>
      <c r="Y547">
        <v>0</v>
      </c>
      <c r="Z547">
        <v>23</v>
      </c>
    </row>
    <row r="548" spans="1:26" x14ac:dyDescent="0.2">
      <c r="A548" t="s">
        <v>128</v>
      </c>
      <c r="B548" t="s">
        <v>124</v>
      </c>
      <c r="C548">
        <v>1</v>
      </c>
      <c r="D548">
        <v>1</v>
      </c>
      <c r="E548" t="s">
        <v>206</v>
      </c>
      <c r="F548">
        <v>0.16125689340573299</v>
      </c>
      <c r="G548">
        <v>1</v>
      </c>
      <c r="H548">
        <v>3</v>
      </c>
      <c r="J548" t="s">
        <v>119</v>
      </c>
      <c r="K548" t="s">
        <v>122</v>
      </c>
      <c r="L548">
        <v>0</v>
      </c>
      <c r="M548">
        <v>1</v>
      </c>
      <c r="N548" t="s">
        <v>205</v>
      </c>
      <c r="O548">
        <v>0.17136104952154599</v>
      </c>
      <c r="P548">
        <v>1</v>
      </c>
      <c r="Q548">
        <v>121</v>
      </c>
      <c r="S548" t="s">
        <v>130</v>
      </c>
      <c r="T548" t="s">
        <v>122</v>
      </c>
      <c r="U548">
        <v>1</v>
      </c>
      <c r="V548">
        <v>0</v>
      </c>
      <c r="W548" t="s">
        <v>206</v>
      </c>
      <c r="X548">
        <v>0.10550407112613699</v>
      </c>
      <c r="Y548">
        <v>0</v>
      </c>
      <c r="Z548">
        <v>1</v>
      </c>
    </row>
    <row r="549" spans="1:26" x14ac:dyDescent="0.2">
      <c r="A549" t="s">
        <v>128</v>
      </c>
      <c r="B549" t="s">
        <v>124</v>
      </c>
      <c r="C549">
        <v>1</v>
      </c>
      <c r="D549">
        <v>1</v>
      </c>
      <c r="E549" t="s">
        <v>207</v>
      </c>
      <c r="F549">
        <v>0.123060926896202</v>
      </c>
      <c r="G549">
        <v>1</v>
      </c>
      <c r="H549">
        <v>1</v>
      </c>
      <c r="J549" t="s">
        <v>127</v>
      </c>
      <c r="K549" t="s">
        <v>124</v>
      </c>
      <c r="L549">
        <v>0</v>
      </c>
      <c r="M549">
        <v>2</v>
      </c>
      <c r="N549" t="s">
        <v>204</v>
      </c>
      <c r="O549">
        <v>0.17148352199664599</v>
      </c>
      <c r="P549">
        <v>1</v>
      </c>
      <c r="Q549">
        <v>4</v>
      </c>
      <c r="S549" t="s">
        <v>119</v>
      </c>
      <c r="T549" t="s">
        <v>122</v>
      </c>
      <c r="U549">
        <v>0</v>
      </c>
      <c r="V549" t="s">
        <v>121</v>
      </c>
      <c r="W549" t="s">
        <v>208</v>
      </c>
      <c r="X549">
        <v>0.105322264435147</v>
      </c>
      <c r="Y549">
        <v>0</v>
      </c>
      <c r="Z549">
        <v>1</v>
      </c>
    </row>
    <row r="550" spans="1:26" x14ac:dyDescent="0.2">
      <c r="A550" t="s">
        <v>128</v>
      </c>
      <c r="B550" t="s">
        <v>124</v>
      </c>
      <c r="C550">
        <v>1</v>
      </c>
      <c r="D550">
        <v>2</v>
      </c>
      <c r="E550" t="s">
        <v>205</v>
      </c>
      <c r="F550">
        <v>0.24441394253830601</v>
      </c>
      <c r="G550">
        <v>1</v>
      </c>
      <c r="H550">
        <v>1</v>
      </c>
      <c r="J550" t="s">
        <v>126</v>
      </c>
      <c r="K550" t="s">
        <v>123</v>
      </c>
      <c r="L550">
        <v>0</v>
      </c>
      <c r="M550">
        <v>2</v>
      </c>
      <c r="N550" t="s">
        <v>205</v>
      </c>
      <c r="O550">
        <v>0.17305990782991401</v>
      </c>
      <c r="P550">
        <v>1</v>
      </c>
      <c r="Q550">
        <v>179</v>
      </c>
      <c r="S550" t="s">
        <v>126</v>
      </c>
      <c r="T550" t="s">
        <v>122</v>
      </c>
      <c r="U550">
        <v>0</v>
      </c>
      <c r="V550" t="s">
        <v>121</v>
      </c>
      <c r="W550" t="s">
        <v>208</v>
      </c>
      <c r="X550">
        <v>0.105322264435147</v>
      </c>
      <c r="Y550">
        <v>0</v>
      </c>
      <c r="Z550">
        <v>15</v>
      </c>
    </row>
    <row r="551" spans="1:26" x14ac:dyDescent="0.2">
      <c r="A551" t="s">
        <v>128</v>
      </c>
      <c r="B551" t="s">
        <v>124</v>
      </c>
      <c r="C551">
        <v>1</v>
      </c>
      <c r="D551">
        <v>2</v>
      </c>
      <c r="E551" t="s">
        <v>206</v>
      </c>
      <c r="F551">
        <v>0.20820134734974899</v>
      </c>
      <c r="G551">
        <v>1</v>
      </c>
      <c r="H551">
        <v>1</v>
      </c>
      <c r="J551" t="s">
        <v>130</v>
      </c>
      <c r="K551" t="s">
        <v>120</v>
      </c>
      <c r="L551">
        <v>0</v>
      </c>
      <c r="M551">
        <v>2</v>
      </c>
      <c r="N551" t="s">
        <v>206</v>
      </c>
      <c r="O551">
        <v>0.17347427251547701</v>
      </c>
      <c r="P551">
        <v>1</v>
      </c>
      <c r="Q551">
        <v>1</v>
      </c>
      <c r="S551" t="s">
        <v>127</v>
      </c>
      <c r="T551" t="s">
        <v>122</v>
      </c>
      <c r="U551">
        <v>0</v>
      </c>
      <c r="V551" t="s">
        <v>121</v>
      </c>
      <c r="W551" t="s">
        <v>208</v>
      </c>
      <c r="X551">
        <v>0.105322264435147</v>
      </c>
      <c r="Y551">
        <v>0</v>
      </c>
      <c r="Z551">
        <v>9</v>
      </c>
    </row>
    <row r="552" spans="1:26" x14ac:dyDescent="0.2">
      <c r="A552" t="s">
        <v>128</v>
      </c>
      <c r="B552" t="s">
        <v>125</v>
      </c>
      <c r="C552">
        <v>0</v>
      </c>
      <c r="D552">
        <v>0</v>
      </c>
      <c r="E552" t="s">
        <v>209</v>
      </c>
      <c r="F552">
        <v>9.5654061902371398E-2</v>
      </c>
      <c r="G552">
        <v>0</v>
      </c>
      <c r="H552">
        <v>6</v>
      </c>
      <c r="J552" t="s">
        <v>128</v>
      </c>
      <c r="K552" t="s">
        <v>125</v>
      </c>
      <c r="L552">
        <v>0</v>
      </c>
      <c r="M552">
        <v>2</v>
      </c>
      <c r="N552" t="s">
        <v>206</v>
      </c>
      <c r="O552">
        <v>0.17360444350701801</v>
      </c>
      <c r="P552">
        <v>1</v>
      </c>
      <c r="Q552">
        <v>13</v>
      </c>
      <c r="S552" t="s">
        <v>128</v>
      </c>
      <c r="T552" t="s">
        <v>122</v>
      </c>
      <c r="U552">
        <v>0</v>
      </c>
      <c r="V552" t="s">
        <v>121</v>
      </c>
      <c r="W552" t="s">
        <v>208</v>
      </c>
      <c r="X552">
        <v>0.105322264435147</v>
      </c>
      <c r="Y552">
        <v>0</v>
      </c>
      <c r="Z552">
        <v>6</v>
      </c>
    </row>
    <row r="553" spans="1:26" x14ac:dyDescent="0.2">
      <c r="A553" t="s">
        <v>128</v>
      </c>
      <c r="B553" t="s">
        <v>125</v>
      </c>
      <c r="C553">
        <v>0</v>
      </c>
      <c r="D553">
        <v>0</v>
      </c>
      <c r="E553" t="s">
        <v>204</v>
      </c>
      <c r="F553">
        <v>0.13562557643620499</v>
      </c>
      <c r="G553">
        <v>1</v>
      </c>
      <c r="H553">
        <v>24</v>
      </c>
      <c r="J553" t="s">
        <v>128</v>
      </c>
      <c r="K553" t="s">
        <v>123</v>
      </c>
      <c r="L553">
        <v>1</v>
      </c>
      <c r="M553">
        <v>1</v>
      </c>
      <c r="N553" t="s">
        <v>205</v>
      </c>
      <c r="O553">
        <v>0.17360707860524599</v>
      </c>
      <c r="P553">
        <v>1</v>
      </c>
      <c r="Q553">
        <v>2</v>
      </c>
      <c r="S553" t="s">
        <v>129</v>
      </c>
      <c r="T553" t="s">
        <v>122</v>
      </c>
      <c r="U553">
        <v>0</v>
      </c>
      <c r="V553" t="s">
        <v>121</v>
      </c>
      <c r="W553" t="s">
        <v>208</v>
      </c>
      <c r="X553">
        <v>0.105322264435147</v>
      </c>
      <c r="Y553">
        <v>0</v>
      </c>
      <c r="Z553">
        <v>31</v>
      </c>
    </row>
    <row r="554" spans="1:26" x14ac:dyDescent="0.2">
      <c r="A554" t="s">
        <v>128</v>
      </c>
      <c r="B554" t="s">
        <v>125</v>
      </c>
      <c r="C554">
        <v>0</v>
      </c>
      <c r="D554">
        <v>0</v>
      </c>
      <c r="E554" t="s">
        <v>205</v>
      </c>
      <c r="F554">
        <v>0.13366548207777201</v>
      </c>
      <c r="G554">
        <v>1</v>
      </c>
      <c r="H554">
        <v>167</v>
      </c>
      <c r="J554" t="s">
        <v>119</v>
      </c>
      <c r="K554" t="s">
        <v>123</v>
      </c>
      <c r="L554">
        <v>1</v>
      </c>
      <c r="M554">
        <v>0</v>
      </c>
      <c r="N554" t="s">
        <v>207</v>
      </c>
      <c r="O554">
        <v>0.17366869417758299</v>
      </c>
      <c r="P554">
        <v>1</v>
      </c>
      <c r="Q554">
        <v>2</v>
      </c>
      <c r="S554" t="s">
        <v>130</v>
      </c>
      <c r="T554" t="s">
        <v>122</v>
      </c>
      <c r="U554">
        <v>0</v>
      </c>
      <c r="V554" t="s">
        <v>121</v>
      </c>
      <c r="W554" t="s">
        <v>208</v>
      </c>
      <c r="X554">
        <v>0.105322264435147</v>
      </c>
      <c r="Y554">
        <v>0</v>
      </c>
      <c r="Z554">
        <v>1</v>
      </c>
    </row>
    <row r="555" spans="1:26" x14ac:dyDescent="0.2">
      <c r="A555" t="s">
        <v>128</v>
      </c>
      <c r="B555" t="s">
        <v>125</v>
      </c>
      <c r="C555">
        <v>0</v>
      </c>
      <c r="D555">
        <v>0</v>
      </c>
      <c r="E555" t="s">
        <v>206</v>
      </c>
      <c r="F555">
        <v>0.111441377630567</v>
      </c>
      <c r="G555">
        <v>0</v>
      </c>
      <c r="H555">
        <v>70</v>
      </c>
      <c r="J555" t="s">
        <v>119</v>
      </c>
      <c r="K555" t="s">
        <v>122</v>
      </c>
      <c r="L555">
        <v>0</v>
      </c>
      <c r="M555">
        <v>1</v>
      </c>
      <c r="N555" t="s">
        <v>204</v>
      </c>
      <c r="O555">
        <v>0.17376304690453101</v>
      </c>
      <c r="P555">
        <v>1</v>
      </c>
      <c r="Q555">
        <v>18</v>
      </c>
      <c r="S555" t="s">
        <v>119</v>
      </c>
      <c r="T555" t="s">
        <v>122</v>
      </c>
      <c r="U555">
        <v>0</v>
      </c>
      <c r="V555">
        <v>1</v>
      </c>
      <c r="W555" t="s">
        <v>205</v>
      </c>
      <c r="X555">
        <v>0.104365053499846</v>
      </c>
      <c r="Y555">
        <v>0</v>
      </c>
      <c r="Z555">
        <v>121</v>
      </c>
    </row>
    <row r="556" spans="1:26" x14ac:dyDescent="0.2">
      <c r="A556" t="s">
        <v>128</v>
      </c>
      <c r="B556" t="s">
        <v>125</v>
      </c>
      <c r="C556">
        <v>0</v>
      </c>
      <c r="D556">
        <v>0</v>
      </c>
      <c r="E556" t="s">
        <v>207</v>
      </c>
      <c r="F556">
        <v>8.3865096651891194E-2</v>
      </c>
      <c r="G556">
        <v>0</v>
      </c>
      <c r="H556">
        <v>17</v>
      </c>
      <c r="J556" t="s">
        <v>126</v>
      </c>
      <c r="K556" t="s">
        <v>123</v>
      </c>
      <c r="L556">
        <v>0</v>
      </c>
      <c r="M556">
        <v>2</v>
      </c>
      <c r="N556" t="s">
        <v>204</v>
      </c>
      <c r="O556">
        <v>0.17548067548916599</v>
      </c>
      <c r="P556">
        <v>1</v>
      </c>
      <c r="Q556">
        <v>27</v>
      </c>
      <c r="S556" t="s">
        <v>126</v>
      </c>
      <c r="T556" t="s">
        <v>122</v>
      </c>
      <c r="U556">
        <v>0</v>
      </c>
      <c r="V556">
        <v>1</v>
      </c>
      <c r="W556" t="s">
        <v>205</v>
      </c>
      <c r="X556">
        <v>0.104365053499846</v>
      </c>
      <c r="Y556">
        <v>0</v>
      </c>
      <c r="Z556">
        <v>362</v>
      </c>
    </row>
    <row r="557" spans="1:26" x14ac:dyDescent="0.2">
      <c r="A557" t="s">
        <v>128</v>
      </c>
      <c r="B557" t="s">
        <v>125</v>
      </c>
      <c r="C557">
        <v>0</v>
      </c>
      <c r="D557">
        <v>0</v>
      </c>
      <c r="E557" t="s">
        <v>208</v>
      </c>
      <c r="F557">
        <v>7.1739574306226198E-2</v>
      </c>
      <c r="G557">
        <v>0</v>
      </c>
      <c r="H557">
        <v>4</v>
      </c>
      <c r="J557" t="s">
        <v>126</v>
      </c>
      <c r="K557" t="s">
        <v>125</v>
      </c>
      <c r="L557">
        <v>0</v>
      </c>
      <c r="M557">
        <v>2</v>
      </c>
      <c r="N557" t="s">
        <v>209</v>
      </c>
      <c r="O557">
        <v>0.17555838490307199</v>
      </c>
      <c r="P557">
        <v>1</v>
      </c>
      <c r="Q557">
        <v>1</v>
      </c>
      <c r="S557" t="s">
        <v>127</v>
      </c>
      <c r="T557" t="s">
        <v>122</v>
      </c>
      <c r="U557">
        <v>0</v>
      </c>
      <c r="V557">
        <v>1</v>
      </c>
      <c r="W557" t="s">
        <v>205</v>
      </c>
      <c r="X557">
        <v>0.104365053499846</v>
      </c>
      <c r="Y557">
        <v>0</v>
      </c>
      <c r="Z557">
        <v>110</v>
      </c>
    </row>
    <row r="558" spans="1:26" x14ac:dyDescent="0.2">
      <c r="A558" t="s">
        <v>128</v>
      </c>
      <c r="B558" t="s">
        <v>125</v>
      </c>
      <c r="C558">
        <v>0</v>
      </c>
      <c r="D558">
        <v>1</v>
      </c>
      <c r="E558" t="s">
        <v>209</v>
      </c>
      <c r="F558">
        <v>0.114683375914092</v>
      </c>
      <c r="G558">
        <v>0</v>
      </c>
      <c r="H558">
        <v>4</v>
      </c>
      <c r="J558" t="s">
        <v>119</v>
      </c>
      <c r="K558" t="s">
        <v>123</v>
      </c>
      <c r="L558">
        <v>0</v>
      </c>
      <c r="M558">
        <v>2</v>
      </c>
      <c r="N558" t="s">
        <v>207</v>
      </c>
      <c r="O558">
        <v>0.17582512598934799</v>
      </c>
      <c r="P558">
        <v>1</v>
      </c>
      <c r="Q558">
        <v>13</v>
      </c>
      <c r="S558" t="s">
        <v>128</v>
      </c>
      <c r="T558" t="s">
        <v>122</v>
      </c>
      <c r="U558">
        <v>0</v>
      </c>
      <c r="V558">
        <v>1</v>
      </c>
      <c r="W558" t="s">
        <v>205</v>
      </c>
      <c r="X558">
        <v>0.104365053499846</v>
      </c>
      <c r="Y558">
        <v>0</v>
      </c>
      <c r="Z558">
        <v>85</v>
      </c>
    </row>
    <row r="559" spans="1:26" x14ac:dyDescent="0.2">
      <c r="A559" t="s">
        <v>128</v>
      </c>
      <c r="B559" t="s">
        <v>125</v>
      </c>
      <c r="C559">
        <v>0</v>
      </c>
      <c r="D559">
        <v>1</v>
      </c>
      <c r="E559" t="s">
        <v>204</v>
      </c>
      <c r="F559">
        <v>0.161189445244939</v>
      </c>
      <c r="G559">
        <v>1</v>
      </c>
      <c r="H559">
        <v>12</v>
      </c>
      <c r="J559" t="s">
        <v>119</v>
      </c>
      <c r="K559" t="s">
        <v>123</v>
      </c>
      <c r="L559">
        <v>0</v>
      </c>
      <c r="M559">
        <v>1</v>
      </c>
      <c r="N559" t="s">
        <v>206</v>
      </c>
      <c r="O559">
        <v>0.17607856176645401</v>
      </c>
      <c r="P559">
        <v>1</v>
      </c>
      <c r="Q559">
        <v>118</v>
      </c>
      <c r="S559" t="s">
        <v>129</v>
      </c>
      <c r="T559" t="s">
        <v>122</v>
      </c>
      <c r="U559">
        <v>0</v>
      </c>
      <c r="V559">
        <v>1</v>
      </c>
      <c r="W559" t="s">
        <v>205</v>
      </c>
      <c r="X559">
        <v>0.104365053499846</v>
      </c>
      <c r="Y559">
        <v>0</v>
      </c>
      <c r="Z559">
        <v>371</v>
      </c>
    </row>
    <row r="560" spans="1:26" x14ac:dyDescent="0.2">
      <c r="A560" t="s">
        <v>128</v>
      </c>
      <c r="B560" t="s">
        <v>125</v>
      </c>
      <c r="C560">
        <v>0</v>
      </c>
      <c r="D560">
        <v>1</v>
      </c>
      <c r="E560" t="s">
        <v>205</v>
      </c>
      <c r="F560">
        <v>0.15892782528149399</v>
      </c>
      <c r="G560">
        <v>1</v>
      </c>
      <c r="H560">
        <v>77</v>
      </c>
      <c r="J560" t="s">
        <v>129</v>
      </c>
      <c r="K560" t="s">
        <v>125</v>
      </c>
      <c r="L560">
        <v>1</v>
      </c>
      <c r="M560">
        <v>1</v>
      </c>
      <c r="N560" t="s">
        <v>206</v>
      </c>
      <c r="O560">
        <v>0.17628593968266801</v>
      </c>
      <c r="P560">
        <v>1</v>
      </c>
      <c r="Q560">
        <v>2</v>
      </c>
      <c r="S560" t="s">
        <v>130</v>
      </c>
      <c r="T560" t="s">
        <v>122</v>
      </c>
      <c r="U560">
        <v>0</v>
      </c>
      <c r="V560">
        <v>1</v>
      </c>
      <c r="W560" t="s">
        <v>205</v>
      </c>
      <c r="X560">
        <v>0.104365053499846</v>
      </c>
      <c r="Y560">
        <v>0</v>
      </c>
      <c r="Z560">
        <v>28</v>
      </c>
    </row>
    <row r="561" spans="1:26" x14ac:dyDescent="0.2">
      <c r="A561" t="s">
        <v>128</v>
      </c>
      <c r="B561" t="s">
        <v>125</v>
      </c>
      <c r="C561">
        <v>0</v>
      </c>
      <c r="D561">
        <v>1</v>
      </c>
      <c r="E561" t="s">
        <v>206</v>
      </c>
      <c r="F561">
        <v>0.13314898855711599</v>
      </c>
      <c r="G561">
        <v>1</v>
      </c>
      <c r="H561">
        <v>42</v>
      </c>
      <c r="J561" t="s">
        <v>119</v>
      </c>
      <c r="K561" t="s">
        <v>123</v>
      </c>
      <c r="L561">
        <v>0</v>
      </c>
      <c r="M561">
        <v>0</v>
      </c>
      <c r="N561" t="s">
        <v>205</v>
      </c>
      <c r="O561">
        <v>0.17672763157577201</v>
      </c>
      <c r="P561">
        <v>1</v>
      </c>
      <c r="Q561">
        <v>442</v>
      </c>
      <c r="S561" t="s">
        <v>119</v>
      </c>
      <c r="T561" t="s">
        <v>123</v>
      </c>
      <c r="U561">
        <v>0</v>
      </c>
      <c r="V561">
        <v>2</v>
      </c>
      <c r="W561" t="s">
        <v>207</v>
      </c>
      <c r="X561">
        <v>0.102536575916718</v>
      </c>
      <c r="Y561">
        <v>0</v>
      </c>
      <c r="Z561">
        <v>13</v>
      </c>
    </row>
    <row r="562" spans="1:26" x14ac:dyDescent="0.2">
      <c r="A562" t="s">
        <v>128</v>
      </c>
      <c r="B562" t="s">
        <v>125</v>
      </c>
      <c r="C562">
        <v>0</v>
      </c>
      <c r="D562">
        <v>1</v>
      </c>
      <c r="E562" t="s">
        <v>207</v>
      </c>
      <c r="F562">
        <v>0.10081056374677901</v>
      </c>
      <c r="G562">
        <v>0</v>
      </c>
      <c r="H562">
        <v>2</v>
      </c>
      <c r="J562" t="s">
        <v>128</v>
      </c>
      <c r="K562" t="s">
        <v>125</v>
      </c>
      <c r="L562">
        <v>0</v>
      </c>
      <c r="M562" t="s">
        <v>121</v>
      </c>
      <c r="N562" t="s">
        <v>208</v>
      </c>
      <c r="O562">
        <v>0.176899084024668</v>
      </c>
      <c r="P562">
        <v>1</v>
      </c>
      <c r="Q562">
        <v>1</v>
      </c>
      <c r="S562" t="s">
        <v>126</v>
      </c>
      <c r="T562" t="s">
        <v>123</v>
      </c>
      <c r="U562">
        <v>0</v>
      </c>
      <c r="V562">
        <v>2</v>
      </c>
      <c r="W562" t="s">
        <v>207</v>
      </c>
      <c r="X562">
        <v>0.102536575916718</v>
      </c>
      <c r="Y562">
        <v>0</v>
      </c>
      <c r="Z562">
        <v>66</v>
      </c>
    </row>
    <row r="563" spans="1:26" x14ac:dyDescent="0.2">
      <c r="A563" t="s">
        <v>128</v>
      </c>
      <c r="B563" t="s">
        <v>125</v>
      </c>
      <c r="C563">
        <v>0</v>
      </c>
      <c r="D563">
        <v>1</v>
      </c>
      <c r="E563" t="s">
        <v>208</v>
      </c>
      <c r="F563">
        <v>8.6466242176320804E-2</v>
      </c>
      <c r="G563">
        <v>0</v>
      </c>
      <c r="H563">
        <v>2</v>
      </c>
      <c r="J563" t="s">
        <v>129</v>
      </c>
      <c r="K563" t="s">
        <v>125</v>
      </c>
      <c r="L563">
        <v>0</v>
      </c>
      <c r="M563" t="s">
        <v>121</v>
      </c>
      <c r="N563" t="s">
        <v>207</v>
      </c>
      <c r="O563">
        <v>0.17692000735668301</v>
      </c>
      <c r="P563">
        <v>1</v>
      </c>
      <c r="Q563">
        <v>2</v>
      </c>
      <c r="S563" t="s">
        <v>127</v>
      </c>
      <c r="T563" t="s">
        <v>123</v>
      </c>
      <c r="U563">
        <v>0</v>
      </c>
      <c r="V563">
        <v>2</v>
      </c>
      <c r="W563" t="s">
        <v>207</v>
      </c>
      <c r="X563">
        <v>0.102536575916718</v>
      </c>
      <c r="Y563">
        <v>0</v>
      </c>
      <c r="Z563">
        <v>28</v>
      </c>
    </row>
    <row r="564" spans="1:26" x14ac:dyDescent="0.2">
      <c r="A564" t="s">
        <v>128</v>
      </c>
      <c r="B564" t="s">
        <v>125</v>
      </c>
      <c r="C564">
        <v>0</v>
      </c>
      <c r="D564">
        <v>2</v>
      </c>
      <c r="E564" t="s">
        <v>209</v>
      </c>
      <c r="F564">
        <v>0.150502409523428</v>
      </c>
      <c r="G564">
        <v>1</v>
      </c>
      <c r="H564">
        <v>2</v>
      </c>
      <c r="J564" t="s">
        <v>129</v>
      </c>
      <c r="K564" t="s">
        <v>125</v>
      </c>
      <c r="L564">
        <v>1</v>
      </c>
      <c r="M564">
        <v>0</v>
      </c>
      <c r="N564" t="s">
        <v>205</v>
      </c>
      <c r="O564">
        <v>0.17693560977547401</v>
      </c>
      <c r="P564">
        <v>1</v>
      </c>
      <c r="Q564">
        <v>5</v>
      </c>
      <c r="S564" t="s">
        <v>128</v>
      </c>
      <c r="T564" t="s">
        <v>123</v>
      </c>
      <c r="U564">
        <v>0</v>
      </c>
      <c r="V564">
        <v>2</v>
      </c>
      <c r="W564" t="s">
        <v>207</v>
      </c>
      <c r="X564">
        <v>0.102536575916718</v>
      </c>
      <c r="Y564">
        <v>0</v>
      </c>
      <c r="Z564">
        <v>15</v>
      </c>
    </row>
    <row r="565" spans="1:26" x14ac:dyDescent="0.2">
      <c r="A565" t="s">
        <v>128</v>
      </c>
      <c r="B565" t="s">
        <v>125</v>
      </c>
      <c r="C565">
        <v>0</v>
      </c>
      <c r="D565">
        <v>2</v>
      </c>
      <c r="E565" t="s">
        <v>204</v>
      </c>
      <c r="F565">
        <v>0.20811913608679</v>
      </c>
      <c r="G565">
        <v>1</v>
      </c>
      <c r="H565">
        <v>3</v>
      </c>
      <c r="J565" t="s">
        <v>130</v>
      </c>
      <c r="K565" t="s">
        <v>122</v>
      </c>
      <c r="L565">
        <v>0</v>
      </c>
      <c r="M565">
        <v>2</v>
      </c>
      <c r="N565" t="s">
        <v>207</v>
      </c>
      <c r="O565">
        <v>0.17707679472334101</v>
      </c>
      <c r="P565">
        <v>1</v>
      </c>
      <c r="Q565">
        <v>5</v>
      </c>
      <c r="S565" t="s">
        <v>129</v>
      </c>
      <c r="T565" t="s">
        <v>123</v>
      </c>
      <c r="U565">
        <v>0</v>
      </c>
      <c r="V565">
        <v>2</v>
      </c>
      <c r="W565" t="s">
        <v>207</v>
      </c>
      <c r="X565">
        <v>0.102536575916718</v>
      </c>
      <c r="Y565">
        <v>0</v>
      </c>
      <c r="Z565">
        <v>76</v>
      </c>
    </row>
    <row r="566" spans="1:26" x14ac:dyDescent="0.2">
      <c r="A566" t="s">
        <v>128</v>
      </c>
      <c r="B566" t="s">
        <v>125</v>
      </c>
      <c r="C566">
        <v>0</v>
      </c>
      <c r="D566">
        <v>2</v>
      </c>
      <c r="E566" t="s">
        <v>205</v>
      </c>
      <c r="F566">
        <v>0.20536026087336401</v>
      </c>
      <c r="G566">
        <v>1</v>
      </c>
      <c r="H566">
        <v>30</v>
      </c>
      <c r="J566" t="s">
        <v>130</v>
      </c>
      <c r="K566" t="s">
        <v>122</v>
      </c>
      <c r="L566">
        <v>0</v>
      </c>
      <c r="M566">
        <v>1</v>
      </c>
      <c r="N566" t="s">
        <v>206</v>
      </c>
      <c r="O566">
        <v>0.17733164647697799</v>
      </c>
      <c r="P566">
        <v>1</v>
      </c>
      <c r="Q566">
        <v>21</v>
      </c>
      <c r="S566" t="s">
        <v>130</v>
      </c>
      <c r="T566" t="s">
        <v>123</v>
      </c>
      <c r="U566">
        <v>0</v>
      </c>
      <c r="V566">
        <v>2</v>
      </c>
      <c r="W566" t="s">
        <v>207</v>
      </c>
      <c r="X566">
        <v>0.102536575916718</v>
      </c>
      <c r="Y566">
        <v>0</v>
      </c>
      <c r="Z566">
        <v>5</v>
      </c>
    </row>
    <row r="567" spans="1:26" x14ac:dyDescent="0.2">
      <c r="A567" t="s">
        <v>128</v>
      </c>
      <c r="B567" t="s">
        <v>125</v>
      </c>
      <c r="C567">
        <v>0</v>
      </c>
      <c r="D567">
        <v>2</v>
      </c>
      <c r="E567" t="s">
        <v>206</v>
      </c>
      <c r="F567">
        <v>0.17360444350701801</v>
      </c>
      <c r="G567">
        <v>1</v>
      </c>
      <c r="H567">
        <v>13</v>
      </c>
      <c r="J567" t="s">
        <v>130</v>
      </c>
      <c r="K567" t="s">
        <v>122</v>
      </c>
      <c r="L567">
        <v>0</v>
      </c>
      <c r="M567">
        <v>0</v>
      </c>
      <c r="N567" t="s">
        <v>205</v>
      </c>
      <c r="O567">
        <v>0.17798433763031901</v>
      </c>
      <c r="P567">
        <v>1</v>
      </c>
      <c r="Q567">
        <v>79</v>
      </c>
      <c r="S567" t="s">
        <v>119</v>
      </c>
      <c r="T567" t="s">
        <v>124</v>
      </c>
      <c r="U567">
        <v>0</v>
      </c>
      <c r="V567">
        <v>0</v>
      </c>
      <c r="W567" t="s">
        <v>206</v>
      </c>
      <c r="X567">
        <v>0.101175990615801</v>
      </c>
      <c r="Y567">
        <v>0</v>
      </c>
      <c r="Z567">
        <v>132</v>
      </c>
    </row>
    <row r="568" spans="1:26" x14ac:dyDescent="0.2">
      <c r="A568" t="s">
        <v>128</v>
      </c>
      <c r="B568" t="s">
        <v>125</v>
      </c>
      <c r="C568">
        <v>0</v>
      </c>
      <c r="D568">
        <v>2</v>
      </c>
      <c r="E568" t="s">
        <v>207</v>
      </c>
      <c r="F568">
        <v>0.13294737236808901</v>
      </c>
      <c r="G568">
        <v>1</v>
      </c>
      <c r="H568">
        <v>3</v>
      </c>
      <c r="J568" t="s">
        <v>127</v>
      </c>
      <c r="K568" t="s">
        <v>125</v>
      </c>
      <c r="L568">
        <v>0</v>
      </c>
      <c r="M568">
        <v>2</v>
      </c>
      <c r="N568" t="s">
        <v>206</v>
      </c>
      <c r="O568">
        <v>0.179052251617485</v>
      </c>
      <c r="P568">
        <v>1</v>
      </c>
      <c r="Q568">
        <v>17</v>
      </c>
      <c r="S568" t="s">
        <v>126</v>
      </c>
      <c r="T568" t="s">
        <v>124</v>
      </c>
      <c r="U568">
        <v>0</v>
      </c>
      <c r="V568">
        <v>0</v>
      </c>
      <c r="W568" t="s">
        <v>206</v>
      </c>
      <c r="X568">
        <v>0.101175990615801</v>
      </c>
      <c r="Y568">
        <v>0</v>
      </c>
      <c r="Z568">
        <v>390</v>
      </c>
    </row>
    <row r="569" spans="1:26" x14ac:dyDescent="0.2">
      <c r="A569" t="s">
        <v>128</v>
      </c>
      <c r="B569" t="s">
        <v>125</v>
      </c>
      <c r="C569">
        <v>0</v>
      </c>
      <c r="D569">
        <v>2</v>
      </c>
      <c r="E569" t="s">
        <v>208</v>
      </c>
      <c r="F569">
        <v>0.114613162933745</v>
      </c>
      <c r="G569">
        <v>0</v>
      </c>
      <c r="H569">
        <v>1</v>
      </c>
      <c r="J569" t="s">
        <v>127</v>
      </c>
      <c r="K569" t="s">
        <v>123</v>
      </c>
      <c r="L569">
        <v>1</v>
      </c>
      <c r="M569">
        <v>1</v>
      </c>
      <c r="N569" t="s">
        <v>205</v>
      </c>
      <c r="O569">
        <v>0.179054951490001</v>
      </c>
      <c r="P569">
        <v>1</v>
      </c>
      <c r="Q569">
        <v>4</v>
      </c>
      <c r="S569" t="s">
        <v>127</v>
      </c>
      <c r="T569" t="s">
        <v>124</v>
      </c>
      <c r="U569">
        <v>0</v>
      </c>
      <c r="V569">
        <v>0</v>
      </c>
      <c r="W569" t="s">
        <v>206</v>
      </c>
      <c r="X569">
        <v>0.101175990615801</v>
      </c>
      <c r="Y569">
        <v>0</v>
      </c>
      <c r="Z569">
        <v>113</v>
      </c>
    </row>
    <row r="570" spans="1:26" x14ac:dyDescent="0.2">
      <c r="A570" t="s">
        <v>128</v>
      </c>
      <c r="B570" t="s">
        <v>125</v>
      </c>
      <c r="C570">
        <v>0</v>
      </c>
      <c r="D570" t="s">
        <v>121</v>
      </c>
      <c r="E570" t="s">
        <v>209</v>
      </c>
      <c r="F570">
        <v>0.22728537698856</v>
      </c>
      <c r="G570">
        <v>1</v>
      </c>
      <c r="H570">
        <v>2</v>
      </c>
      <c r="J570" t="s">
        <v>129</v>
      </c>
      <c r="K570" t="s">
        <v>125</v>
      </c>
      <c r="L570">
        <v>0</v>
      </c>
      <c r="M570">
        <v>2</v>
      </c>
      <c r="N570" t="s">
        <v>205</v>
      </c>
      <c r="O570">
        <v>0.17912381335909799</v>
      </c>
      <c r="P570">
        <v>1</v>
      </c>
      <c r="Q570">
        <v>87</v>
      </c>
      <c r="S570" t="s">
        <v>128</v>
      </c>
      <c r="T570" t="s">
        <v>124</v>
      </c>
      <c r="U570">
        <v>0</v>
      </c>
      <c r="V570">
        <v>0</v>
      </c>
      <c r="W570" t="s">
        <v>206</v>
      </c>
      <c r="X570">
        <v>0.101175990615801</v>
      </c>
      <c r="Y570">
        <v>0</v>
      </c>
      <c r="Z570">
        <v>104</v>
      </c>
    </row>
    <row r="571" spans="1:26" x14ac:dyDescent="0.2">
      <c r="A571" t="s">
        <v>128</v>
      </c>
      <c r="B571" t="s">
        <v>125</v>
      </c>
      <c r="C571">
        <v>0</v>
      </c>
      <c r="D571" t="s">
        <v>121</v>
      </c>
      <c r="E571" t="s">
        <v>204</v>
      </c>
      <c r="F571">
        <v>0.30378513578530802</v>
      </c>
      <c r="G571">
        <v>1</v>
      </c>
      <c r="H571">
        <v>3</v>
      </c>
      <c r="J571" t="s">
        <v>119</v>
      </c>
      <c r="K571" t="s">
        <v>123</v>
      </c>
      <c r="L571">
        <v>0</v>
      </c>
      <c r="M571">
        <v>0</v>
      </c>
      <c r="N571" t="s">
        <v>204</v>
      </c>
      <c r="O571">
        <v>0.17918858642507099</v>
      </c>
      <c r="P571">
        <v>1</v>
      </c>
      <c r="Q571">
        <v>74</v>
      </c>
      <c r="S571" t="s">
        <v>129</v>
      </c>
      <c r="T571" t="s">
        <v>124</v>
      </c>
      <c r="U571">
        <v>0</v>
      </c>
      <c r="V571">
        <v>0</v>
      </c>
      <c r="W571" t="s">
        <v>206</v>
      </c>
      <c r="X571">
        <v>0.101175990615801</v>
      </c>
      <c r="Y571">
        <v>0</v>
      </c>
      <c r="Z571">
        <v>414</v>
      </c>
    </row>
    <row r="572" spans="1:26" x14ac:dyDescent="0.2">
      <c r="A572" t="s">
        <v>128</v>
      </c>
      <c r="B572" t="s">
        <v>125</v>
      </c>
      <c r="C572">
        <v>0</v>
      </c>
      <c r="D572" t="s">
        <v>121</v>
      </c>
      <c r="E572" t="s">
        <v>205</v>
      </c>
      <c r="F572">
        <v>0.300238912546476</v>
      </c>
      <c r="G572">
        <v>1</v>
      </c>
      <c r="H572">
        <v>16</v>
      </c>
      <c r="J572" t="s">
        <v>119</v>
      </c>
      <c r="K572" t="s">
        <v>125</v>
      </c>
      <c r="L572">
        <v>0</v>
      </c>
      <c r="M572">
        <v>0</v>
      </c>
      <c r="N572" t="s">
        <v>209</v>
      </c>
      <c r="O572">
        <v>0.17926758083557401</v>
      </c>
      <c r="P572">
        <v>1</v>
      </c>
      <c r="Q572">
        <v>105</v>
      </c>
      <c r="S572" t="s">
        <v>130</v>
      </c>
      <c r="T572" t="s">
        <v>124</v>
      </c>
      <c r="U572">
        <v>0</v>
      </c>
      <c r="V572">
        <v>0</v>
      </c>
      <c r="W572" t="s">
        <v>206</v>
      </c>
      <c r="X572">
        <v>0.101175990615801</v>
      </c>
      <c r="Y572">
        <v>0</v>
      </c>
      <c r="Z572">
        <v>46</v>
      </c>
    </row>
    <row r="573" spans="1:26" x14ac:dyDescent="0.2">
      <c r="A573" t="s">
        <v>128</v>
      </c>
      <c r="B573" t="s">
        <v>125</v>
      </c>
      <c r="C573">
        <v>0</v>
      </c>
      <c r="D573" t="s">
        <v>121</v>
      </c>
      <c r="E573" t="s">
        <v>206</v>
      </c>
      <c r="F573">
        <v>0.25858586776572101</v>
      </c>
      <c r="G573">
        <v>1</v>
      </c>
      <c r="H573">
        <v>13</v>
      </c>
      <c r="J573" t="s">
        <v>129</v>
      </c>
      <c r="K573" t="s">
        <v>125</v>
      </c>
      <c r="L573">
        <v>1</v>
      </c>
      <c r="M573">
        <v>0</v>
      </c>
      <c r="N573" t="s">
        <v>204</v>
      </c>
      <c r="O573">
        <v>0.17939882965520401</v>
      </c>
      <c r="P573">
        <v>1</v>
      </c>
      <c r="Q573">
        <v>1</v>
      </c>
      <c r="S573" t="s">
        <v>119</v>
      </c>
      <c r="T573" t="s">
        <v>120</v>
      </c>
      <c r="U573">
        <v>0</v>
      </c>
      <c r="V573">
        <v>2</v>
      </c>
      <c r="W573" t="s">
        <v>205</v>
      </c>
      <c r="X573">
        <v>9.8972043925706396E-2</v>
      </c>
      <c r="Y573">
        <v>0</v>
      </c>
      <c r="Z573">
        <v>3</v>
      </c>
    </row>
    <row r="574" spans="1:26" x14ac:dyDescent="0.2">
      <c r="A574" t="s">
        <v>128</v>
      </c>
      <c r="B574" t="s">
        <v>125</v>
      </c>
      <c r="C574">
        <v>0</v>
      </c>
      <c r="D574" t="s">
        <v>121</v>
      </c>
      <c r="E574" t="s">
        <v>207</v>
      </c>
      <c r="F574">
        <v>0.20291345295719199</v>
      </c>
      <c r="G574">
        <v>1</v>
      </c>
      <c r="H574">
        <v>3</v>
      </c>
      <c r="J574" t="s">
        <v>130</v>
      </c>
      <c r="K574" t="s">
        <v>122</v>
      </c>
      <c r="L574">
        <v>0</v>
      </c>
      <c r="M574">
        <v>0</v>
      </c>
      <c r="N574" t="s">
        <v>204</v>
      </c>
      <c r="O574">
        <v>0.18045895636738701</v>
      </c>
      <c r="P574">
        <v>1</v>
      </c>
      <c r="Q574">
        <v>6</v>
      </c>
      <c r="S574" t="s">
        <v>126</v>
      </c>
      <c r="T574" t="s">
        <v>120</v>
      </c>
      <c r="U574">
        <v>0</v>
      </c>
      <c r="V574">
        <v>2</v>
      </c>
      <c r="W574" t="s">
        <v>205</v>
      </c>
      <c r="X574">
        <v>9.8972043925706396E-2</v>
      </c>
      <c r="Y574">
        <v>0</v>
      </c>
      <c r="Z574">
        <v>3</v>
      </c>
    </row>
    <row r="575" spans="1:26" x14ac:dyDescent="0.2">
      <c r="A575" t="s">
        <v>128</v>
      </c>
      <c r="B575" t="s">
        <v>125</v>
      </c>
      <c r="C575">
        <v>0</v>
      </c>
      <c r="D575" t="s">
        <v>121</v>
      </c>
      <c r="E575" t="s">
        <v>208</v>
      </c>
      <c r="F575">
        <v>0.176899084024668</v>
      </c>
      <c r="G575">
        <v>1</v>
      </c>
      <c r="H575">
        <v>1</v>
      </c>
      <c r="J575" t="s">
        <v>126</v>
      </c>
      <c r="K575" t="s">
        <v>122</v>
      </c>
      <c r="L575">
        <v>1</v>
      </c>
      <c r="M575">
        <v>2</v>
      </c>
      <c r="N575" t="s">
        <v>206</v>
      </c>
      <c r="O575">
        <v>0.18087222391961399</v>
      </c>
      <c r="P575">
        <v>1</v>
      </c>
      <c r="Q575">
        <v>3</v>
      </c>
      <c r="S575" t="s">
        <v>127</v>
      </c>
      <c r="T575" t="s">
        <v>120</v>
      </c>
      <c r="U575">
        <v>0</v>
      </c>
      <c r="V575">
        <v>2</v>
      </c>
      <c r="W575" t="s">
        <v>205</v>
      </c>
      <c r="X575">
        <v>9.8972043925706396E-2</v>
      </c>
      <c r="Y575">
        <v>0</v>
      </c>
      <c r="Z575">
        <v>4</v>
      </c>
    </row>
    <row r="576" spans="1:26" x14ac:dyDescent="0.2">
      <c r="A576" t="s">
        <v>128</v>
      </c>
      <c r="B576" t="s">
        <v>125</v>
      </c>
      <c r="C576">
        <v>1</v>
      </c>
      <c r="D576">
        <v>0</v>
      </c>
      <c r="E576" t="s">
        <v>204</v>
      </c>
      <c r="F576">
        <v>0.20566546670071001</v>
      </c>
      <c r="G576">
        <v>1</v>
      </c>
      <c r="H576">
        <v>2</v>
      </c>
      <c r="J576" t="s">
        <v>129</v>
      </c>
      <c r="K576" t="s">
        <v>125</v>
      </c>
      <c r="L576">
        <v>0</v>
      </c>
      <c r="M576">
        <v>2</v>
      </c>
      <c r="N576" t="s">
        <v>204</v>
      </c>
      <c r="O576">
        <v>0.18161077468139</v>
      </c>
      <c r="P576">
        <v>1</v>
      </c>
      <c r="Q576">
        <v>7</v>
      </c>
      <c r="S576" t="s">
        <v>128</v>
      </c>
      <c r="T576" t="s">
        <v>120</v>
      </c>
      <c r="U576">
        <v>0</v>
      </c>
      <c r="V576">
        <v>2</v>
      </c>
      <c r="W576" t="s">
        <v>205</v>
      </c>
      <c r="X576">
        <v>9.8972043925706396E-2</v>
      </c>
      <c r="Y576">
        <v>0</v>
      </c>
      <c r="Z576">
        <v>3</v>
      </c>
    </row>
    <row r="577" spans="1:26" x14ac:dyDescent="0.2">
      <c r="A577" t="s">
        <v>128</v>
      </c>
      <c r="B577" t="s">
        <v>125</v>
      </c>
      <c r="C577">
        <v>1</v>
      </c>
      <c r="D577">
        <v>0</v>
      </c>
      <c r="E577" t="s">
        <v>205</v>
      </c>
      <c r="F577">
        <v>0.20293078253762301</v>
      </c>
      <c r="G577">
        <v>1</v>
      </c>
      <c r="H577">
        <v>4</v>
      </c>
      <c r="J577" t="s">
        <v>129</v>
      </c>
      <c r="K577" t="s">
        <v>124</v>
      </c>
      <c r="L577">
        <v>1</v>
      </c>
      <c r="M577">
        <v>2</v>
      </c>
      <c r="N577" t="s">
        <v>206</v>
      </c>
      <c r="O577">
        <v>0.181684917094034</v>
      </c>
      <c r="P577">
        <v>1</v>
      </c>
      <c r="Q577">
        <v>2</v>
      </c>
      <c r="S577" t="s">
        <v>129</v>
      </c>
      <c r="T577" t="s">
        <v>120</v>
      </c>
      <c r="U577">
        <v>0</v>
      </c>
      <c r="V577">
        <v>2</v>
      </c>
      <c r="W577" t="s">
        <v>205</v>
      </c>
      <c r="X577">
        <v>9.8972043925706396E-2</v>
      </c>
      <c r="Y577">
        <v>0</v>
      </c>
      <c r="Z577">
        <v>12</v>
      </c>
    </row>
    <row r="578" spans="1:26" x14ac:dyDescent="0.2">
      <c r="A578" t="s">
        <v>128</v>
      </c>
      <c r="B578" t="s">
        <v>125</v>
      </c>
      <c r="C578">
        <v>1</v>
      </c>
      <c r="D578">
        <v>0</v>
      </c>
      <c r="E578" t="s">
        <v>208</v>
      </c>
      <c r="F578">
        <v>0.11310444670686499</v>
      </c>
      <c r="G578">
        <v>0</v>
      </c>
      <c r="H578">
        <v>1</v>
      </c>
      <c r="J578" t="s">
        <v>126</v>
      </c>
      <c r="K578" t="s">
        <v>122</v>
      </c>
      <c r="L578">
        <v>0</v>
      </c>
      <c r="M578" t="s">
        <v>121</v>
      </c>
      <c r="N578" t="s">
        <v>206</v>
      </c>
      <c r="O578">
        <v>0.181778985408</v>
      </c>
      <c r="P578">
        <v>1</v>
      </c>
      <c r="Q578">
        <v>90</v>
      </c>
      <c r="S578" t="s">
        <v>130</v>
      </c>
      <c r="T578" t="s">
        <v>120</v>
      </c>
      <c r="U578">
        <v>0</v>
      </c>
      <c r="V578">
        <v>2</v>
      </c>
      <c r="W578" t="s">
        <v>205</v>
      </c>
      <c r="X578">
        <v>9.8972043925706396E-2</v>
      </c>
      <c r="Y578">
        <v>0</v>
      </c>
      <c r="Z578">
        <v>2</v>
      </c>
    </row>
    <row r="579" spans="1:26" x14ac:dyDescent="0.2">
      <c r="A579" t="s">
        <v>128</v>
      </c>
      <c r="B579" t="s">
        <v>125</v>
      </c>
      <c r="C579">
        <v>1</v>
      </c>
      <c r="D579">
        <v>1</v>
      </c>
      <c r="E579" t="s">
        <v>205</v>
      </c>
      <c r="F579">
        <v>0.237692346429032</v>
      </c>
      <c r="G579">
        <v>1</v>
      </c>
      <c r="H579">
        <v>3</v>
      </c>
      <c r="J579" t="s">
        <v>129</v>
      </c>
      <c r="K579" t="s">
        <v>124</v>
      </c>
      <c r="L579">
        <v>0</v>
      </c>
      <c r="M579" t="s">
        <v>121</v>
      </c>
      <c r="N579" t="s">
        <v>206</v>
      </c>
      <c r="O579">
        <v>0.18259484462699299</v>
      </c>
      <c r="P579">
        <v>1</v>
      </c>
      <c r="Q579">
        <v>52</v>
      </c>
      <c r="S579" t="s">
        <v>126</v>
      </c>
      <c r="T579" t="s">
        <v>122</v>
      </c>
      <c r="U579">
        <v>1</v>
      </c>
      <c r="V579">
        <v>2</v>
      </c>
      <c r="W579" t="s">
        <v>208</v>
      </c>
      <c r="X579">
        <v>9.7127462479888502E-2</v>
      </c>
      <c r="Y579">
        <v>0</v>
      </c>
      <c r="Z579">
        <v>3</v>
      </c>
    </row>
    <row r="580" spans="1:26" x14ac:dyDescent="0.2">
      <c r="A580" t="s">
        <v>128</v>
      </c>
      <c r="B580" t="s">
        <v>125</v>
      </c>
      <c r="C580">
        <v>1</v>
      </c>
      <c r="D580">
        <v>1</v>
      </c>
      <c r="E580" t="s">
        <v>206</v>
      </c>
      <c r="F580">
        <v>0.20220911337262701</v>
      </c>
      <c r="G580">
        <v>1</v>
      </c>
      <c r="H580">
        <v>2</v>
      </c>
      <c r="J580" t="s">
        <v>130</v>
      </c>
      <c r="K580" t="s">
        <v>123</v>
      </c>
      <c r="L580">
        <v>0</v>
      </c>
      <c r="M580">
        <v>0</v>
      </c>
      <c r="N580" t="s">
        <v>206</v>
      </c>
      <c r="O580">
        <v>0.18284395308985599</v>
      </c>
      <c r="P580">
        <v>1</v>
      </c>
      <c r="Q580">
        <v>105</v>
      </c>
      <c r="S580" t="s">
        <v>129</v>
      </c>
      <c r="T580" t="s">
        <v>122</v>
      </c>
      <c r="U580">
        <v>1</v>
      </c>
      <c r="V580">
        <v>2</v>
      </c>
      <c r="W580" t="s">
        <v>208</v>
      </c>
      <c r="X580">
        <v>9.7127462479888502E-2</v>
      </c>
      <c r="Y580">
        <v>0</v>
      </c>
      <c r="Z580">
        <v>3</v>
      </c>
    </row>
    <row r="581" spans="1:26" x14ac:dyDescent="0.2">
      <c r="A581" t="s">
        <v>128</v>
      </c>
      <c r="B581" t="s">
        <v>125</v>
      </c>
      <c r="C581">
        <v>1</v>
      </c>
      <c r="D581">
        <v>2</v>
      </c>
      <c r="E581" t="s">
        <v>205</v>
      </c>
      <c r="F581">
        <v>0.29895714496103298</v>
      </c>
      <c r="G581">
        <v>1</v>
      </c>
      <c r="H581">
        <v>3</v>
      </c>
      <c r="J581" t="s">
        <v>130</v>
      </c>
      <c r="K581" t="s">
        <v>124</v>
      </c>
      <c r="L581">
        <v>0</v>
      </c>
      <c r="M581">
        <v>1</v>
      </c>
      <c r="N581" t="s">
        <v>207</v>
      </c>
      <c r="O581">
        <v>0.183801000270955</v>
      </c>
      <c r="P581">
        <v>1</v>
      </c>
      <c r="Q581">
        <v>4</v>
      </c>
      <c r="S581" t="s">
        <v>119</v>
      </c>
      <c r="T581" t="s">
        <v>123</v>
      </c>
      <c r="U581">
        <v>1</v>
      </c>
      <c r="V581">
        <v>0</v>
      </c>
      <c r="W581" t="s">
        <v>207</v>
      </c>
      <c r="X581">
        <v>9.6406661785832196E-2</v>
      </c>
      <c r="Y581">
        <v>0</v>
      </c>
      <c r="Z581">
        <v>2</v>
      </c>
    </row>
    <row r="582" spans="1:26" x14ac:dyDescent="0.2">
      <c r="A582" t="s">
        <v>128</v>
      </c>
      <c r="B582" t="s">
        <v>125</v>
      </c>
      <c r="C582">
        <v>1</v>
      </c>
      <c r="D582">
        <v>2</v>
      </c>
      <c r="E582" t="s">
        <v>207</v>
      </c>
      <c r="F582">
        <v>0.20192728464547999</v>
      </c>
      <c r="G582">
        <v>1</v>
      </c>
      <c r="H582">
        <v>1</v>
      </c>
      <c r="J582" t="s">
        <v>127</v>
      </c>
      <c r="K582" t="s">
        <v>120</v>
      </c>
      <c r="L582">
        <v>1</v>
      </c>
      <c r="M582" t="s">
        <v>121</v>
      </c>
      <c r="N582" t="s">
        <v>206</v>
      </c>
      <c r="O582">
        <v>0.18396973493402399</v>
      </c>
      <c r="P582">
        <v>1</v>
      </c>
      <c r="Q582">
        <v>1</v>
      </c>
      <c r="S582" t="s">
        <v>126</v>
      </c>
      <c r="T582" t="s">
        <v>123</v>
      </c>
      <c r="U582">
        <v>1</v>
      </c>
      <c r="V582">
        <v>0</v>
      </c>
      <c r="W582" t="s">
        <v>207</v>
      </c>
      <c r="X582">
        <v>9.6406661785832196E-2</v>
      </c>
      <c r="Y582">
        <v>0</v>
      </c>
      <c r="Z582">
        <v>11</v>
      </c>
    </row>
    <row r="583" spans="1:26" x14ac:dyDescent="0.2">
      <c r="A583" t="s">
        <v>128</v>
      </c>
      <c r="B583" t="s">
        <v>125</v>
      </c>
      <c r="C583">
        <v>1</v>
      </c>
      <c r="D583" t="s">
        <v>121</v>
      </c>
      <c r="E583" t="s">
        <v>205</v>
      </c>
      <c r="F583">
        <v>0.41452112164787502</v>
      </c>
      <c r="G583">
        <v>1</v>
      </c>
      <c r="H583">
        <v>1</v>
      </c>
      <c r="J583" t="s">
        <v>119</v>
      </c>
      <c r="K583" t="s">
        <v>122</v>
      </c>
      <c r="L583">
        <v>1</v>
      </c>
      <c r="M583">
        <v>0</v>
      </c>
      <c r="N583" t="s">
        <v>206</v>
      </c>
      <c r="O583">
        <v>0.18466854281626799</v>
      </c>
      <c r="P583">
        <v>1</v>
      </c>
      <c r="Q583">
        <v>1</v>
      </c>
      <c r="S583" t="s">
        <v>127</v>
      </c>
      <c r="T583" t="s">
        <v>123</v>
      </c>
      <c r="U583">
        <v>1</v>
      </c>
      <c r="V583">
        <v>0</v>
      </c>
      <c r="W583" t="s">
        <v>207</v>
      </c>
      <c r="X583">
        <v>9.6406661785832196E-2</v>
      </c>
      <c r="Y583">
        <v>0</v>
      </c>
      <c r="Z583">
        <v>1</v>
      </c>
    </row>
    <row r="584" spans="1:26" x14ac:dyDescent="0.2">
      <c r="A584" t="s">
        <v>129</v>
      </c>
      <c r="B584" t="s">
        <v>120</v>
      </c>
      <c r="C584">
        <v>0</v>
      </c>
      <c r="D584">
        <v>0</v>
      </c>
      <c r="E584" t="s">
        <v>204</v>
      </c>
      <c r="F584">
        <v>4.76071202211832E-2</v>
      </c>
      <c r="G584">
        <v>0</v>
      </c>
      <c r="H584">
        <v>7</v>
      </c>
      <c r="J584" t="s">
        <v>126</v>
      </c>
      <c r="K584" t="s">
        <v>125</v>
      </c>
      <c r="L584">
        <v>0</v>
      </c>
      <c r="M584">
        <v>1</v>
      </c>
      <c r="N584" t="s">
        <v>205</v>
      </c>
      <c r="O584">
        <v>0.18508087889153599</v>
      </c>
      <c r="P584">
        <v>1</v>
      </c>
      <c r="Q584">
        <v>272</v>
      </c>
      <c r="S584" t="s">
        <v>128</v>
      </c>
      <c r="T584" t="s">
        <v>123</v>
      </c>
      <c r="U584">
        <v>1</v>
      </c>
      <c r="V584">
        <v>0</v>
      </c>
      <c r="W584" t="s">
        <v>207</v>
      </c>
      <c r="X584">
        <v>9.6406661785832196E-2</v>
      </c>
      <c r="Y584">
        <v>0</v>
      </c>
      <c r="Z584">
        <v>6</v>
      </c>
    </row>
    <row r="585" spans="1:26" x14ac:dyDescent="0.2">
      <c r="A585" t="s">
        <v>129</v>
      </c>
      <c r="B585" t="s">
        <v>120</v>
      </c>
      <c r="C585">
        <v>0</v>
      </c>
      <c r="D585">
        <v>0</v>
      </c>
      <c r="E585" t="s">
        <v>205</v>
      </c>
      <c r="F585">
        <v>4.6850142911614601E-2</v>
      </c>
      <c r="G585">
        <v>0</v>
      </c>
      <c r="H585">
        <v>73</v>
      </c>
      <c r="J585" t="s">
        <v>129</v>
      </c>
      <c r="K585" t="s">
        <v>124</v>
      </c>
      <c r="L585">
        <v>1</v>
      </c>
      <c r="M585" t="s">
        <v>121</v>
      </c>
      <c r="N585" t="s">
        <v>208</v>
      </c>
      <c r="O585">
        <v>0.185098559881686</v>
      </c>
      <c r="P585">
        <v>1</v>
      </c>
      <c r="Q585">
        <v>4</v>
      </c>
      <c r="S585" t="s">
        <v>129</v>
      </c>
      <c r="T585" t="s">
        <v>123</v>
      </c>
      <c r="U585">
        <v>1</v>
      </c>
      <c r="V585">
        <v>0</v>
      </c>
      <c r="W585" t="s">
        <v>207</v>
      </c>
      <c r="X585">
        <v>9.6406661785832196E-2</v>
      </c>
      <c r="Y585">
        <v>0</v>
      </c>
      <c r="Z585">
        <v>10</v>
      </c>
    </row>
    <row r="586" spans="1:26" x14ac:dyDescent="0.2">
      <c r="A586" t="s">
        <v>129</v>
      </c>
      <c r="B586" t="s">
        <v>120</v>
      </c>
      <c r="C586">
        <v>0</v>
      </c>
      <c r="D586">
        <v>0</v>
      </c>
      <c r="E586" t="s">
        <v>206</v>
      </c>
      <c r="F586">
        <v>3.8420385387420403E-2</v>
      </c>
      <c r="G586">
        <v>0</v>
      </c>
      <c r="H586">
        <v>133</v>
      </c>
      <c r="J586" t="s">
        <v>128</v>
      </c>
      <c r="K586" t="s">
        <v>122</v>
      </c>
      <c r="L586">
        <v>0</v>
      </c>
      <c r="M586" t="s">
        <v>121</v>
      </c>
      <c r="N586" t="s">
        <v>205</v>
      </c>
      <c r="O586">
        <v>0.18526115341971</v>
      </c>
      <c r="P586">
        <v>1</v>
      </c>
      <c r="Q586">
        <v>25</v>
      </c>
      <c r="S586" t="s">
        <v>119</v>
      </c>
      <c r="T586" t="s">
        <v>125</v>
      </c>
      <c r="U586">
        <v>0</v>
      </c>
      <c r="V586">
        <v>0</v>
      </c>
      <c r="W586" t="s">
        <v>207</v>
      </c>
      <c r="X586">
        <v>9.4281454834899803E-2</v>
      </c>
      <c r="Y586">
        <v>0</v>
      </c>
      <c r="Z586">
        <v>11</v>
      </c>
    </row>
    <row r="587" spans="1:26" x14ac:dyDescent="0.2">
      <c r="A587" t="s">
        <v>129</v>
      </c>
      <c r="B587" t="s">
        <v>120</v>
      </c>
      <c r="C587">
        <v>0</v>
      </c>
      <c r="D587">
        <v>0</v>
      </c>
      <c r="E587" t="s">
        <v>207</v>
      </c>
      <c r="F587">
        <v>2.8336980994822802E-2</v>
      </c>
      <c r="G587">
        <v>0</v>
      </c>
      <c r="H587">
        <v>576</v>
      </c>
      <c r="J587" t="s">
        <v>119</v>
      </c>
      <c r="K587" t="s">
        <v>122</v>
      </c>
      <c r="L587">
        <v>0</v>
      </c>
      <c r="M587">
        <v>2</v>
      </c>
      <c r="N587" t="s">
        <v>206</v>
      </c>
      <c r="O587">
        <v>0.18693066118836599</v>
      </c>
      <c r="P587">
        <v>1</v>
      </c>
      <c r="Q587">
        <v>49</v>
      </c>
      <c r="S587" t="s">
        <v>126</v>
      </c>
      <c r="T587" t="s">
        <v>125</v>
      </c>
      <c r="U587">
        <v>0</v>
      </c>
      <c r="V587">
        <v>0</v>
      </c>
      <c r="W587" t="s">
        <v>207</v>
      </c>
      <c r="X587">
        <v>9.4281454834899803E-2</v>
      </c>
      <c r="Y587">
        <v>0</v>
      </c>
      <c r="Z587">
        <v>45</v>
      </c>
    </row>
    <row r="588" spans="1:26" x14ac:dyDescent="0.2">
      <c r="A588" t="s">
        <v>129</v>
      </c>
      <c r="B588" t="s">
        <v>120</v>
      </c>
      <c r="C588">
        <v>0</v>
      </c>
      <c r="D588">
        <v>0</v>
      </c>
      <c r="E588" t="s">
        <v>208</v>
      </c>
      <c r="F588">
        <v>2.4029337925280399E-2</v>
      </c>
      <c r="G588">
        <v>0</v>
      </c>
      <c r="H588">
        <v>396</v>
      </c>
      <c r="J588" t="s">
        <v>126</v>
      </c>
      <c r="K588" t="s">
        <v>124</v>
      </c>
      <c r="L588">
        <v>1</v>
      </c>
      <c r="M588">
        <v>2</v>
      </c>
      <c r="N588" t="s">
        <v>207</v>
      </c>
      <c r="O588">
        <v>0.18744131394158201</v>
      </c>
      <c r="P588">
        <v>1</v>
      </c>
      <c r="Q588">
        <v>1</v>
      </c>
      <c r="S588" t="s">
        <v>127</v>
      </c>
      <c r="T588" t="s">
        <v>125</v>
      </c>
      <c r="U588">
        <v>0</v>
      </c>
      <c r="V588">
        <v>0</v>
      </c>
      <c r="W588" t="s">
        <v>207</v>
      </c>
      <c r="X588">
        <v>9.4281454834899803E-2</v>
      </c>
      <c r="Y588">
        <v>0</v>
      </c>
      <c r="Z588">
        <v>6</v>
      </c>
    </row>
    <row r="589" spans="1:26" x14ac:dyDescent="0.2">
      <c r="A589" t="s">
        <v>129</v>
      </c>
      <c r="B589" t="s">
        <v>120</v>
      </c>
      <c r="C589">
        <v>0</v>
      </c>
      <c r="D589">
        <v>1</v>
      </c>
      <c r="E589" t="s">
        <v>204</v>
      </c>
      <c r="F589">
        <v>5.76877541321862E-2</v>
      </c>
      <c r="G589">
        <v>0</v>
      </c>
      <c r="H589">
        <v>2</v>
      </c>
      <c r="J589" t="s">
        <v>126</v>
      </c>
      <c r="K589" t="s">
        <v>125</v>
      </c>
      <c r="L589">
        <v>0</v>
      </c>
      <c r="M589">
        <v>1</v>
      </c>
      <c r="N589" t="s">
        <v>204</v>
      </c>
      <c r="O589">
        <v>0.187631643328696</v>
      </c>
      <c r="P589">
        <v>1</v>
      </c>
      <c r="Q589">
        <v>47</v>
      </c>
      <c r="S589" t="s">
        <v>128</v>
      </c>
      <c r="T589" t="s">
        <v>125</v>
      </c>
      <c r="U589">
        <v>0</v>
      </c>
      <c r="V589">
        <v>0</v>
      </c>
      <c r="W589" t="s">
        <v>207</v>
      </c>
      <c r="X589">
        <v>9.4281454834899803E-2</v>
      </c>
      <c r="Y589">
        <v>0</v>
      </c>
      <c r="Z589">
        <v>17</v>
      </c>
    </row>
    <row r="590" spans="1:26" x14ac:dyDescent="0.2">
      <c r="A590" t="s">
        <v>129</v>
      </c>
      <c r="B590" t="s">
        <v>120</v>
      </c>
      <c r="C590">
        <v>0</v>
      </c>
      <c r="D590">
        <v>1</v>
      </c>
      <c r="E590" t="s">
        <v>205</v>
      </c>
      <c r="F590">
        <v>5.6780045690265402E-2</v>
      </c>
      <c r="G590">
        <v>0</v>
      </c>
      <c r="H590">
        <v>41</v>
      </c>
      <c r="J590" t="s">
        <v>126</v>
      </c>
      <c r="K590" t="s">
        <v>124</v>
      </c>
      <c r="L590">
        <v>1</v>
      </c>
      <c r="M590">
        <v>1</v>
      </c>
      <c r="N590" t="s">
        <v>206</v>
      </c>
      <c r="O590">
        <v>0.187707679979041</v>
      </c>
      <c r="P590">
        <v>1</v>
      </c>
      <c r="Q590">
        <v>4</v>
      </c>
      <c r="S590" t="s">
        <v>129</v>
      </c>
      <c r="T590" t="s">
        <v>125</v>
      </c>
      <c r="U590">
        <v>0</v>
      </c>
      <c r="V590">
        <v>0</v>
      </c>
      <c r="W590" t="s">
        <v>207</v>
      </c>
      <c r="X590">
        <v>9.4281454834899803E-2</v>
      </c>
      <c r="Y590">
        <v>0</v>
      </c>
      <c r="Z590">
        <v>38</v>
      </c>
    </row>
    <row r="591" spans="1:26" x14ac:dyDescent="0.2">
      <c r="A591" t="s">
        <v>129</v>
      </c>
      <c r="B591" t="s">
        <v>120</v>
      </c>
      <c r="C591">
        <v>0</v>
      </c>
      <c r="D591">
        <v>1</v>
      </c>
      <c r="E591" t="s">
        <v>206</v>
      </c>
      <c r="F591">
        <v>4.66510462570097E-2</v>
      </c>
      <c r="G591">
        <v>0</v>
      </c>
      <c r="H591">
        <v>80</v>
      </c>
      <c r="J591" t="s">
        <v>128</v>
      </c>
      <c r="K591" t="s">
        <v>122</v>
      </c>
      <c r="L591">
        <v>0</v>
      </c>
      <c r="M591" t="s">
        <v>121</v>
      </c>
      <c r="N591" t="s">
        <v>204</v>
      </c>
      <c r="O591">
        <v>0.187813829774267</v>
      </c>
      <c r="P591">
        <v>1</v>
      </c>
      <c r="Q591">
        <v>1</v>
      </c>
      <c r="S591" t="s">
        <v>130</v>
      </c>
      <c r="T591" t="s">
        <v>125</v>
      </c>
      <c r="U591">
        <v>0</v>
      </c>
      <c r="V591">
        <v>0</v>
      </c>
      <c r="W591" t="s">
        <v>207</v>
      </c>
      <c r="X591">
        <v>9.4281454834899803E-2</v>
      </c>
      <c r="Y591">
        <v>0</v>
      </c>
      <c r="Z591">
        <v>5</v>
      </c>
    </row>
    <row r="592" spans="1:26" x14ac:dyDescent="0.2">
      <c r="A592" t="s">
        <v>129</v>
      </c>
      <c r="B592" t="s">
        <v>120</v>
      </c>
      <c r="C592">
        <v>0</v>
      </c>
      <c r="D592">
        <v>1</v>
      </c>
      <c r="E592" t="s">
        <v>207</v>
      </c>
      <c r="F592">
        <v>3.4484978890607303E-2</v>
      </c>
      <c r="G592">
        <v>0</v>
      </c>
      <c r="H592">
        <v>334</v>
      </c>
      <c r="J592" t="s">
        <v>119</v>
      </c>
      <c r="K592" t="s">
        <v>125</v>
      </c>
      <c r="L592">
        <v>0</v>
      </c>
      <c r="M592">
        <v>1</v>
      </c>
      <c r="N592" t="s">
        <v>207</v>
      </c>
      <c r="O592">
        <v>0.187994506758622</v>
      </c>
      <c r="P592">
        <v>1</v>
      </c>
      <c r="Q592">
        <v>5</v>
      </c>
      <c r="S592" t="s">
        <v>126</v>
      </c>
      <c r="T592" t="s">
        <v>124</v>
      </c>
      <c r="U592">
        <v>0</v>
      </c>
      <c r="V592">
        <v>2</v>
      </c>
      <c r="W592" t="s">
        <v>208</v>
      </c>
      <c r="X592">
        <v>9.3107246159037704E-2</v>
      </c>
      <c r="Y592">
        <v>0</v>
      </c>
      <c r="Z592">
        <v>2</v>
      </c>
    </row>
    <row r="593" spans="1:26" x14ac:dyDescent="0.2">
      <c r="A593" t="s">
        <v>129</v>
      </c>
      <c r="B593" t="s">
        <v>120</v>
      </c>
      <c r="C593">
        <v>0</v>
      </c>
      <c r="D593">
        <v>1</v>
      </c>
      <c r="E593" t="s">
        <v>208</v>
      </c>
      <c r="F593">
        <v>2.9270902604152101E-2</v>
      </c>
      <c r="G593">
        <v>0</v>
      </c>
      <c r="H593">
        <v>220</v>
      </c>
      <c r="J593" t="s">
        <v>126</v>
      </c>
      <c r="K593" t="s">
        <v>124</v>
      </c>
      <c r="L593">
        <v>0</v>
      </c>
      <c r="M593" t="s">
        <v>121</v>
      </c>
      <c r="N593" t="s">
        <v>207</v>
      </c>
      <c r="O593">
        <v>0.18837343459775699</v>
      </c>
      <c r="P593">
        <v>1</v>
      </c>
      <c r="Q593">
        <v>24</v>
      </c>
      <c r="S593" t="s">
        <v>128</v>
      </c>
      <c r="T593" t="s">
        <v>124</v>
      </c>
      <c r="U593">
        <v>0</v>
      </c>
      <c r="V593">
        <v>2</v>
      </c>
      <c r="W593" t="s">
        <v>208</v>
      </c>
      <c r="X593">
        <v>9.3107246159037704E-2</v>
      </c>
      <c r="Y593">
        <v>0</v>
      </c>
      <c r="Z593">
        <v>5</v>
      </c>
    </row>
    <row r="594" spans="1:26" x14ac:dyDescent="0.2">
      <c r="A594" t="s">
        <v>129</v>
      </c>
      <c r="B594" t="s">
        <v>120</v>
      </c>
      <c r="C594">
        <v>0</v>
      </c>
      <c r="D594">
        <v>2</v>
      </c>
      <c r="E594" t="s">
        <v>205</v>
      </c>
      <c r="F594">
        <v>7.6068035780113397E-2</v>
      </c>
      <c r="G594">
        <v>0</v>
      </c>
      <c r="H594">
        <v>12</v>
      </c>
      <c r="J594" t="s">
        <v>126</v>
      </c>
      <c r="K594" t="s">
        <v>124</v>
      </c>
      <c r="L594">
        <v>1</v>
      </c>
      <c r="M594">
        <v>0</v>
      </c>
      <c r="N594" t="s">
        <v>205</v>
      </c>
      <c r="O594">
        <v>0.188389815895871</v>
      </c>
      <c r="P594">
        <v>1</v>
      </c>
      <c r="Q594">
        <v>11</v>
      </c>
      <c r="S594" t="s">
        <v>129</v>
      </c>
      <c r="T594" t="s">
        <v>124</v>
      </c>
      <c r="U594">
        <v>0</v>
      </c>
      <c r="V594">
        <v>2</v>
      </c>
      <c r="W594" t="s">
        <v>208</v>
      </c>
      <c r="X594">
        <v>9.3107246159037704E-2</v>
      </c>
      <c r="Y594">
        <v>0</v>
      </c>
      <c r="Z594">
        <v>8</v>
      </c>
    </row>
    <row r="595" spans="1:26" x14ac:dyDescent="0.2">
      <c r="A595" t="s">
        <v>129</v>
      </c>
      <c r="B595" t="s">
        <v>120</v>
      </c>
      <c r="C595">
        <v>0</v>
      </c>
      <c r="D595">
        <v>2</v>
      </c>
      <c r="E595" t="s">
        <v>206</v>
      </c>
      <c r="F595">
        <v>6.2727072466468997E-2</v>
      </c>
      <c r="G595">
        <v>0</v>
      </c>
      <c r="H595">
        <v>25</v>
      </c>
      <c r="J595" t="s">
        <v>128</v>
      </c>
      <c r="K595" t="s">
        <v>123</v>
      </c>
      <c r="L595">
        <v>1</v>
      </c>
      <c r="M595">
        <v>2</v>
      </c>
      <c r="N595" t="s">
        <v>206</v>
      </c>
      <c r="O595">
        <v>0.189334133387941</v>
      </c>
      <c r="P595">
        <v>1</v>
      </c>
      <c r="Q595">
        <v>1</v>
      </c>
      <c r="S595" t="s">
        <v>119</v>
      </c>
      <c r="T595" t="s">
        <v>120</v>
      </c>
      <c r="U595">
        <v>1</v>
      </c>
      <c r="V595">
        <v>0</v>
      </c>
      <c r="W595" t="s">
        <v>205</v>
      </c>
      <c r="X595">
        <v>9.3033137001119301E-2</v>
      </c>
      <c r="Y595">
        <v>0</v>
      </c>
      <c r="Z595">
        <v>1</v>
      </c>
    </row>
    <row r="596" spans="1:26" x14ac:dyDescent="0.2">
      <c r="A596" t="s">
        <v>129</v>
      </c>
      <c r="B596" t="s">
        <v>120</v>
      </c>
      <c r="C596">
        <v>0</v>
      </c>
      <c r="D596">
        <v>2</v>
      </c>
      <c r="E596" t="s">
        <v>207</v>
      </c>
      <c r="F596">
        <v>4.65733695622816E-2</v>
      </c>
      <c r="G596">
        <v>0</v>
      </c>
      <c r="H596">
        <v>82</v>
      </c>
      <c r="J596" t="s">
        <v>127</v>
      </c>
      <c r="K596" t="s">
        <v>122</v>
      </c>
      <c r="L596">
        <v>1</v>
      </c>
      <c r="M596">
        <v>2</v>
      </c>
      <c r="N596" t="s">
        <v>205</v>
      </c>
      <c r="O596">
        <v>0.19004817908048799</v>
      </c>
      <c r="P596">
        <v>1</v>
      </c>
      <c r="Q596">
        <v>1</v>
      </c>
      <c r="S596" t="s">
        <v>126</v>
      </c>
      <c r="T596" t="s">
        <v>120</v>
      </c>
      <c r="U596">
        <v>1</v>
      </c>
      <c r="V596">
        <v>0</v>
      </c>
      <c r="W596" t="s">
        <v>205</v>
      </c>
      <c r="X596">
        <v>9.3033137001119301E-2</v>
      </c>
      <c r="Y596">
        <v>0</v>
      </c>
      <c r="Z596">
        <v>1</v>
      </c>
    </row>
    <row r="597" spans="1:26" x14ac:dyDescent="0.2">
      <c r="A597" t="s">
        <v>129</v>
      </c>
      <c r="B597" t="s">
        <v>120</v>
      </c>
      <c r="C597">
        <v>0</v>
      </c>
      <c r="D597">
        <v>2</v>
      </c>
      <c r="E597" t="s">
        <v>208</v>
      </c>
      <c r="F597">
        <v>3.9606523245629001E-2</v>
      </c>
      <c r="G597">
        <v>0</v>
      </c>
      <c r="H597">
        <v>95</v>
      </c>
      <c r="J597" t="s">
        <v>128</v>
      </c>
      <c r="K597" t="s">
        <v>123</v>
      </c>
      <c r="L597">
        <v>0</v>
      </c>
      <c r="M597" t="s">
        <v>121</v>
      </c>
      <c r="N597" t="s">
        <v>206</v>
      </c>
      <c r="O597">
        <v>0.190273462641216</v>
      </c>
      <c r="P597">
        <v>1</v>
      </c>
      <c r="Q597">
        <v>43</v>
      </c>
      <c r="S597" t="s">
        <v>127</v>
      </c>
      <c r="T597" t="s">
        <v>120</v>
      </c>
      <c r="U597">
        <v>1</v>
      </c>
      <c r="V597">
        <v>0</v>
      </c>
      <c r="W597" t="s">
        <v>205</v>
      </c>
      <c r="X597">
        <v>9.3033137001119301E-2</v>
      </c>
      <c r="Y597">
        <v>0</v>
      </c>
      <c r="Z597">
        <v>1</v>
      </c>
    </row>
    <row r="598" spans="1:26" x14ac:dyDescent="0.2">
      <c r="A598" t="s">
        <v>129</v>
      </c>
      <c r="B598" t="s">
        <v>120</v>
      </c>
      <c r="C598">
        <v>0</v>
      </c>
      <c r="D598" t="s">
        <v>121</v>
      </c>
      <c r="E598" t="s">
        <v>204</v>
      </c>
      <c r="F598">
        <v>0.122042921630267</v>
      </c>
      <c r="G598">
        <v>1</v>
      </c>
      <c r="H598">
        <v>1</v>
      </c>
      <c r="J598" t="s">
        <v>119</v>
      </c>
      <c r="K598" t="s">
        <v>122</v>
      </c>
      <c r="L598">
        <v>0</v>
      </c>
      <c r="M598" t="s">
        <v>121</v>
      </c>
      <c r="N598" t="s">
        <v>208</v>
      </c>
      <c r="O598">
        <v>0.190419930279487</v>
      </c>
      <c r="P598">
        <v>1</v>
      </c>
      <c r="Q598">
        <v>1</v>
      </c>
      <c r="S598" t="s">
        <v>129</v>
      </c>
      <c r="T598" t="s">
        <v>120</v>
      </c>
      <c r="U598">
        <v>1</v>
      </c>
      <c r="V598">
        <v>0</v>
      </c>
      <c r="W598" t="s">
        <v>205</v>
      </c>
      <c r="X598">
        <v>9.3033137001119301E-2</v>
      </c>
      <c r="Y598">
        <v>0</v>
      </c>
      <c r="Z598">
        <v>3</v>
      </c>
    </row>
    <row r="599" spans="1:26" x14ac:dyDescent="0.2">
      <c r="A599" t="s">
        <v>129</v>
      </c>
      <c r="B599" t="s">
        <v>120</v>
      </c>
      <c r="C599">
        <v>0</v>
      </c>
      <c r="D599" t="s">
        <v>121</v>
      </c>
      <c r="E599" t="s">
        <v>205</v>
      </c>
      <c r="F599">
        <v>0.120251817905911</v>
      </c>
      <c r="G599">
        <v>0</v>
      </c>
      <c r="H599">
        <v>5</v>
      </c>
      <c r="J599" t="s">
        <v>126</v>
      </c>
      <c r="K599" t="s">
        <v>124</v>
      </c>
      <c r="L599">
        <v>0</v>
      </c>
      <c r="M599">
        <v>2</v>
      </c>
      <c r="N599" t="s">
        <v>205</v>
      </c>
      <c r="O599">
        <v>0.190686857363906</v>
      </c>
      <c r="P599">
        <v>1</v>
      </c>
      <c r="Q599">
        <v>109</v>
      </c>
      <c r="S599" t="s">
        <v>119</v>
      </c>
      <c r="T599" t="s">
        <v>120</v>
      </c>
      <c r="U599">
        <v>0</v>
      </c>
      <c r="V599" t="s">
        <v>121</v>
      </c>
      <c r="W599" t="s">
        <v>207</v>
      </c>
      <c r="X599">
        <v>9.2801495995034705E-2</v>
      </c>
      <c r="Y599">
        <v>0</v>
      </c>
      <c r="Z599">
        <v>9</v>
      </c>
    </row>
    <row r="600" spans="1:26" x14ac:dyDescent="0.2">
      <c r="A600" t="s">
        <v>129</v>
      </c>
      <c r="B600" t="s">
        <v>120</v>
      </c>
      <c r="C600">
        <v>0</v>
      </c>
      <c r="D600" t="s">
        <v>121</v>
      </c>
      <c r="E600" t="s">
        <v>206</v>
      </c>
      <c r="F600">
        <v>0.10000052183386</v>
      </c>
      <c r="G600">
        <v>0</v>
      </c>
      <c r="H600">
        <v>15</v>
      </c>
      <c r="J600" t="s">
        <v>126</v>
      </c>
      <c r="K600" t="s">
        <v>124</v>
      </c>
      <c r="L600">
        <v>1</v>
      </c>
      <c r="M600">
        <v>0</v>
      </c>
      <c r="N600" t="s">
        <v>204</v>
      </c>
      <c r="O600">
        <v>0.190975496627112</v>
      </c>
      <c r="P600">
        <v>1</v>
      </c>
      <c r="Q600">
        <v>1</v>
      </c>
      <c r="S600" t="s">
        <v>126</v>
      </c>
      <c r="T600" t="s">
        <v>120</v>
      </c>
      <c r="U600">
        <v>0</v>
      </c>
      <c r="V600" t="s">
        <v>121</v>
      </c>
      <c r="W600" t="s">
        <v>207</v>
      </c>
      <c r="X600">
        <v>9.2801495995034705E-2</v>
      </c>
      <c r="Y600">
        <v>0</v>
      </c>
      <c r="Z600">
        <v>59</v>
      </c>
    </row>
    <row r="601" spans="1:26" x14ac:dyDescent="0.2">
      <c r="A601" t="s">
        <v>129</v>
      </c>
      <c r="B601" t="s">
        <v>120</v>
      </c>
      <c r="C601">
        <v>0</v>
      </c>
      <c r="D601" t="s">
        <v>121</v>
      </c>
      <c r="E601" t="s">
        <v>207</v>
      </c>
      <c r="F601">
        <v>7.5016281517796393E-2</v>
      </c>
      <c r="G601">
        <v>0</v>
      </c>
      <c r="H601">
        <v>57</v>
      </c>
      <c r="J601" t="s">
        <v>127</v>
      </c>
      <c r="K601" t="s">
        <v>122</v>
      </c>
      <c r="L601">
        <v>0</v>
      </c>
      <c r="M601" t="s">
        <v>121</v>
      </c>
      <c r="N601" t="s">
        <v>205</v>
      </c>
      <c r="O601">
        <v>0.190990216264045</v>
      </c>
      <c r="P601">
        <v>1</v>
      </c>
      <c r="Q601">
        <v>20</v>
      </c>
      <c r="S601" t="s">
        <v>127</v>
      </c>
      <c r="T601" t="s">
        <v>120</v>
      </c>
      <c r="U601">
        <v>0</v>
      </c>
      <c r="V601" t="s">
        <v>121</v>
      </c>
      <c r="W601" t="s">
        <v>207</v>
      </c>
      <c r="X601">
        <v>9.2801495995034705E-2</v>
      </c>
      <c r="Y601">
        <v>0</v>
      </c>
      <c r="Z601">
        <v>14</v>
      </c>
    </row>
    <row r="602" spans="1:26" x14ac:dyDescent="0.2">
      <c r="A602" t="s">
        <v>129</v>
      </c>
      <c r="B602" t="s">
        <v>120</v>
      </c>
      <c r="C602">
        <v>0</v>
      </c>
      <c r="D602" t="s">
        <v>121</v>
      </c>
      <c r="E602" t="s">
        <v>208</v>
      </c>
      <c r="F602">
        <v>6.4080663759589193E-2</v>
      </c>
      <c r="G602">
        <v>0</v>
      </c>
      <c r="H602">
        <v>46</v>
      </c>
      <c r="J602" t="s">
        <v>128</v>
      </c>
      <c r="K602" t="s">
        <v>124</v>
      </c>
      <c r="L602">
        <v>1</v>
      </c>
      <c r="M602">
        <v>1</v>
      </c>
      <c r="N602" t="s">
        <v>205</v>
      </c>
      <c r="O602">
        <v>0.19127686884572101</v>
      </c>
      <c r="P602">
        <v>1</v>
      </c>
      <c r="Q602">
        <v>2</v>
      </c>
      <c r="S602" t="s">
        <v>128</v>
      </c>
      <c r="T602" t="s">
        <v>120</v>
      </c>
      <c r="U602">
        <v>0</v>
      </c>
      <c r="V602" t="s">
        <v>121</v>
      </c>
      <c r="W602" t="s">
        <v>207</v>
      </c>
      <c r="X602">
        <v>9.2801495995034705E-2</v>
      </c>
      <c r="Y602">
        <v>0</v>
      </c>
      <c r="Z602">
        <v>16</v>
      </c>
    </row>
    <row r="603" spans="1:26" x14ac:dyDescent="0.2">
      <c r="A603" t="s">
        <v>129</v>
      </c>
      <c r="B603" t="s">
        <v>120</v>
      </c>
      <c r="C603">
        <v>1</v>
      </c>
      <c r="D603">
        <v>0</v>
      </c>
      <c r="E603" t="s">
        <v>205</v>
      </c>
      <c r="F603">
        <v>7.5023716283725894E-2</v>
      </c>
      <c r="G603">
        <v>0</v>
      </c>
      <c r="H603">
        <v>3</v>
      </c>
      <c r="J603" t="s">
        <v>119</v>
      </c>
      <c r="K603" t="s">
        <v>124</v>
      </c>
      <c r="L603">
        <v>1</v>
      </c>
      <c r="M603">
        <v>0</v>
      </c>
      <c r="N603" t="s">
        <v>207</v>
      </c>
      <c r="O603">
        <v>0.19134330362440799</v>
      </c>
      <c r="P603">
        <v>1</v>
      </c>
      <c r="Q603">
        <v>1</v>
      </c>
      <c r="S603" t="s">
        <v>129</v>
      </c>
      <c r="T603" t="s">
        <v>120</v>
      </c>
      <c r="U603">
        <v>0</v>
      </c>
      <c r="V603" t="s">
        <v>121</v>
      </c>
      <c r="W603" t="s">
        <v>207</v>
      </c>
      <c r="X603">
        <v>9.2801495995034705E-2</v>
      </c>
      <c r="Y603">
        <v>0</v>
      </c>
      <c r="Z603">
        <v>57</v>
      </c>
    </row>
    <row r="604" spans="1:26" x14ac:dyDescent="0.2">
      <c r="A604" t="s">
        <v>129</v>
      </c>
      <c r="B604" t="s">
        <v>120</v>
      </c>
      <c r="C604">
        <v>1</v>
      </c>
      <c r="D604">
        <v>0</v>
      </c>
      <c r="E604" t="s">
        <v>206</v>
      </c>
      <c r="F604">
        <v>6.1853646296707698E-2</v>
      </c>
      <c r="G604">
        <v>0</v>
      </c>
      <c r="H604">
        <v>4</v>
      </c>
      <c r="J604" t="s">
        <v>129</v>
      </c>
      <c r="K604" t="s">
        <v>123</v>
      </c>
      <c r="L604">
        <v>1</v>
      </c>
      <c r="M604" t="s">
        <v>121</v>
      </c>
      <c r="N604" t="s">
        <v>207</v>
      </c>
      <c r="O604">
        <v>0.192879993046493</v>
      </c>
      <c r="P604">
        <v>1</v>
      </c>
      <c r="Q604">
        <v>2</v>
      </c>
      <c r="S604" t="s">
        <v>130</v>
      </c>
      <c r="T604" t="s">
        <v>120</v>
      </c>
      <c r="U604">
        <v>0</v>
      </c>
      <c r="V604" t="s">
        <v>121</v>
      </c>
      <c r="W604" t="s">
        <v>207</v>
      </c>
      <c r="X604">
        <v>9.2801495995034705E-2</v>
      </c>
      <c r="Y604">
        <v>0</v>
      </c>
      <c r="Z604">
        <v>2</v>
      </c>
    </row>
    <row r="605" spans="1:26" x14ac:dyDescent="0.2">
      <c r="A605" t="s">
        <v>129</v>
      </c>
      <c r="B605" t="s">
        <v>120</v>
      </c>
      <c r="C605">
        <v>1</v>
      </c>
      <c r="D605">
        <v>0</v>
      </c>
      <c r="E605" t="s">
        <v>207</v>
      </c>
      <c r="F605">
        <v>4.5913852802426401E-2</v>
      </c>
      <c r="G605">
        <v>0</v>
      </c>
      <c r="H605">
        <v>12</v>
      </c>
      <c r="J605" t="s">
        <v>126</v>
      </c>
      <c r="K605" t="s">
        <v>124</v>
      </c>
      <c r="L605">
        <v>0</v>
      </c>
      <c r="M605">
        <v>2</v>
      </c>
      <c r="N605" t="s">
        <v>204</v>
      </c>
      <c r="O605">
        <v>0.193296556692581</v>
      </c>
      <c r="P605">
        <v>1</v>
      </c>
      <c r="Q605">
        <v>30</v>
      </c>
      <c r="S605" t="s">
        <v>119</v>
      </c>
      <c r="T605" t="s">
        <v>122</v>
      </c>
      <c r="U605">
        <v>0</v>
      </c>
      <c r="V605">
        <v>0</v>
      </c>
      <c r="W605" t="s">
        <v>204</v>
      </c>
      <c r="X605">
        <v>9.2099959743913898E-2</v>
      </c>
      <c r="Y605">
        <v>0</v>
      </c>
      <c r="Z605">
        <v>45</v>
      </c>
    </row>
    <row r="606" spans="1:26" x14ac:dyDescent="0.2">
      <c r="A606" t="s">
        <v>129</v>
      </c>
      <c r="B606" t="s">
        <v>120</v>
      </c>
      <c r="C606">
        <v>1</v>
      </c>
      <c r="D606">
        <v>0</v>
      </c>
      <c r="E606" t="s">
        <v>208</v>
      </c>
      <c r="F606">
        <v>3.90416228433988E-2</v>
      </c>
      <c r="G606">
        <v>0</v>
      </c>
      <c r="H606">
        <v>14</v>
      </c>
      <c r="J606" t="s">
        <v>127</v>
      </c>
      <c r="K606" t="s">
        <v>122</v>
      </c>
      <c r="L606">
        <v>0</v>
      </c>
      <c r="M606" t="s">
        <v>121</v>
      </c>
      <c r="N606" t="s">
        <v>204</v>
      </c>
      <c r="O606">
        <v>0.193603074130792</v>
      </c>
      <c r="P606">
        <v>1</v>
      </c>
      <c r="Q606">
        <v>3</v>
      </c>
      <c r="S606" t="s">
        <v>126</v>
      </c>
      <c r="T606" t="s">
        <v>122</v>
      </c>
      <c r="U606">
        <v>0</v>
      </c>
      <c r="V606">
        <v>0</v>
      </c>
      <c r="W606" t="s">
        <v>204</v>
      </c>
      <c r="X606">
        <v>9.2099959743913898E-2</v>
      </c>
      <c r="Y606">
        <v>0</v>
      </c>
      <c r="Z606">
        <v>118</v>
      </c>
    </row>
    <row r="607" spans="1:26" x14ac:dyDescent="0.2">
      <c r="A607" t="s">
        <v>129</v>
      </c>
      <c r="B607" t="s">
        <v>120</v>
      </c>
      <c r="C607">
        <v>1</v>
      </c>
      <c r="D607">
        <v>1</v>
      </c>
      <c r="E607" t="s">
        <v>205</v>
      </c>
      <c r="F607">
        <v>9.0358926427470898E-2</v>
      </c>
      <c r="G607">
        <v>0</v>
      </c>
      <c r="H607">
        <v>1</v>
      </c>
      <c r="J607" t="s">
        <v>119</v>
      </c>
      <c r="K607" t="s">
        <v>124</v>
      </c>
      <c r="L607">
        <v>0</v>
      </c>
      <c r="M607">
        <v>2</v>
      </c>
      <c r="N607" t="s">
        <v>207</v>
      </c>
      <c r="O607">
        <v>0.193667763807996</v>
      </c>
      <c r="P607">
        <v>1</v>
      </c>
      <c r="Q607">
        <v>12</v>
      </c>
      <c r="S607" t="s">
        <v>127</v>
      </c>
      <c r="T607" t="s">
        <v>122</v>
      </c>
      <c r="U607">
        <v>0</v>
      </c>
      <c r="V607">
        <v>0</v>
      </c>
      <c r="W607" t="s">
        <v>204</v>
      </c>
      <c r="X607">
        <v>9.2099959743913898E-2</v>
      </c>
      <c r="Y607">
        <v>0</v>
      </c>
      <c r="Z607">
        <v>42</v>
      </c>
    </row>
    <row r="608" spans="1:26" x14ac:dyDescent="0.2">
      <c r="A608" t="s">
        <v>129</v>
      </c>
      <c r="B608" t="s">
        <v>120</v>
      </c>
      <c r="C608">
        <v>1</v>
      </c>
      <c r="D608">
        <v>1</v>
      </c>
      <c r="E608" t="s">
        <v>206</v>
      </c>
      <c r="F608">
        <v>7.4714276903456403E-2</v>
      </c>
      <c r="G608">
        <v>0</v>
      </c>
      <c r="H608">
        <v>2</v>
      </c>
      <c r="J608" t="s">
        <v>119</v>
      </c>
      <c r="K608" t="s">
        <v>124</v>
      </c>
      <c r="L608">
        <v>0</v>
      </c>
      <c r="M608">
        <v>1</v>
      </c>
      <c r="N608" t="s">
        <v>206</v>
      </c>
      <c r="O608">
        <v>0.19394086615002401</v>
      </c>
      <c r="P608">
        <v>1</v>
      </c>
      <c r="Q608">
        <v>51</v>
      </c>
      <c r="S608" t="s">
        <v>128</v>
      </c>
      <c r="T608" t="s">
        <v>122</v>
      </c>
      <c r="U608">
        <v>0</v>
      </c>
      <c r="V608">
        <v>0</v>
      </c>
      <c r="W608" t="s">
        <v>204</v>
      </c>
      <c r="X608">
        <v>9.2099959743913898E-2</v>
      </c>
      <c r="Y608">
        <v>0</v>
      </c>
      <c r="Z608">
        <v>41</v>
      </c>
    </row>
    <row r="609" spans="1:26" x14ac:dyDescent="0.2">
      <c r="A609" t="s">
        <v>129</v>
      </c>
      <c r="B609" t="s">
        <v>120</v>
      </c>
      <c r="C609">
        <v>1</v>
      </c>
      <c r="D609">
        <v>1</v>
      </c>
      <c r="E609" t="s">
        <v>207</v>
      </c>
      <c r="F609">
        <v>5.56568964280953E-2</v>
      </c>
      <c r="G609">
        <v>0</v>
      </c>
      <c r="H609">
        <v>18</v>
      </c>
      <c r="J609" t="s">
        <v>119</v>
      </c>
      <c r="K609" t="s">
        <v>124</v>
      </c>
      <c r="L609">
        <v>0</v>
      </c>
      <c r="M609">
        <v>0</v>
      </c>
      <c r="N609" t="s">
        <v>205</v>
      </c>
      <c r="O609">
        <v>0.194640225929157</v>
      </c>
      <c r="P609">
        <v>1</v>
      </c>
      <c r="Q609">
        <v>276</v>
      </c>
      <c r="S609" t="s">
        <v>129</v>
      </c>
      <c r="T609" t="s">
        <v>122</v>
      </c>
      <c r="U609">
        <v>0</v>
      </c>
      <c r="V609">
        <v>0</v>
      </c>
      <c r="W609" t="s">
        <v>204</v>
      </c>
      <c r="X609">
        <v>9.2099959743913898E-2</v>
      </c>
      <c r="Y609">
        <v>0</v>
      </c>
      <c r="Z609">
        <v>100</v>
      </c>
    </row>
    <row r="610" spans="1:26" x14ac:dyDescent="0.2">
      <c r="A610" t="s">
        <v>129</v>
      </c>
      <c r="B610" t="s">
        <v>120</v>
      </c>
      <c r="C610">
        <v>1</v>
      </c>
      <c r="D610">
        <v>1</v>
      </c>
      <c r="E610" t="s">
        <v>208</v>
      </c>
      <c r="F610">
        <v>4.7398809041644202E-2</v>
      </c>
      <c r="G610">
        <v>0</v>
      </c>
      <c r="H610">
        <v>11</v>
      </c>
      <c r="J610" t="s">
        <v>130</v>
      </c>
      <c r="K610" t="s">
        <v>125</v>
      </c>
      <c r="L610">
        <v>0</v>
      </c>
      <c r="M610">
        <v>0</v>
      </c>
      <c r="N610" t="s">
        <v>207</v>
      </c>
      <c r="O610">
        <v>0.195109319908189</v>
      </c>
      <c r="P610">
        <v>1</v>
      </c>
      <c r="Q610">
        <v>5</v>
      </c>
      <c r="S610" t="s">
        <v>130</v>
      </c>
      <c r="T610" t="s">
        <v>122</v>
      </c>
      <c r="U610">
        <v>0</v>
      </c>
      <c r="V610">
        <v>0</v>
      </c>
      <c r="W610" t="s">
        <v>204</v>
      </c>
      <c r="X610">
        <v>9.2099959743913898E-2</v>
      </c>
      <c r="Y610">
        <v>0</v>
      </c>
      <c r="Z610">
        <v>6</v>
      </c>
    </row>
    <row r="611" spans="1:26" x14ac:dyDescent="0.2">
      <c r="A611" t="s">
        <v>129</v>
      </c>
      <c r="B611" t="s">
        <v>120</v>
      </c>
      <c r="C611">
        <v>1</v>
      </c>
      <c r="D611">
        <v>2</v>
      </c>
      <c r="E611" t="s">
        <v>205</v>
      </c>
      <c r="F611">
        <v>0.11960710566216901</v>
      </c>
      <c r="G611">
        <v>0</v>
      </c>
      <c r="H611">
        <v>1</v>
      </c>
      <c r="J611" t="s">
        <v>127</v>
      </c>
      <c r="K611" t="s">
        <v>123</v>
      </c>
      <c r="L611">
        <v>1</v>
      </c>
      <c r="M611">
        <v>2</v>
      </c>
      <c r="N611" t="s">
        <v>206</v>
      </c>
      <c r="O611">
        <v>0.195158979658939</v>
      </c>
      <c r="P611">
        <v>1</v>
      </c>
      <c r="Q611">
        <v>2</v>
      </c>
      <c r="S611" t="s">
        <v>129</v>
      </c>
      <c r="T611" t="s">
        <v>123</v>
      </c>
      <c r="U611">
        <v>1</v>
      </c>
      <c r="V611">
        <v>1</v>
      </c>
      <c r="W611" t="s">
        <v>208</v>
      </c>
      <c r="X611">
        <v>9.19591270463338E-2</v>
      </c>
      <c r="Y611">
        <v>0</v>
      </c>
      <c r="Z611">
        <v>2</v>
      </c>
    </row>
    <row r="612" spans="1:26" x14ac:dyDescent="0.2">
      <c r="A612" t="s">
        <v>129</v>
      </c>
      <c r="B612" t="s">
        <v>120</v>
      </c>
      <c r="C612">
        <v>1</v>
      </c>
      <c r="D612">
        <v>2</v>
      </c>
      <c r="E612" t="s">
        <v>206</v>
      </c>
      <c r="F612">
        <v>9.9452109999455696E-2</v>
      </c>
      <c r="G612">
        <v>0</v>
      </c>
      <c r="H612">
        <v>1</v>
      </c>
      <c r="J612" t="s">
        <v>129</v>
      </c>
      <c r="K612" t="s">
        <v>123</v>
      </c>
      <c r="L612">
        <v>1</v>
      </c>
      <c r="M612">
        <v>2</v>
      </c>
      <c r="N612" t="s">
        <v>205</v>
      </c>
      <c r="O612">
        <v>0.195235447853261</v>
      </c>
      <c r="P612">
        <v>1</v>
      </c>
      <c r="Q612">
        <v>6</v>
      </c>
      <c r="S612" t="s">
        <v>119</v>
      </c>
      <c r="T612" t="s">
        <v>123</v>
      </c>
      <c r="U612">
        <v>0</v>
      </c>
      <c r="V612">
        <v>0</v>
      </c>
      <c r="W612" t="s">
        <v>206</v>
      </c>
      <c r="X612">
        <v>9.0308754668999694E-2</v>
      </c>
      <c r="Y612">
        <v>0</v>
      </c>
      <c r="Z612">
        <v>281</v>
      </c>
    </row>
    <row r="613" spans="1:26" x14ac:dyDescent="0.2">
      <c r="A613" t="s">
        <v>129</v>
      </c>
      <c r="B613" t="s">
        <v>120</v>
      </c>
      <c r="C613">
        <v>1</v>
      </c>
      <c r="D613">
        <v>2</v>
      </c>
      <c r="E613" t="s">
        <v>207</v>
      </c>
      <c r="F613">
        <v>7.4593529388808102E-2</v>
      </c>
      <c r="G613">
        <v>0</v>
      </c>
      <c r="H613">
        <v>4</v>
      </c>
      <c r="J613" t="s">
        <v>127</v>
      </c>
      <c r="K613" t="s">
        <v>123</v>
      </c>
      <c r="L613">
        <v>0</v>
      </c>
      <c r="M613" t="s">
        <v>121</v>
      </c>
      <c r="N613" t="s">
        <v>206</v>
      </c>
      <c r="O613">
        <v>0.196120216051096</v>
      </c>
      <c r="P613">
        <v>1</v>
      </c>
      <c r="Q613">
        <v>45</v>
      </c>
      <c r="S613" t="s">
        <v>126</v>
      </c>
      <c r="T613" t="s">
        <v>123</v>
      </c>
      <c r="U613">
        <v>0</v>
      </c>
      <c r="V613">
        <v>0</v>
      </c>
      <c r="W613" t="s">
        <v>206</v>
      </c>
      <c r="X613">
        <v>9.0308754668999694E-2</v>
      </c>
      <c r="Y613">
        <v>0</v>
      </c>
      <c r="Z613">
        <v>932</v>
      </c>
    </row>
    <row r="614" spans="1:26" x14ac:dyDescent="0.2">
      <c r="A614" t="s">
        <v>129</v>
      </c>
      <c r="B614" t="s">
        <v>120</v>
      </c>
      <c r="C614">
        <v>1</v>
      </c>
      <c r="D614">
        <v>2</v>
      </c>
      <c r="E614" t="s">
        <v>208</v>
      </c>
      <c r="F614">
        <v>6.3715293940866599E-2</v>
      </c>
      <c r="G614">
        <v>0</v>
      </c>
      <c r="H614">
        <v>4</v>
      </c>
      <c r="J614" t="s">
        <v>129</v>
      </c>
      <c r="K614" t="s">
        <v>123</v>
      </c>
      <c r="L614">
        <v>0</v>
      </c>
      <c r="M614" t="s">
        <v>121</v>
      </c>
      <c r="N614" t="s">
        <v>205</v>
      </c>
      <c r="O614">
        <v>0.196196969068892</v>
      </c>
      <c r="P614">
        <v>1</v>
      </c>
      <c r="Q614">
        <v>92</v>
      </c>
      <c r="S614" t="s">
        <v>127</v>
      </c>
      <c r="T614" t="s">
        <v>123</v>
      </c>
      <c r="U614">
        <v>0</v>
      </c>
      <c r="V614">
        <v>0</v>
      </c>
      <c r="W614" t="s">
        <v>206</v>
      </c>
      <c r="X614">
        <v>9.0308754668999694E-2</v>
      </c>
      <c r="Y614">
        <v>0</v>
      </c>
      <c r="Z614">
        <v>270</v>
      </c>
    </row>
    <row r="615" spans="1:26" x14ac:dyDescent="0.2">
      <c r="A615" t="s">
        <v>129</v>
      </c>
      <c r="B615" t="s">
        <v>120</v>
      </c>
      <c r="C615">
        <v>1</v>
      </c>
      <c r="D615" t="s">
        <v>121</v>
      </c>
      <c r="E615" t="s">
        <v>206</v>
      </c>
      <c r="F615">
        <v>0.15494067679679199</v>
      </c>
      <c r="G615">
        <v>1</v>
      </c>
      <c r="H615">
        <v>2</v>
      </c>
      <c r="J615" t="s">
        <v>127</v>
      </c>
      <c r="K615" t="s">
        <v>124</v>
      </c>
      <c r="L615">
        <v>1</v>
      </c>
      <c r="M615">
        <v>1</v>
      </c>
      <c r="N615" t="s">
        <v>205</v>
      </c>
      <c r="O615">
        <v>0.19714694810609301</v>
      </c>
      <c r="P615">
        <v>1</v>
      </c>
      <c r="Q615">
        <v>3</v>
      </c>
      <c r="S615" t="s">
        <v>128</v>
      </c>
      <c r="T615" t="s">
        <v>123</v>
      </c>
      <c r="U615">
        <v>0</v>
      </c>
      <c r="V615">
        <v>0</v>
      </c>
      <c r="W615" t="s">
        <v>206</v>
      </c>
      <c r="X615">
        <v>9.0308754668999694E-2</v>
      </c>
      <c r="Y615">
        <v>0</v>
      </c>
      <c r="Z615">
        <v>231</v>
      </c>
    </row>
    <row r="616" spans="1:26" x14ac:dyDescent="0.2">
      <c r="A616" t="s">
        <v>129</v>
      </c>
      <c r="B616" t="s">
        <v>120</v>
      </c>
      <c r="C616">
        <v>1</v>
      </c>
      <c r="D616" t="s">
        <v>121</v>
      </c>
      <c r="E616" t="s">
        <v>207</v>
      </c>
      <c r="F616">
        <v>0.118030261932922</v>
      </c>
      <c r="G616">
        <v>0</v>
      </c>
      <c r="H616">
        <v>8</v>
      </c>
      <c r="J616" t="s">
        <v>119</v>
      </c>
      <c r="K616" t="s">
        <v>124</v>
      </c>
      <c r="L616">
        <v>0</v>
      </c>
      <c r="M616">
        <v>0</v>
      </c>
      <c r="N616" t="s">
        <v>204</v>
      </c>
      <c r="O616">
        <v>0.19729084073986999</v>
      </c>
      <c r="P616">
        <v>1</v>
      </c>
      <c r="Q616">
        <v>67</v>
      </c>
      <c r="S616" t="s">
        <v>129</v>
      </c>
      <c r="T616" t="s">
        <v>123</v>
      </c>
      <c r="U616">
        <v>0</v>
      </c>
      <c r="V616">
        <v>0</v>
      </c>
      <c r="W616" t="s">
        <v>206</v>
      </c>
      <c r="X616">
        <v>9.0308754668999694E-2</v>
      </c>
      <c r="Y616">
        <v>0</v>
      </c>
      <c r="Z616">
        <v>995</v>
      </c>
    </row>
    <row r="617" spans="1:26" x14ac:dyDescent="0.2">
      <c r="A617" t="s">
        <v>129</v>
      </c>
      <c r="B617" t="s">
        <v>120</v>
      </c>
      <c r="C617">
        <v>1</v>
      </c>
      <c r="D617" t="s">
        <v>121</v>
      </c>
      <c r="E617" t="s">
        <v>208</v>
      </c>
      <c r="F617">
        <v>0.10151236141504801</v>
      </c>
      <c r="G617">
        <v>0</v>
      </c>
      <c r="H617">
        <v>3</v>
      </c>
      <c r="J617" t="s">
        <v>129</v>
      </c>
      <c r="K617" t="s">
        <v>123</v>
      </c>
      <c r="L617">
        <v>0</v>
      </c>
      <c r="M617" t="s">
        <v>121</v>
      </c>
      <c r="N617" t="s">
        <v>204</v>
      </c>
      <c r="O617">
        <v>0.19886354888792601</v>
      </c>
      <c r="P617">
        <v>1</v>
      </c>
      <c r="Q617">
        <v>14</v>
      </c>
      <c r="S617" t="s">
        <v>130</v>
      </c>
      <c r="T617" t="s">
        <v>123</v>
      </c>
      <c r="U617">
        <v>0</v>
      </c>
      <c r="V617">
        <v>0</v>
      </c>
      <c r="W617" t="s">
        <v>206</v>
      </c>
      <c r="X617">
        <v>9.0308754668999694E-2</v>
      </c>
      <c r="Y617">
        <v>0</v>
      </c>
      <c r="Z617">
        <v>105</v>
      </c>
    </row>
    <row r="618" spans="1:26" x14ac:dyDescent="0.2">
      <c r="A618" t="s">
        <v>129</v>
      </c>
      <c r="B618" t="s">
        <v>122</v>
      </c>
      <c r="C618">
        <v>0</v>
      </c>
      <c r="D618">
        <v>0</v>
      </c>
      <c r="E618" t="s">
        <v>204</v>
      </c>
      <c r="F618">
        <v>6.5606629849239401E-2</v>
      </c>
      <c r="G618">
        <v>0</v>
      </c>
      <c r="H618">
        <v>100</v>
      </c>
      <c r="J618" t="s">
        <v>129</v>
      </c>
      <c r="K618" t="s">
        <v>125</v>
      </c>
      <c r="L618">
        <v>0</v>
      </c>
      <c r="M618" t="s">
        <v>121</v>
      </c>
      <c r="N618" t="s">
        <v>209</v>
      </c>
      <c r="O618">
        <v>0.19894911459053599</v>
      </c>
      <c r="P618">
        <v>1</v>
      </c>
      <c r="Q618">
        <v>2</v>
      </c>
      <c r="S618" t="s">
        <v>119</v>
      </c>
      <c r="T618" t="s">
        <v>122</v>
      </c>
      <c r="U618">
        <v>1</v>
      </c>
      <c r="V618">
        <v>1</v>
      </c>
      <c r="W618" t="s">
        <v>207</v>
      </c>
      <c r="X618">
        <v>9.0219631784836996E-2</v>
      </c>
      <c r="Y618">
        <v>0</v>
      </c>
      <c r="Z618">
        <v>2</v>
      </c>
    </row>
    <row r="619" spans="1:26" x14ac:dyDescent="0.2">
      <c r="A619" t="s">
        <v>129</v>
      </c>
      <c r="B619" t="s">
        <v>122</v>
      </c>
      <c r="C619">
        <v>0</v>
      </c>
      <c r="D619">
        <v>0</v>
      </c>
      <c r="E619" t="s">
        <v>205</v>
      </c>
      <c r="F619">
        <v>6.4582858866465906E-2</v>
      </c>
      <c r="G619">
        <v>0</v>
      </c>
      <c r="H619">
        <v>795</v>
      </c>
      <c r="J619" t="s">
        <v>126</v>
      </c>
      <c r="K619" t="s">
        <v>125</v>
      </c>
      <c r="L619">
        <v>1</v>
      </c>
      <c r="M619">
        <v>0</v>
      </c>
      <c r="N619" t="s">
        <v>206</v>
      </c>
      <c r="O619">
        <v>0.19919769673261101</v>
      </c>
      <c r="P619">
        <v>1</v>
      </c>
      <c r="Q619">
        <v>4</v>
      </c>
      <c r="S619" t="s">
        <v>126</v>
      </c>
      <c r="T619" t="s">
        <v>122</v>
      </c>
      <c r="U619">
        <v>1</v>
      </c>
      <c r="V619">
        <v>1</v>
      </c>
      <c r="W619" t="s">
        <v>207</v>
      </c>
      <c r="X619">
        <v>9.0219631784836996E-2</v>
      </c>
      <c r="Y619">
        <v>0</v>
      </c>
      <c r="Z619">
        <v>12</v>
      </c>
    </row>
    <row r="620" spans="1:26" x14ac:dyDescent="0.2">
      <c r="A620" t="s">
        <v>129</v>
      </c>
      <c r="B620" t="s">
        <v>122</v>
      </c>
      <c r="C620">
        <v>0</v>
      </c>
      <c r="D620">
        <v>0</v>
      </c>
      <c r="E620" t="s">
        <v>206</v>
      </c>
      <c r="F620">
        <v>5.3140335790089498E-2</v>
      </c>
      <c r="G620">
        <v>0</v>
      </c>
      <c r="H620">
        <v>866</v>
      </c>
      <c r="J620" t="s">
        <v>130</v>
      </c>
      <c r="K620" t="s">
        <v>124</v>
      </c>
      <c r="L620">
        <v>0</v>
      </c>
      <c r="M620">
        <v>0</v>
      </c>
      <c r="N620" t="s">
        <v>206</v>
      </c>
      <c r="O620">
        <v>0.20122495542760599</v>
      </c>
      <c r="P620">
        <v>1</v>
      </c>
      <c r="Q620">
        <v>46</v>
      </c>
      <c r="S620" t="s">
        <v>127</v>
      </c>
      <c r="T620" t="s">
        <v>122</v>
      </c>
      <c r="U620">
        <v>1</v>
      </c>
      <c r="V620">
        <v>1</v>
      </c>
      <c r="W620" t="s">
        <v>207</v>
      </c>
      <c r="X620">
        <v>9.0219631784836996E-2</v>
      </c>
      <c r="Y620">
        <v>0</v>
      </c>
      <c r="Z620">
        <v>5</v>
      </c>
    </row>
    <row r="621" spans="1:26" x14ac:dyDescent="0.2">
      <c r="A621" t="s">
        <v>129</v>
      </c>
      <c r="B621" t="s">
        <v>122</v>
      </c>
      <c r="C621">
        <v>0</v>
      </c>
      <c r="D621">
        <v>0</v>
      </c>
      <c r="E621" t="s">
        <v>207</v>
      </c>
      <c r="F621">
        <v>3.9351789985438701E-2</v>
      </c>
      <c r="G621">
        <v>0</v>
      </c>
      <c r="H621">
        <v>766</v>
      </c>
      <c r="J621" t="s">
        <v>126</v>
      </c>
      <c r="K621" t="s">
        <v>125</v>
      </c>
      <c r="L621">
        <v>0</v>
      </c>
      <c r="M621">
        <v>2</v>
      </c>
      <c r="N621" t="s">
        <v>206</v>
      </c>
      <c r="O621">
        <v>0.201593786262768</v>
      </c>
      <c r="P621">
        <v>1</v>
      </c>
      <c r="Q621">
        <v>60</v>
      </c>
      <c r="S621" t="s">
        <v>128</v>
      </c>
      <c r="T621" t="s">
        <v>122</v>
      </c>
      <c r="U621">
        <v>1</v>
      </c>
      <c r="V621">
        <v>1</v>
      </c>
      <c r="W621" t="s">
        <v>207</v>
      </c>
      <c r="X621">
        <v>9.0219631784836996E-2</v>
      </c>
      <c r="Y621">
        <v>0</v>
      </c>
      <c r="Z621">
        <v>6</v>
      </c>
    </row>
    <row r="622" spans="1:26" x14ac:dyDescent="0.2">
      <c r="A622" t="s">
        <v>129</v>
      </c>
      <c r="B622" t="s">
        <v>122</v>
      </c>
      <c r="C622">
        <v>0</v>
      </c>
      <c r="D622">
        <v>0</v>
      </c>
      <c r="E622" t="s">
        <v>208</v>
      </c>
      <c r="F622">
        <v>3.3427335472677601E-2</v>
      </c>
      <c r="G622">
        <v>0</v>
      </c>
      <c r="H622">
        <v>236</v>
      </c>
      <c r="J622" t="s">
        <v>126</v>
      </c>
      <c r="K622" t="s">
        <v>123</v>
      </c>
      <c r="L622">
        <v>1</v>
      </c>
      <c r="M622">
        <v>1</v>
      </c>
      <c r="N622" t="s">
        <v>205</v>
      </c>
      <c r="O622">
        <v>0.20159674256495999</v>
      </c>
      <c r="P622">
        <v>1</v>
      </c>
      <c r="Q622">
        <v>4</v>
      </c>
      <c r="S622" t="s">
        <v>129</v>
      </c>
      <c r="T622" t="s">
        <v>122</v>
      </c>
      <c r="U622">
        <v>1</v>
      </c>
      <c r="V622">
        <v>1</v>
      </c>
      <c r="W622" t="s">
        <v>207</v>
      </c>
      <c r="X622">
        <v>9.0219631784836996E-2</v>
      </c>
      <c r="Y622">
        <v>0</v>
      </c>
      <c r="Z622">
        <v>17</v>
      </c>
    </row>
    <row r="623" spans="1:26" x14ac:dyDescent="0.2">
      <c r="A623" t="s">
        <v>129</v>
      </c>
      <c r="B623" t="s">
        <v>122</v>
      </c>
      <c r="C623">
        <v>0</v>
      </c>
      <c r="D623">
        <v>1</v>
      </c>
      <c r="E623" t="s">
        <v>204</v>
      </c>
      <c r="F623">
        <v>7.9181721092663901E-2</v>
      </c>
      <c r="G623">
        <v>0</v>
      </c>
      <c r="H623">
        <v>39</v>
      </c>
      <c r="J623" t="s">
        <v>128</v>
      </c>
      <c r="K623" t="s">
        <v>125</v>
      </c>
      <c r="L623">
        <v>1</v>
      </c>
      <c r="M623">
        <v>2</v>
      </c>
      <c r="N623" t="s">
        <v>207</v>
      </c>
      <c r="O623">
        <v>0.20192728464547999</v>
      </c>
      <c r="P623">
        <v>1</v>
      </c>
      <c r="Q623">
        <v>1</v>
      </c>
      <c r="S623" t="s">
        <v>130</v>
      </c>
      <c r="T623" t="s">
        <v>122</v>
      </c>
      <c r="U623">
        <v>1</v>
      </c>
      <c r="V623">
        <v>1</v>
      </c>
      <c r="W623" t="s">
        <v>207</v>
      </c>
      <c r="X623">
        <v>9.0219631784836996E-2</v>
      </c>
      <c r="Y623">
        <v>0</v>
      </c>
      <c r="Z623">
        <v>1</v>
      </c>
    </row>
    <row r="624" spans="1:26" x14ac:dyDescent="0.2">
      <c r="A624" t="s">
        <v>129</v>
      </c>
      <c r="B624" t="s">
        <v>122</v>
      </c>
      <c r="C624">
        <v>0</v>
      </c>
      <c r="D624">
        <v>1</v>
      </c>
      <c r="E624" t="s">
        <v>205</v>
      </c>
      <c r="F624">
        <v>7.79637901136781E-2</v>
      </c>
      <c r="G624">
        <v>0</v>
      </c>
      <c r="H624">
        <v>371</v>
      </c>
      <c r="J624" t="s">
        <v>128</v>
      </c>
      <c r="K624" t="s">
        <v>125</v>
      </c>
      <c r="L624">
        <v>1</v>
      </c>
      <c r="M624">
        <v>1</v>
      </c>
      <c r="N624" t="s">
        <v>206</v>
      </c>
      <c r="O624">
        <v>0.20220911337262701</v>
      </c>
      <c r="P624">
        <v>1</v>
      </c>
      <c r="Q624">
        <v>2</v>
      </c>
      <c r="S624" t="s">
        <v>119</v>
      </c>
      <c r="T624" t="s">
        <v>125</v>
      </c>
      <c r="U624">
        <v>0</v>
      </c>
      <c r="V624">
        <v>1</v>
      </c>
      <c r="W624" t="s">
        <v>208</v>
      </c>
      <c r="X624">
        <v>8.9922205603261696E-2</v>
      </c>
      <c r="Y624">
        <v>0</v>
      </c>
      <c r="Z624">
        <v>3</v>
      </c>
    </row>
    <row r="625" spans="1:26" x14ac:dyDescent="0.2">
      <c r="A625" t="s">
        <v>129</v>
      </c>
      <c r="B625" t="s">
        <v>122</v>
      </c>
      <c r="C625">
        <v>0</v>
      </c>
      <c r="D625">
        <v>1</v>
      </c>
      <c r="E625" t="s">
        <v>206</v>
      </c>
      <c r="F625">
        <v>6.4313489141483604E-2</v>
      </c>
      <c r="G625">
        <v>0</v>
      </c>
      <c r="H625">
        <v>448</v>
      </c>
      <c r="J625" t="s">
        <v>130</v>
      </c>
      <c r="K625" t="s">
        <v>120</v>
      </c>
      <c r="L625">
        <v>0</v>
      </c>
      <c r="M625" t="s">
        <v>121</v>
      </c>
      <c r="N625" t="s">
        <v>207</v>
      </c>
      <c r="O625">
        <v>0.20276669783357801</v>
      </c>
      <c r="P625">
        <v>1</v>
      </c>
      <c r="Q625">
        <v>2</v>
      </c>
      <c r="S625" t="s">
        <v>126</v>
      </c>
      <c r="T625" t="s">
        <v>125</v>
      </c>
      <c r="U625">
        <v>0</v>
      </c>
      <c r="V625">
        <v>1</v>
      </c>
      <c r="W625" t="s">
        <v>208</v>
      </c>
      <c r="X625">
        <v>8.9922205603261696E-2</v>
      </c>
      <c r="Y625">
        <v>0</v>
      </c>
      <c r="Z625">
        <v>8</v>
      </c>
    </row>
    <row r="626" spans="1:26" x14ac:dyDescent="0.2">
      <c r="A626" t="s">
        <v>129</v>
      </c>
      <c r="B626" t="s">
        <v>122</v>
      </c>
      <c r="C626">
        <v>0</v>
      </c>
      <c r="D626">
        <v>1</v>
      </c>
      <c r="E626" t="s">
        <v>207</v>
      </c>
      <c r="F626">
        <v>4.77720694220721E-2</v>
      </c>
      <c r="G626">
        <v>0</v>
      </c>
      <c r="H626">
        <v>430</v>
      </c>
      <c r="J626" t="s">
        <v>128</v>
      </c>
      <c r="K626" t="s">
        <v>125</v>
      </c>
      <c r="L626">
        <v>0</v>
      </c>
      <c r="M626" t="s">
        <v>121</v>
      </c>
      <c r="N626" t="s">
        <v>207</v>
      </c>
      <c r="O626">
        <v>0.20291345295719199</v>
      </c>
      <c r="P626">
        <v>1</v>
      </c>
      <c r="Q626">
        <v>3</v>
      </c>
      <c r="S626" t="s">
        <v>127</v>
      </c>
      <c r="T626" t="s">
        <v>125</v>
      </c>
      <c r="U626">
        <v>0</v>
      </c>
      <c r="V626">
        <v>1</v>
      </c>
      <c r="W626" t="s">
        <v>208</v>
      </c>
      <c r="X626">
        <v>8.9922205603261696E-2</v>
      </c>
      <c r="Y626">
        <v>0</v>
      </c>
      <c r="Z626">
        <v>2</v>
      </c>
    </row>
    <row r="627" spans="1:26" x14ac:dyDescent="0.2">
      <c r="A627" t="s">
        <v>129</v>
      </c>
      <c r="B627" t="s">
        <v>122</v>
      </c>
      <c r="C627">
        <v>0</v>
      </c>
      <c r="D627">
        <v>1</v>
      </c>
      <c r="E627" t="s">
        <v>208</v>
      </c>
      <c r="F627">
        <v>4.0633553233006998E-2</v>
      </c>
      <c r="G627">
        <v>0</v>
      </c>
      <c r="H627">
        <v>140</v>
      </c>
      <c r="J627" t="s">
        <v>128</v>
      </c>
      <c r="K627" t="s">
        <v>125</v>
      </c>
      <c r="L627">
        <v>1</v>
      </c>
      <c r="M627">
        <v>0</v>
      </c>
      <c r="N627" t="s">
        <v>205</v>
      </c>
      <c r="O627">
        <v>0.20293078253762301</v>
      </c>
      <c r="P627">
        <v>1</v>
      </c>
      <c r="Q627">
        <v>4</v>
      </c>
      <c r="S627" t="s">
        <v>128</v>
      </c>
      <c r="T627" t="s">
        <v>125</v>
      </c>
      <c r="U627">
        <v>0</v>
      </c>
      <c r="V627">
        <v>1</v>
      </c>
      <c r="W627" t="s">
        <v>208</v>
      </c>
      <c r="X627">
        <v>8.9922205603261696E-2</v>
      </c>
      <c r="Y627">
        <v>0</v>
      </c>
      <c r="Z627">
        <v>2</v>
      </c>
    </row>
    <row r="628" spans="1:26" x14ac:dyDescent="0.2">
      <c r="A628" t="s">
        <v>129</v>
      </c>
      <c r="B628" t="s">
        <v>122</v>
      </c>
      <c r="C628">
        <v>0</v>
      </c>
      <c r="D628">
        <v>2</v>
      </c>
      <c r="E628" t="s">
        <v>204</v>
      </c>
      <c r="F628">
        <v>0.105230499067865</v>
      </c>
      <c r="G628">
        <v>0</v>
      </c>
      <c r="H628">
        <v>14</v>
      </c>
      <c r="J628" t="s">
        <v>119</v>
      </c>
      <c r="K628" t="s">
        <v>123</v>
      </c>
      <c r="L628">
        <v>1</v>
      </c>
      <c r="M628">
        <v>1</v>
      </c>
      <c r="N628" t="s">
        <v>207</v>
      </c>
      <c r="O628">
        <v>0.204705059480083</v>
      </c>
      <c r="P628">
        <v>1</v>
      </c>
      <c r="Q628">
        <v>2</v>
      </c>
      <c r="S628" t="s">
        <v>129</v>
      </c>
      <c r="T628" t="s">
        <v>125</v>
      </c>
      <c r="U628">
        <v>0</v>
      </c>
      <c r="V628">
        <v>1</v>
      </c>
      <c r="W628" t="s">
        <v>208</v>
      </c>
      <c r="X628">
        <v>8.9922205603261696E-2</v>
      </c>
      <c r="Y628">
        <v>0</v>
      </c>
      <c r="Z628">
        <v>14</v>
      </c>
    </row>
    <row r="629" spans="1:26" x14ac:dyDescent="0.2">
      <c r="A629" t="s">
        <v>129</v>
      </c>
      <c r="B629" t="s">
        <v>122</v>
      </c>
      <c r="C629">
        <v>0</v>
      </c>
      <c r="D629">
        <v>2</v>
      </c>
      <c r="E629" t="s">
        <v>205</v>
      </c>
      <c r="F629">
        <v>0.103657003141846</v>
      </c>
      <c r="G629">
        <v>0</v>
      </c>
      <c r="H629">
        <v>118</v>
      </c>
      <c r="J629" t="s">
        <v>129</v>
      </c>
      <c r="K629" t="s">
        <v>122</v>
      </c>
      <c r="L629">
        <v>1</v>
      </c>
      <c r="M629" t="s">
        <v>121</v>
      </c>
      <c r="N629" t="s">
        <v>206</v>
      </c>
      <c r="O629">
        <v>0.20479507988580101</v>
      </c>
      <c r="P629">
        <v>1</v>
      </c>
      <c r="Q629">
        <v>4</v>
      </c>
      <c r="S629" t="s">
        <v>119</v>
      </c>
      <c r="T629" t="s">
        <v>122</v>
      </c>
      <c r="U629">
        <v>0</v>
      </c>
      <c r="V629">
        <v>0</v>
      </c>
      <c r="W629" t="s">
        <v>205</v>
      </c>
      <c r="X629">
        <v>8.8663700951353105E-2</v>
      </c>
      <c r="Y629">
        <v>0</v>
      </c>
      <c r="Z629">
        <v>312</v>
      </c>
    </row>
    <row r="630" spans="1:26" x14ac:dyDescent="0.2">
      <c r="A630" t="s">
        <v>129</v>
      </c>
      <c r="B630" t="s">
        <v>122</v>
      </c>
      <c r="C630">
        <v>0</v>
      </c>
      <c r="D630">
        <v>2</v>
      </c>
      <c r="E630" t="s">
        <v>206</v>
      </c>
      <c r="F630">
        <v>8.5927431643933502E-2</v>
      </c>
      <c r="G630">
        <v>0</v>
      </c>
      <c r="H630">
        <v>181</v>
      </c>
      <c r="J630" t="s">
        <v>130</v>
      </c>
      <c r="K630" t="s">
        <v>120</v>
      </c>
      <c r="L630">
        <v>0</v>
      </c>
      <c r="M630">
        <v>2</v>
      </c>
      <c r="N630" t="s">
        <v>205</v>
      </c>
      <c r="O630">
        <v>0.20521219171650801</v>
      </c>
      <c r="P630">
        <v>1</v>
      </c>
      <c r="Q630">
        <v>2</v>
      </c>
      <c r="S630" t="s">
        <v>126</v>
      </c>
      <c r="T630" t="s">
        <v>122</v>
      </c>
      <c r="U630">
        <v>0</v>
      </c>
      <c r="V630">
        <v>0</v>
      </c>
      <c r="W630" t="s">
        <v>205</v>
      </c>
      <c r="X630">
        <v>8.8663700951353105E-2</v>
      </c>
      <c r="Y630">
        <v>0</v>
      </c>
      <c r="Z630">
        <v>782</v>
      </c>
    </row>
    <row r="631" spans="1:26" x14ac:dyDescent="0.2">
      <c r="A631" t="s">
        <v>129</v>
      </c>
      <c r="B631" t="s">
        <v>122</v>
      </c>
      <c r="C631">
        <v>0</v>
      </c>
      <c r="D631">
        <v>2</v>
      </c>
      <c r="E631" t="s">
        <v>207</v>
      </c>
      <c r="F631">
        <v>6.4208384161853205E-2</v>
      </c>
      <c r="G631">
        <v>0</v>
      </c>
      <c r="H631">
        <v>147</v>
      </c>
      <c r="J631" t="s">
        <v>126</v>
      </c>
      <c r="K631" t="s">
        <v>125</v>
      </c>
      <c r="L631">
        <v>0</v>
      </c>
      <c r="M631" t="s">
        <v>121</v>
      </c>
      <c r="N631" t="s">
        <v>208</v>
      </c>
      <c r="O631">
        <v>0.205287652930735</v>
      </c>
      <c r="P631">
        <v>1</v>
      </c>
      <c r="Q631">
        <v>4</v>
      </c>
      <c r="S631" t="s">
        <v>127</v>
      </c>
      <c r="T631" t="s">
        <v>122</v>
      </c>
      <c r="U631">
        <v>0</v>
      </c>
      <c r="V631">
        <v>0</v>
      </c>
      <c r="W631" t="s">
        <v>205</v>
      </c>
      <c r="X631">
        <v>8.8663700951353105E-2</v>
      </c>
      <c r="Y631">
        <v>0</v>
      </c>
      <c r="Z631">
        <v>204</v>
      </c>
    </row>
    <row r="632" spans="1:26" x14ac:dyDescent="0.2">
      <c r="A632" t="s">
        <v>129</v>
      </c>
      <c r="B632" t="s">
        <v>122</v>
      </c>
      <c r="C632">
        <v>0</v>
      </c>
      <c r="D632">
        <v>2</v>
      </c>
      <c r="E632" t="s">
        <v>208</v>
      </c>
      <c r="F632">
        <v>5.4755039763754801E-2</v>
      </c>
      <c r="G632">
        <v>0</v>
      </c>
      <c r="H632">
        <v>58</v>
      </c>
      <c r="J632" t="s">
        <v>128</v>
      </c>
      <c r="K632" t="s">
        <v>125</v>
      </c>
      <c r="L632">
        <v>0</v>
      </c>
      <c r="M632">
        <v>2</v>
      </c>
      <c r="N632" t="s">
        <v>205</v>
      </c>
      <c r="O632">
        <v>0.20536026087336401</v>
      </c>
      <c r="P632">
        <v>1</v>
      </c>
      <c r="Q632">
        <v>30</v>
      </c>
      <c r="S632" t="s">
        <v>128</v>
      </c>
      <c r="T632" t="s">
        <v>122</v>
      </c>
      <c r="U632">
        <v>0</v>
      </c>
      <c r="V632">
        <v>0</v>
      </c>
      <c r="W632" t="s">
        <v>205</v>
      </c>
      <c r="X632">
        <v>8.8663700951353105E-2</v>
      </c>
      <c r="Y632">
        <v>0</v>
      </c>
      <c r="Z632">
        <v>200</v>
      </c>
    </row>
    <row r="633" spans="1:26" x14ac:dyDescent="0.2">
      <c r="A633" t="s">
        <v>129</v>
      </c>
      <c r="B633" t="s">
        <v>122</v>
      </c>
      <c r="C633">
        <v>0</v>
      </c>
      <c r="D633" t="s">
        <v>121</v>
      </c>
      <c r="E633" t="s">
        <v>204</v>
      </c>
      <c r="F633">
        <v>0.16335824397330401</v>
      </c>
      <c r="G633">
        <v>1</v>
      </c>
      <c r="H633">
        <v>6</v>
      </c>
      <c r="J633" t="s">
        <v>128</v>
      </c>
      <c r="K633" t="s">
        <v>125</v>
      </c>
      <c r="L633">
        <v>1</v>
      </c>
      <c r="M633">
        <v>0</v>
      </c>
      <c r="N633" t="s">
        <v>204</v>
      </c>
      <c r="O633">
        <v>0.20566546670071001</v>
      </c>
      <c r="P633">
        <v>1</v>
      </c>
      <c r="Q633">
        <v>2</v>
      </c>
      <c r="S633" t="s">
        <v>129</v>
      </c>
      <c r="T633" t="s">
        <v>122</v>
      </c>
      <c r="U633">
        <v>0</v>
      </c>
      <c r="V633">
        <v>0</v>
      </c>
      <c r="W633" t="s">
        <v>205</v>
      </c>
      <c r="X633">
        <v>8.8663700951353105E-2</v>
      </c>
      <c r="Y633">
        <v>0</v>
      </c>
      <c r="Z633">
        <v>795</v>
      </c>
    </row>
    <row r="634" spans="1:26" x14ac:dyDescent="0.2">
      <c r="A634" t="s">
        <v>129</v>
      </c>
      <c r="B634" t="s">
        <v>122</v>
      </c>
      <c r="C634">
        <v>0</v>
      </c>
      <c r="D634" t="s">
        <v>121</v>
      </c>
      <c r="E634" t="s">
        <v>205</v>
      </c>
      <c r="F634">
        <v>0.16107203729185601</v>
      </c>
      <c r="G634">
        <v>1</v>
      </c>
      <c r="H634">
        <v>75</v>
      </c>
      <c r="J634" t="s">
        <v>119</v>
      </c>
      <c r="K634" t="s">
        <v>125</v>
      </c>
      <c r="L634">
        <v>0</v>
      </c>
      <c r="M634">
        <v>0</v>
      </c>
      <c r="N634" t="s">
        <v>206</v>
      </c>
      <c r="O634">
        <v>0.205715802266702</v>
      </c>
      <c r="P634">
        <v>1</v>
      </c>
      <c r="Q634">
        <v>108</v>
      </c>
      <c r="S634" t="s">
        <v>130</v>
      </c>
      <c r="T634" t="s">
        <v>122</v>
      </c>
      <c r="U634">
        <v>0</v>
      </c>
      <c r="V634">
        <v>0</v>
      </c>
      <c r="W634" t="s">
        <v>205</v>
      </c>
      <c r="X634">
        <v>8.8663700951353105E-2</v>
      </c>
      <c r="Y634">
        <v>0</v>
      </c>
      <c r="Z634">
        <v>79</v>
      </c>
    </row>
    <row r="635" spans="1:26" x14ac:dyDescent="0.2">
      <c r="A635" t="s">
        <v>129</v>
      </c>
      <c r="B635" t="s">
        <v>122</v>
      </c>
      <c r="C635">
        <v>0</v>
      </c>
      <c r="D635" t="s">
        <v>121</v>
      </c>
      <c r="E635" t="s">
        <v>206</v>
      </c>
      <c r="F635">
        <v>0.13500122522445601</v>
      </c>
      <c r="G635">
        <v>1</v>
      </c>
      <c r="H635">
        <v>103</v>
      </c>
      <c r="J635" t="s">
        <v>130</v>
      </c>
      <c r="K635" t="s">
        <v>122</v>
      </c>
      <c r="L635">
        <v>1</v>
      </c>
      <c r="M635">
        <v>1</v>
      </c>
      <c r="N635" t="s">
        <v>207</v>
      </c>
      <c r="O635">
        <v>0.206110904901913</v>
      </c>
      <c r="P635">
        <v>1</v>
      </c>
      <c r="Q635">
        <v>1</v>
      </c>
      <c r="S635" t="s">
        <v>126</v>
      </c>
      <c r="T635" t="s">
        <v>120</v>
      </c>
      <c r="U635">
        <v>1</v>
      </c>
      <c r="V635">
        <v>1</v>
      </c>
      <c r="W635" t="s">
        <v>206</v>
      </c>
      <c r="X635">
        <v>8.8659640382415306E-2</v>
      </c>
      <c r="Y635">
        <v>0</v>
      </c>
      <c r="Z635">
        <v>2</v>
      </c>
    </row>
    <row r="636" spans="1:26" x14ac:dyDescent="0.2">
      <c r="A636" t="s">
        <v>129</v>
      </c>
      <c r="B636" t="s">
        <v>122</v>
      </c>
      <c r="C636">
        <v>0</v>
      </c>
      <c r="D636" t="s">
        <v>121</v>
      </c>
      <c r="E636" t="s">
        <v>207</v>
      </c>
      <c r="F636">
        <v>0.10226601218487</v>
      </c>
      <c r="G636">
        <v>0</v>
      </c>
      <c r="H636">
        <v>90</v>
      </c>
      <c r="J636" t="s">
        <v>128</v>
      </c>
      <c r="K636" t="s">
        <v>125</v>
      </c>
      <c r="L636">
        <v>0</v>
      </c>
      <c r="M636">
        <v>2</v>
      </c>
      <c r="N636" t="s">
        <v>204</v>
      </c>
      <c r="O636">
        <v>0.20811913608679</v>
      </c>
      <c r="P636">
        <v>1</v>
      </c>
      <c r="Q636">
        <v>3</v>
      </c>
      <c r="S636" t="s">
        <v>129</v>
      </c>
      <c r="T636" t="s">
        <v>120</v>
      </c>
      <c r="U636">
        <v>1</v>
      </c>
      <c r="V636">
        <v>1</v>
      </c>
      <c r="W636" t="s">
        <v>206</v>
      </c>
      <c r="X636">
        <v>8.8659640382415306E-2</v>
      </c>
      <c r="Y636">
        <v>0</v>
      </c>
      <c r="Z636">
        <v>2</v>
      </c>
    </row>
    <row r="637" spans="1:26" x14ac:dyDescent="0.2">
      <c r="A637" t="s">
        <v>129</v>
      </c>
      <c r="B637" t="s">
        <v>122</v>
      </c>
      <c r="C637">
        <v>0</v>
      </c>
      <c r="D637" t="s">
        <v>121</v>
      </c>
      <c r="E637" t="s">
        <v>208</v>
      </c>
      <c r="F637">
        <v>8.7734801570346105E-2</v>
      </c>
      <c r="G637">
        <v>0</v>
      </c>
      <c r="H637">
        <v>31</v>
      </c>
      <c r="J637" t="s">
        <v>119</v>
      </c>
      <c r="K637" t="s">
        <v>123</v>
      </c>
      <c r="L637">
        <v>0</v>
      </c>
      <c r="M637">
        <v>1</v>
      </c>
      <c r="N637" t="s">
        <v>205</v>
      </c>
      <c r="O637">
        <v>0.208172942392058</v>
      </c>
      <c r="P637">
        <v>1</v>
      </c>
      <c r="Q637">
        <v>215</v>
      </c>
      <c r="S637" t="s">
        <v>129</v>
      </c>
      <c r="T637" t="s">
        <v>124</v>
      </c>
      <c r="U637">
        <v>1</v>
      </c>
      <c r="V637">
        <v>0</v>
      </c>
      <c r="W637" t="s">
        <v>208</v>
      </c>
      <c r="X637">
        <v>8.7486091504161506E-2</v>
      </c>
      <c r="Y637">
        <v>0</v>
      </c>
      <c r="Z637">
        <v>1</v>
      </c>
    </row>
    <row r="638" spans="1:26" x14ac:dyDescent="0.2">
      <c r="A638" t="s">
        <v>129</v>
      </c>
      <c r="B638" t="s">
        <v>122</v>
      </c>
      <c r="C638">
        <v>1</v>
      </c>
      <c r="D638">
        <v>0</v>
      </c>
      <c r="E638" t="s">
        <v>204</v>
      </c>
      <c r="F638">
        <v>0.103830807886907</v>
      </c>
      <c r="G638">
        <v>0</v>
      </c>
      <c r="H638">
        <v>2</v>
      </c>
      <c r="J638" t="s">
        <v>128</v>
      </c>
      <c r="K638" t="s">
        <v>124</v>
      </c>
      <c r="L638">
        <v>1</v>
      </c>
      <c r="M638">
        <v>2</v>
      </c>
      <c r="N638" t="s">
        <v>206</v>
      </c>
      <c r="O638">
        <v>0.20820134734974899</v>
      </c>
      <c r="P638">
        <v>1</v>
      </c>
      <c r="Q638">
        <v>1</v>
      </c>
      <c r="S638" t="s">
        <v>119</v>
      </c>
      <c r="T638" t="s">
        <v>124</v>
      </c>
      <c r="U638">
        <v>0</v>
      </c>
      <c r="V638">
        <v>1</v>
      </c>
      <c r="W638" t="s">
        <v>207</v>
      </c>
      <c r="X638">
        <v>8.6457958814408403E-2</v>
      </c>
      <c r="Y638">
        <v>0</v>
      </c>
      <c r="Z638">
        <v>17</v>
      </c>
    </row>
    <row r="639" spans="1:26" x14ac:dyDescent="0.2">
      <c r="A639" t="s">
        <v>129</v>
      </c>
      <c r="B639" t="s">
        <v>122</v>
      </c>
      <c r="C639">
        <v>1</v>
      </c>
      <c r="D639">
        <v>0</v>
      </c>
      <c r="E639" t="s">
        <v>205</v>
      </c>
      <c r="F639">
        <v>0.102275849020164</v>
      </c>
      <c r="G639">
        <v>0</v>
      </c>
      <c r="H639">
        <v>20</v>
      </c>
      <c r="J639" t="s">
        <v>127</v>
      </c>
      <c r="K639" t="s">
        <v>125</v>
      </c>
      <c r="L639">
        <v>1</v>
      </c>
      <c r="M639">
        <v>1</v>
      </c>
      <c r="N639" t="s">
        <v>206</v>
      </c>
      <c r="O639">
        <v>0.208328266379116</v>
      </c>
      <c r="P639">
        <v>1</v>
      </c>
      <c r="Q639">
        <v>1</v>
      </c>
      <c r="S639" t="s">
        <v>126</v>
      </c>
      <c r="T639" t="s">
        <v>124</v>
      </c>
      <c r="U639">
        <v>0</v>
      </c>
      <c r="V639">
        <v>1</v>
      </c>
      <c r="W639" t="s">
        <v>207</v>
      </c>
      <c r="X639">
        <v>8.6457958814408403E-2</v>
      </c>
      <c r="Y639">
        <v>0</v>
      </c>
      <c r="Z639">
        <v>67</v>
      </c>
    </row>
    <row r="640" spans="1:26" x14ac:dyDescent="0.2">
      <c r="A640" t="s">
        <v>129</v>
      </c>
      <c r="B640" t="s">
        <v>122</v>
      </c>
      <c r="C640">
        <v>1</v>
      </c>
      <c r="D640">
        <v>0</v>
      </c>
      <c r="E640" t="s">
        <v>206</v>
      </c>
      <c r="F640">
        <v>8.4760172384174395E-2</v>
      </c>
      <c r="G640">
        <v>0</v>
      </c>
      <c r="H640">
        <v>23</v>
      </c>
      <c r="J640" t="s">
        <v>129</v>
      </c>
      <c r="K640" t="s">
        <v>125</v>
      </c>
      <c r="L640">
        <v>1</v>
      </c>
      <c r="M640">
        <v>1</v>
      </c>
      <c r="N640" t="s">
        <v>205</v>
      </c>
      <c r="O640">
        <v>0.20840855846633</v>
      </c>
      <c r="P640">
        <v>1</v>
      </c>
      <c r="Q640">
        <v>8</v>
      </c>
      <c r="S640" t="s">
        <v>127</v>
      </c>
      <c r="T640" t="s">
        <v>124</v>
      </c>
      <c r="U640">
        <v>0</v>
      </c>
      <c r="V640">
        <v>1</v>
      </c>
      <c r="W640" t="s">
        <v>207</v>
      </c>
      <c r="X640">
        <v>8.6457958814408403E-2</v>
      </c>
      <c r="Y640">
        <v>0</v>
      </c>
      <c r="Z640">
        <v>23</v>
      </c>
    </row>
    <row r="641" spans="1:26" x14ac:dyDescent="0.2">
      <c r="A641" t="s">
        <v>129</v>
      </c>
      <c r="B641" t="s">
        <v>122</v>
      </c>
      <c r="C641">
        <v>1</v>
      </c>
      <c r="D641">
        <v>0</v>
      </c>
      <c r="E641" t="s">
        <v>207</v>
      </c>
      <c r="F641">
        <v>6.3315725227066105E-2</v>
      </c>
      <c r="G641">
        <v>0</v>
      </c>
      <c r="H641">
        <v>25</v>
      </c>
      <c r="J641" t="s">
        <v>127</v>
      </c>
      <c r="K641" t="s">
        <v>125</v>
      </c>
      <c r="L641">
        <v>0</v>
      </c>
      <c r="M641" t="s">
        <v>121</v>
      </c>
      <c r="N641" t="s">
        <v>207</v>
      </c>
      <c r="O641">
        <v>0.20904833525077099</v>
      </c>
      <c r="P641">
        <v>1</v>
      </c>
      <c r="Q641">
        <v>1</v>
      </c>
      <c r="S641" t="s">
        <v>128</v>
      </c>
      <c r="T641" t="s">
        <v>124</v>
      </c>
      <c r="U641">
        <v>0</v>
      </c>
      <c r="V641">
        <v>1</v>
      </c>
      <c r="W641" t="s">
        <v>207</v>
      </c>
      <c r="X641">
        <v>8.6457958814408403E-2</v>
      </c>
      <c r="Y641">
        <v>0</v>
      </c>
      <c r="Z641">
        <v>21</v>
      </c>
    </row>
    <row r="642" spans="1:26" x14ac:dyDescent="0.2">
      <c r="A642" t="s">
        <v>129</v>
      </c>
      <c r="B642" t="s">
        <v>122</v>
      </c>
      <c r="C642">
        <v>1</v>
      </c>
      <c r="D642">
        <v>0</v>
      </c>
      <c r="E642" t="s">
        <v>208</v>
      </c>
      <c r="F642">
        <v>5.3986224237239401E-2</v>
      </c>
      <c r="G642">
        <v>0</v>
      </c>
      <c r="H642">
        <v>11</v>
      </c>
      <c r="J642" t="s">
        <v>127</v>
      </c>
      <c r="K642" t="s">
        <v>125</v>
      </c>
      <c r="L642">
        <v>1</v>
      </c>
      <c r="M642">
        <v>0</v>
      </c>
      <c r="N642" t="s">
        <v>205</v>
      </c>
      <c r="O642">
        <v>0.209066051349827</v>
      </c>
      <c r="P642">
        <v>1</v>
      </c>
      <c r="Q642">
        <v>5</v>
      </c>
      <c r="S642" t="s">
        <v>129</v>
      </c>
      <c r="T642" t="s">
        <v>124</v>
      </c>
      <c r="U642">
        <v>0</v>
      </c>
      <c r="V642">
        <v>1</v>
      </c>
      <c r="W642" t="s">
        <v>207</v>
      </c>
      <c r="X642">
        <v>8.6457958814408403E-2</v>
      </c>
      <c r="Y642">
        <v>0</v>
      </c>
      <c r="Z642">
        <v>81</v>
      </c>
    </row>
    <row r="643" spans="1:26" x14ac:dyDescent="0.2">
      <c r="A643" t="s">
        <v>129</v>
      </c>
      <c r="B643" t="s">
        <v>122</v>
      </c>
      <c r="C643">
        <v>1</v>
      </c>
      <c r="D643">
        <v>1</v>
      </c>
      <c r="E643" t="s">
        <v>204</v>
      </c>
      <c r="F643">
        <v>0.124263278855355</v>
      </c>
      <c r="G643">
        <v>1</v>
      </c>
      <c r="H643">
        <v>2</v>
      </c>
      <c r="J643" t="s">
        <v>128</v>
      </c>
      <c r="K643" t="s">
        <v>124</v>
      </c>
      <c r="L643">
        <v>0</v>
      </c>
      <c r="M643" t="s">
        <v>121</v>
      </c>
      <c r="N643" t="s">
        <v>206</v>
      </c>
      <c r="O643">
        <v>0.20921012440331199</v>
      </c>
      <c r="P643">
        <v>1</v>
      </c>
      <c r="Q643">
        <v>20</v>
      </c>
      <c r="S643" t="s">
        <v>130</v>
      </c>
      <c r="T643" t="s">
        <v>124</v>
      </c>
      <c r="U643">
        <v>0</v>
      </c>
      <c r="V643">
        <v>1</v>
      </c>
      <c r="W643" t="s">
        <v>207</v>
      </c>
      <c r="X643">
        <v>8.6457958814408403E-2</v>
      </c>
      <c r="Y643">
        <v>0</v>
      </c>
      <c r="Z643">
        <v>4</v>
      </c>
    </row>
    <row r="644" spans="1:26" x14ac:dyDescent="0.2">
      <c r="A644" t="s">
        <v>129</v>
      </c>
      <c r="B644" t="s">
        <v>122</v>
      </c>
      <c r="C644">
        <v>1</v>
      </c>
      <c r="D644">
        <v>1</v>
      </c>
      <c r="E644" t="s">
        <v>205</v>
      </c>
      <c r="F644">
        <v>0.122444133735784</v>
      </c>
      <c r="G644">
        <v>1</v>
      </c>
      <c r="H644">
        <v>17</v>
      </c>
      <c r="J644" t="s">
        <v>130</v>
      </c>
      <c r="K644" t="s">
        <v>122</v>
      </c>
      <c r="L644">
        <v>0</v>
      </c>
      <c r="M644">
        <v>1</v>
      </c>
      <c r="N644" t="s">
        <v>205</v>
      </c>
      <c r="O644">
        <v>0.20959632740222101</v>
      </c>
      <c r="P644">
        <v>1</v>
      </c>
      <c r="Q644">
        <v>28</v>
      </c>
      <c r="S644" t="s">
        <v>126</v>
      </c>
      <c r="T644" t="s">
        <v>120</v>
      </c>
      <c r="U644">
        <v>1</v>
      </c>
      <c r="V644">
        <v>2</v>
      </c>
      <c r="W644" t="s">
        <v>207</v>
      </c>
      <c r="X644">
        <v>8.5487810055845201E-2</v>
      </c>
      <c r="Y644">
        <v>0</v>
      </c>
      <c r="Z644">
        <v>3</v>
      </c>
    </row>
    <row r="645" spans="1:26" x14ac:dyDescent="0.2">
      <c r="A645" t="s">
        <v>129</v>
      </c>
      <c r="B645" t="s">
        <v>122</v>
      </c>
      <c r="C645">
        <v>1</v>
      </c>
      <c r="D645">
        <v>1</v>
      </c>
      <c r="E645" t="s">
        <v>206</v>
      </c>
      <c r="F645">
        <v>0.10186638552159499</v>
      </c>
      <c r="G645">
        <v>0</v>
      </c>
      <c r="H645">
        <v>13</v>
      </c>
      <c r="J645" t="s">
        <v>119</v>
      </c>
      <c r="K645" t="s">
        <v>123</v>
      </c>
      <c r="L645">
        <v>0</v>
      </c>
      <c r="M645">
        <v>1</v>
      </c>
      <c r="N645" t="s">
        <v>204</v>
      </c>
      <c r="O645">
        <v>0.21095957258211001</v>
      </c>
      <c r="P645">
        <v>1</v>
      </c>
      <c r="Q645">
        <v>23</v>
      </c>
      <c r="S645" t="s">
        <v>127</v>
      </c>
      <c r="T645" t="s">
        <v>120</v>
      </c>
      <c r="U645">
        <v>1</v>
      </c>
      <c r="V645">
        <v>2</v>
      </c>
      <c r="W645" t="s">
        <v>207</v>
      </c>
      <c r="X645">
        <v>8.5487810055845201E-2</v>
      </c>
      <c r="Y645">
        <v>0</v>
      </c>
      <c r="Z645">
        <v>2</v>
      </c>
    </row>
    <row r="646" spans="1:26" x14ac:dyDescent="0.2">
      <c r="A646" t="s">
        <v>129</v>
      </c>
      <c r="B646" t="s">
        <v>122</v>
      </c>
      <c r="C646">
        <v>1</v>
      </c>
      <c r="D646">
        <v>1</v>
      </c>
      <c r="E646" t="s">
        <v>207</v>
      </c>
      <c r="F646">
        <v>7.6455577185882001E-2</v>
      </c>
      <c r="G646">
        <v>0</v>
      </c>
      <c r="H646">
        <v>17</v>
      </c>
      <c r="J646" t="s">
        <v>119</v>
      </c>
      <c r="K646" t="s">
        <v>125</v>
      </c>
      <c r="L646">
        <v>0</v>
      </c>
      <c r="M646">
        <v>1</v>
      </c>
      <c r="N646" t="s">
        <v>209</v>
      </c>
      <c r="O646">
        <v>0.21104897179887899</v>
      </c>
      <c r="P646">
        <v>1</v>
      </c>
      <c r="Q646">
        <v>34</v>
      </c>
      <c r="S646" t="s">
        <v>128</v>
      </c>
      <c r="T646" t="s">
        <v>120</v>
      </c>
      <c r="U646">
        <v>1</v>
      </c>
      <c r="V646">
        <v>2</v>
      </c>
      <c r="W646" t="s">
        <v>207</v>
      </c>
      <c r="X646">
        <v>8.5487810055845201E-2</v>
      </c>
      <c r="Y646">
        <v>0</v>
      </c>
      <c r="Z646">
        <v>2</v>
      </c>
    </row>
    <row r="647" spans="1:26" x14ac:dyDescent="0.2">
      <c r="A647" t="s">
        <v>129</v>
      </c>
      <c r="B647" t="s">
        <v>122</v>
      </c>
      <c r="C647">
        <v>1</v>
      </c>
      <c r="D647">
        <v>1</v>
      </c>
      <c r="E647" t="s">
        <v>208</v>
      </c>
      <c r="F647">
        <v>6.5324961583434094E-2</v>
      </c>
      <c r="G647">
        <v>0</v>
      </c>
      <c r="H647">
        <v>11</v>
      </c>
      <c r="J647" t="s">
        <v>126</v>
      </c>
      <c r="K647" t="s">
        <v>122</v>
      </c>
      <c r="L647">
        <v>1</v>
      </c>
      <c r="M647" t="s">
        <v>121</v>
      </c>
      <c r="N647" t="s">
        <v>207</v>
      </c>
      <c r="O647">
        <v>0.211094802833586</v>
      </c>
      <c r="P647">
        <v>1</v>
      </c>
      <c r="Q647">
        <v>6</v>
      </c>
      <c r="S647" t="s">
        <v>129</v>
      </c>
      <c r="T647" t="s">
        <v>120</v>
      </c>
      <c r="U647">
        <v>1</v>
      </c>
      <c r="V647">
        <v>2</v>
      </c>
      <c r="W647" t="s">
        <v>207</v>
      </c>
      <c r="X647">
        <v>8.5487810055845201E-2</v>
      </c>
      <c r="Y647">
        <v>0</v>
      </c>
      <c r="Z647">
        <v>4</v>
      </c>
    </row>
    <row r="648" spans="1:26" x14ac:dyDescent="0.2">
      <c r="A648" t="s">
        <v>129</v>
      </c>
      <c r="B648" t="s">
        <v>122</v>
      </c>
      <c r="C648">
        <v>1</v>
      </c>
      <c r="D648">
        <v>2</v>
      </c>
      <c r="E648" t="s">
        <v>204</v>
      </c>
      <c r="F648">
        <v>0.162525118170461</v>
      </c>
      <c r="G648">
        <v>1</v>
      </c>
      <c r="H648">
        <v>1</v>
      </c>
      <c r="J648" t="s">
        <v>127</v>
      </c>
      <c r="K648" t="s">
        <v>125</v>
      </c>
      <c r="L648">
        <v>0</v>
      </c>
      <c r="M648">
        <v>2</v>
      </c>
      <c r="N648" t="s">
        <v>205</v>
      </c>
      <c r="O648">
        <v>0.21154948623818601</v>
      </c>
      <c r="P648">
        <v>1</v>
      </c>
      <c r="Q648">
        <v>34</v>
      </c>
      <c r="S648" t="s">
        <v>119</v>
      </c>
      <c r="T648" t="s">
        <v>122</v>
      </c>
      <c r="U648">
        <v>0</v>
      </c>
      <c r="V648">
        <v>1</v>
      </c>
      <c r="W648" t="s">
        <v>206</v>
      </c>
      <c r="X648">
        <v>8.4476479913399294E-2</v>
      </c>
      <c r="Y648">
        <v>0</v>
      </c>
      <c r="Z648">
        <v>126</v>
      </c>
    </row>
    <row r="649" spans="1:26" x14ac:dyDescent="0.2">
      <c r="A649" t="s">
        <v>129</v>
      </c>
      <c r="B649" t="s">
        <v>122</v>
      </c>
      <c r="C649">
        <v>1</v>
      </c>
      <c r="D649">
        <v>2</v>
      </c>
      <c r="E649" t="s">
        <v>205</v>
      </c>
      <c r="F649">
        <v>0.16024833786710899</v>
      </c>
      <c r="G649">
        <v>1</v>
      </c>
      <c r="H649">
        <v>1</v>
      </c>
      <c r="J649" t="s">
        <v>129</v>
      </c>
      <c r="K649" t="s">
        <v>124</v>
      </c>
      <c r="L649">
        <v>1</v>
      </c>
      <c r="M649" t="s">
        <v>121</v>
      </c>
      <c r="N649" t="s">
        <v>207</v>
      </c>
      <c r="O649">
        <v>0.212008144871938</v>
      </c>
      <c r="P649">
        <v>1</v>
      </c>
      <c r="Q649">
        <v>2</v>
      </c>
      <c r="S649" t="s">
        <v>126</v>
      </c>
      <c r="T649" t="s">
        <v>122</v>
      </c>
      <c r="U649">
        <v>0</v>
      </c>
      <c r="V649">
        <v>1</v>
      </c>
      <c r="W649" t="s">
        <v>206</v>
      </c>
      <c r="X649">
        <v>8.4476479913399294E-2</v>
      </c>
      <c r="Y649">
        <v>0</v>
      </c>
      <c r="Z649">
        <v>344</v>
      </c>
    </row>
    <row r="650" spans="1:26" x14ac:dyDescent="0.2">
      <c r="A650" t="s">
        <v>129</v>
      </c>
      <c r="B650" t="s">
        <v>122</v>
      </c>
      <c r="C650">
        <v>1</v>
      </c>
      <c r="D650">
        <v>2</v>
      </c>
      <c r="E650" t="s">
        <v>206</v>
      </c>
      <c r="F650">
        <v>0.13428950692844999</v>
      </c>
      <c r="G650">
        <v>1</v>
      </c>
      <c r="H650">
        <v>8</v>
      </c>
      <c r="J650" t="s">
        <v>130</v>
      </c>
      <c r="K650" t="s">
        <v>122</v>
      </c>
      <c r="L650">
        <v>0</v>
      </c>
      <c r="M650">
        <v>1</v>
      </c>
      <c r="N650" t="s">
        <v>204</v>
      </c>
      <c r="O650">
        <v>0.212396900334622</v>
      </c>
      <c r="P650">
        <v>1</v>
      </c>
      <c r="Q650">
        <v>4</v>
      </c>
      <c r="S650" t="s">
        <v>127</v>
      </c>
      <c r="T650" t="s">
        <v>122</v>
      </c>
      <c r="U650">
        <v>0</v>
      </c>
      <c r="V650">
        <v>1</v>
      </c>
      <c r="W650" t="s">
        <v>206</v>
      </c>
      <c r="X650">
        <v>8.4476479913399294E-2</v>
      </c>
      <c r="Y650">
        <v>0</v>
      </c>
      <c r="Z650">
        <v>116</v>
      </c>
    </row>
    <row r="651" spans="1:26" x14ac:dyDescent="0.2">
      <c r="A651" t="s">
        <v>129</v>
      </c>
      <c r="B651" t="s">
        <v>122</v>
      </c>
      <c r="C651">
        <v>1</v>
      </c>
      <c r="D651">
        <v>2</v>
      </c>
      <c r="E651" t="s">
        <v>207</v>
      </c>
      <c r="F651">
        <v>0.101706580218974</v>
      </c>
      <c r="G651">
        <v>0</v>
      </c>
      <c r="H651">
        <v>8</v>
      </c>
      <c r="J651" t="s">
        <v>126</v>
      </c>
      <c r="K651" t="s">
        <v>122</v>
      </c>
      <c r="L651">
        <v>1</v>
      </c>
      <c r="M651">
        <v>2</v>
      </c>
      <c r="N651" t="s">
        <v>205</v>
      </c>
      <c r="O651">
        <v>0.21361382602625401</v>
      </c>
      <c r="P651">
        <v>1</v>
      </c>
      <c r="Q651">
        <v>4</v>
      </c>
      <c r="S651" t="s">
        <v>128</v>
      </c>
      <c r="T651" t="s">
        <v>122</v>
      </c>
      <c r="U651">
        <v>0</v>
      </c>
      <c r="V651">
        <v>1</v>
      </c>
      <c r="W651" t="s">
        <v>206</v>
      </c>
      <c r="X651">
        <v>8.4476479913399294E-2</v>
      </c>
      <c r="Y651">
        <v>0</v>
      </c>
      <c r="Z651">
        <v>110</v>
      </c>
    </row>
    <row r="652" spans="1:26" x14ac:dyDescent="0.2">
      <c r="A652" t="s">
        <v>129</v>
      </c>
      <c r="B652" t="s">
        <v>122</v>
      </c>
      <c r="C652">
        <v>1</v>
      </c>
      <c r="D652">
        <v>2</v>
      </c>
      <c r="E652" t="s">
        <v>208</v>
      </c>
      <c r="F652">
        <v>8.7247135161661701E-2</v>
      </c>
      <c r="G652">
        <v>0</v>
      </c>
      <c r="H652">
        <v>3</v>
      </c>
      <c r="J652" t="s">
        <v>119</v>
      </c>
      <c r="K652" t="s">
        <v>120</v>
      </c>
      <c r="L652">
        <v>0</v>
      </c>
      <c r="M652" t="s">
        <v>121</v>
      </c>
      <c r="N652" t="s">
        <v>206</v>
      </c>
      <c r="O652">
        <v>0.21367893943341501</v>
      </c>
      <c r="P652">
        <v>1</v>
      </c>
      <c r="Q652">
        <v>3</v>
      </c>
      <c r="S652" t="s">
        <v>129</v>
      </c>
      <c r="T652" t="s">
        <v>122</v>
      </c>
      <c r="U652">
        <v>0</v>
      </c>
      <c r="V652">
        <v>1</v>
      </c>
      <c r="W652" t="s">
        <v>206</v>
      </c>
      <c r="X652">
        <v>8.4476479913399294E-2</v>
      </c>
      <c r="Y652">
        <v>0</v>
      </c>
      <c r="Z652">
        <v>448</v>
      </c>
    </row>
    <row r="653" spans="1:26" x14ac:dyDescent="0.2">
      <c r="A653" t="s">
        <v>129</v>
      </c>
      <c r="B653" t="s">
        <v>122</v>
      </c>
      <c r="C653">
        <v>1</v>
      </c>
      <c r="D653" t="s">
        <v>121</v>
      </c>
      <c r="E653" t="s">
        <v>205</v>
      </c>
      <c r="F653">
        <v>0.240595243413539</v>
      </c>
      <c r="G653">
        <v>1</v>
      </c>
      <c r="H653">
        <v>3</v>
      </c>
      <c r="J653" t="s">
        <v>127</v>
      </c>
      <c r="K653" t="s">
        <v>125</v>
      </c>
      <c r="L653">
        <v>0</v>
      </c>
      <c r="M653">
        <v>2</v>
      </c>
      <c r="N653" t="s">
        <v>204</v>
      </c>
      <c r="O653">
        <v>0.214369078727599</v>
      </c>
      <c r="P653">
        <v>1</v>
      </c>
      <c r="Q653">
        <v>8</v>
      </c>
      <c r="S653" t="s">
        <v>130</v>
      </c>
      <c r="T653" t="s">
        <v>122</v>
      </c>
      <c r="U653">
        <v>0</v>
      </c>
      <c r="V653">
        <v>1</v>
      </c>
      <c r="W653" t="s">
        <v>206</v>
      </c>
      <c r="X653">
        <v>8.4476479913399294E-2</v>
      </c>
      <c r="Y653">
        <v>0</v>
      </c>
      <c r="Z653">
        <v>21</v>
      </c>
    </row>
    <row r="654" spans="1:26" x14ac:dyDescent="0.2">
      <c r="A654" t="s">
        <v>129</v>
      </c>
      <c r="B654" t="s">
        <v>122</v>
      </c>
      <c r="C654">
        <v>1</v>
      </c>
      <c r="D654" t="s">
        <v>121</v>
      </c>
      <c r="E654" t="s">
        <v>206</v>
      </c>
      <c r="F654">
        <v>0.20479507988580101</v>
      </c>
      <c r="G654">
        <v>1</v>
      </c>
      <c r="H654">
        <v>4</v>
      </c>
      <c r="J654" t="s">
        <v>127</v>
      </c>
      <c r="K654" t="s">
        <v>124</v>
      </c>
      <c r="L654">
        <v>1</v>
      </c>
      <c r="M654">
        <v>2</v>
      </c>
      <c r="N654" t="s">
        <v>206</v>
      </c>
      <c r="O654">
        <v>0.21445309024195999</v>
      </c>
      <c r="P654">
        <v>1</v>
      </c>
      <c r="Q654">
        <v>1</v>
      </c>
      <c r="S654" t="s">
        <v>119</v>
      </c>
      <c r="T654" t="s">
        <v>123</v>
      </c>
      <c r="U654">
        <v>0</v>
      </c>
      <c r="V654">
        <v>2</v>
      </c>
      <c r="W654" t="s">
        <v>208</v>
      </c>
      <c r="X654">
        <v>8.3026612568185401E-2</v>
      </c>
      <c r="Y654">
        <v>0</v>
      </c>
      <c r="Z654">
        <v>2</v>
      </c>
    </row>
    <row r="655" spans="1:26" x14ac:dyDescent="0.2">
      <c r="A655" t="s">
        <v>129</v>
      </c>
      <c r="B655" t="s">
        <v>122</v>
      </c>
      <c r="C655">
        <v>1</v>
      </c>
      <c r="D655" t="s">
        <v>121</v>
      </c>
      <c r="E655" t="s">
        <v>207</v>
      </c>
      <c r="F655">
        <v>0.158231997070548</v>
      </c>
      <c r="G655">
        <v>1</v>
      </c>
      <c r="H655">
        <v>2</v>
      </c>
      <c r="J655" t="s">
        <v>129</v>
      </c>
      <c r="K655" t="s">
        <v>124</v>
      </c>
      <c r="L655">
        <v>1</v>
      </c>
      <c r="M655">
        <v>2</v>
      </c>
      <c r="N655" t="s">
        <v>205</v>
      </c>
      <c r="O655">
        <v>0.214535103213394</v>
      </c>
      <c r="P655">
        <v>1</v>
      </c>
      <c r="Q655">
        <v>2</v>
      </c>
      <c r="S655" t="s">
        <v>126</v>
      </c>
      <c r="T655" t="s">
        <v>123</v>
      </c>
      <c r="U655">
        <v>0</v>
      </c>
      <c r="V655">
        <v>2</v>
      </c>
      <c r="W655" t="s">
        <v>208</v>
      </c>
      <c r="X655">
        <v>8.3026612568185401E-2</v>
      </c>
      <c r="Y655">
        <v>0</v>
      </c>
      <c r="Z655">
        <v>5</v>
      </c>
    </row>
    <row r="656" spans="1:26" x14ac:dyDescent="0.2">
      <c r="A656" t="s">
        <v>129</v>
      </c>
      <c r="B656" t="s">
        <v>122</v>
      </c>
      <c r="C656">
        <v>1</v>
      </c>
      <c r="D656" t="s">
        <v>121</v>
      </c>
      <c r="E656" t="s">
        <v>208</v>
      </c>
      <c r="F656">
        <v>0.136961690357564</v>
      </c>
      <c r="G656">
        <v>1</v>
      </c>
      <c r="H656">
        <v>1</v>
      </c>
      <c r="J656" t="s">
        <v>126</v>
      </c>
      <c r="K656" t="s">
        <v>122</v>
      </c>
      <c r="L656">
        <v>0</v>
      </c>
      <c r="M656" t="s">
        <v>121</v>
      </c>
      <c r="N656" t="s">
        <v>205</v>
      </c>
      <c r="O656">
        <v>0.21464171863944001</v>
      </c>
      <c r="P656">
        <v>1</v>
      </c>
      <c r="Q656">
        <v>80</v>
      </c>
      <c r="S656" t="s">
        <v>127</v>
      </c>
      <c r="T656" t="s">
        <v>123</v>
      </c>
      <c r="U656">
        <v>0</v>
      </c>
      <c r="V656">
        <v>2</v>
      </c>
      <c r="W656" t="s">
        <v>208</v>
      </c>
      <c r="X656">
        <v>8.3026612568185401E-2</v>
      </c>
      <c r="Y656">
        <v>0</v>
      </c>
      <c r="Z656">
        <v>3</v>
      </c>
    </row>
    <row r="657" spans="1:26" x14ac:dyDescent="0.2">
      <c r="A657" t="s">
        <v>129</v>
      </c>
      <c r="B657" t="s">
        <v>123</v>
      </c>
      <c r="C657">
        <v>0</v>
      </c>
      <c r="D657">
        <v>0</v>
      </c>
      <c r="E657" t="s">
        <v>209</v>
      </c>
      <c r="F657">
        <v>5.67568086888229E-2</v>
      </c>
      <c r="G657">
        <v>0</v>
      </c>
      <c r="H657">
        <v>1</v>
      </c>
      <c r="J657" t="s">
        <v>130</v>
      </c>
      <c r="K657" t="s">
        <v>123</v>
      </c>
      <c r="L657">
        <v>0</v>
      </c>
      <c r="M657">
        <v>2</v>
      </c>
      <c r="N657" t="s">
        <v>207</v>
      </c>
      <c r="O657">
        <v>0.214798264078016</v>
      </c>
      <c r="P657">
        <v>1</v>
      </c>
      <c r="Q657">
        <v>5</v>
      </c>
      <c r="S657" t="s">
        <v>128</v>
      </c>
      <c r="T657" t="s">
        <v>123</v>
      </c>
      <c r="U657">
        <v>0</v>
      </c>
      <c r="V657">
        <v>2</v>
      </c>
      <c r="W657" t="s">
        <v>208</v>
      </c>
      <c r="X657">
        <v>8.3026612568185401E-2</v>
      </c>
      <c r="Y657">
        <v>0</v>
      </c>
      <c r="Z657">
        <v>2</v>
      </c>
    </row>
    <row r="658" spans="1:26" x14ac:dyDescent="0.2">
      <c r="A658" t="s">
        <v>129</v>
      </c>
      <c r="B658" t="s">
        <v>123</v>
      </c>
      <c r="C658">
        <v>0</v>
      </c>
      <c r="D658">
        <v>0</v>
      </c>
      <c r="E658" t="s">
        <v>204</v>
      </c>
      <c r="F658">
        <v>8.1946973793220607E-2</v>
      </c>
      <c r="G658">
        <v>0</v>
      </c>
      <c r="H658">
        <v>127</v>
      </c>
      <c r="J658" t="s">
        <v>130</v>
      </c>
      <c r="K658" t="s">
        <v>123</v>
      </c>
      <c r="L658">
        <v>0</v>
      </c>
      <c r="M658">
        <v>1</v>
      </c>
      <c r="N658" t="s">
        <v>206</v>
      </c>
      <c r="O658">
        <v>0.21509321518699001</v>
      </c>
      <c r="P658">
        <v>1</v>
      </c>
      <c r="Q658">
        <v>34</v>
      </c>
      <c r="S658" t="s">
        <v>129</v>
      </c>
      <c r="T658" t="s">
        <v>123</v>
      </c>
      <c r="U658">
        <v>0</v>
      </c>
      <c r="V658">
        <v>2</v>
      </c>
      <c r="W658" t="s">
        <v>208</v>
      </c>
      <c r="X658">
        <v>8.3026612568185401E-2</v>
      </c>
      <c r="Y658">
        <v>0</v>
      </c>
      <c r="Z658">
        <v>20</v>
      </c>
    </row>
    <row r="659" spans="1:26" x14ac:dyDescent="0.2">
      <c r="A659" t="s">
        <v>129</v>
      </c>
      <c r="B659" t="s">
        <v>123</v>
      </c>
      <c r="C659">
        <v>0</v>
      </c>
      <c r="D659">
        <v>0</v>
      </c>
      <c r="E659" t="s">
        <v>205</v>
      </c>
      <c r="F659">
        <v>8.0690236346451394E-2</v>
      </c>
      <c r="G659">
        <v>0</v>
      </c>
      <c r="H659">
        <v>1109</v>
      </c>
      <c r="J659" t="s">
        <v>127</v>
      </c>
      <c r="K659" t="s">
        <v>124</v>
      </c>
      <c r="L659">
        <v>0</v>
      </c>
      <c r="M659" t="s">
        <v>121</v>
      </c>
      <c r="N659" t="s">
        <v>206</v>
      </c>
      <c r="O659">
        <v>0.21548391471350301</v>
      </c>
      <c r="P659">
        <v>1</v>
      </c>
      <c r="Q659">
        <v>20</v>
      </c>
      <c r="S659" t="s">
        <v>119</v>
      </c>
      <c r="T659" t="s">
        <v>122</v>
      </c>
      <c r="U659">
        <v>0</v>
      </c>
      <c r="V659">
        <v>2</v>
      </c>
      <c r="W659" t="s">
        <v>207</v>
      </c>
      <c r="X659">
        <v>8.1440929977154797E-2</v>
      </c>
      <c r="Y659">
        <v>0</v>
      </c>
      <c r="Z659">
        <v>26</v>
      </c>
    </row>
    <row r="660" spans="1:26" x14ac:dyDescent="0.2">
      <c r="A660" t="s">
        <v>129</v>
      </c>
      <c r="B660" t="s">
        <v>123</v>
      </c>
      <c r="C660">
        <v>0</v>
      </c>
      <c r="D660">
        <v>0</v>
      </c>
      <c r="E660" t="s">
        <v>206</v>
      </c>
      <c r="F660">
        <v>6.6597054047545998E-2</v>
      </c>
      <c r="G660">
        <v>0</v>
      </c>
      <c r="H660">
        <v>995</v>
      </c>
      <c r="J660" t="s">
        <v>129</v>
      </c>
      <c r="K660" t="s">
        <v>124</v>
      </c>
      <c r="L660">
        <v>0</v>
      </c>
      <c r="M660" t="s">
        <v>121</v>
      </c>
      <c r="N660" t="s">
        <v>205</v>
      </c>
      <c r="O660">
        <v>0.215566213722442</v>
      </c>
      <c r="P660">
        <v>1</v>
      </c>
      <c r="Q660">
        <v>66</v>
      </c>
      <c r="S660" t="s">
        <v>126</v>
      </c>
      <c r="T660" t="s">
        <v>122</v>
      </c>
      <c r="U660">
        <v>0</v>
      </c>
      <c r="V660">
        <v>2</v>
      </c>
      <c r="W660" t="s">
        <v>207</v>
      </c>
      <c r="X660">
        <v>8.1440929977154797E-2</v>
      </c>
      <c r="Y660">
        <v>0</v>
      </c>
      <c r="Z660">
        <v>101</v>
      </c>
    </row>
    <row r="661" spans="1:26" x14ac:dyDescent="0.2">
      <c r="A661" t="s">
        <v>129</v>
      </c>
      <c r="B661" t="s">
        <v>123</v>
      </c>
      <c r="C661">
        <v>0</v>
      </c>
      <c r="D661">
        <v>0</v>
      </c>
      <c r="E661" t="s">
        <v>207</v>
      </c>
      <c r="F661">
        <v>4.9499372647008898E-2</v>
      </c>
      <c r="G661">
        <v>0</v>
      </c>
      <c r="H661">
        <v>455</v>
      </c>
      <c r="J661" t="s">
        <v>130</v>
      </c>
      <c r="K661" t="s">
        <v>123</v>
      </c>
      <c r="L661">
        <v>0</v>
      </c>
      <c r="M661">
        <v>0</v>
      </c>
      <c r="N661" t="s">
        <v>205</v>
      </c>
      <c r="O661">
        <v>0.21584842585717201</v>
      </c>
      <c r="P661">
        <v>1</v>
      </c>
      <c r="Q661">
        <v>136</v>
      </c>
      <c r="S661" t="s">
        <v>127</v>
      </c>
      <c r="T661" t="s">
        <v>122</v>
      </c>
      <c r="U661">
        <v>0</v>
      </c>
      <c r="V661">
        <v>2</v>
      </c>
      <c r="W661" t="s">
        <v>207</v>
      </c>
      <c r="X661">
        <v>8.1440929977154797E-2</v>
      </c>
      <c r="Y661">
        <v>0</v>
      </c>
      <c r="Z661">
        <v>40</v>
      </c>
    </row>
    <row r="662" spans="1:26" x14ac:dyDescent="0.2">
      <c r="A662" t="s">
        <v>129</v>
      </c>
      <c r="B662" t="s">
        <v>123</v>
      </c>
      <c r="C662">
        <v>0</v>
      </c>
      <c r="D662">
        <v>0</v>
      </c>
      <c r="E662" t="s">
        <v>208</v>
      </c>
      <c r="F662">
        <v>4.2114163219636902E-2</v>
      </c>
      <c r="G662">
        <v>0</v>
      </c>
      <c r="H662">
        <v>94</v>
      </c>
      <c r="J662" t="s">
        <v>126</v>
      </c>
      <c r="K662" t="s">
        <v>122</v>
      </c>
      <c r="L662">
        <v>0</v>
      </c>
      <c r="M662" t="s">
        <v>121</v>
      </c>
      <c r="N662" t="s">
        <v>204</v>
      </c>
      <c r="O662">
        <v>0.217491156518345</v>
      </c>
      <c r="P662">
        <v>1</v>
      </c>
      <c r="Q662">
        <v>11</v>
      </c>
      <c r="S662" t="s">
        <v>128</v>
      </c>
      <c r="T662" t="s">
        <v>122</v>
      </c>
      <c r="U662">
        <v>0</v>
      </c>
      <c r="V662">
        <v>2</v>
      </c>
      <c r="W662" t="s">
        <v>207</v>
      </c>
      <c r="X662">
        <v>8.1440929977154797E-2</v>
      </c>
      <c r="Y662">
        <v>0</v>
      </c>
      <c r="Z662">
        <v>24</v>
      </c>
    </row>
    <row r="663" spans="1:26" x14ac:dyDescent="0.2">
      <c r="A663" t="s">
        <v>129</v>
      </c>
      <c r="B663" t="s">
        <v>123</v>
      </c>
      <c r="C663">
        <v>0</v>
      </c>
      <c r="D663">
        <v>1</v>
      </c>
      <c r="E663" t="s">
        <v>204</v>
      </c>
      <c r="F663">
        <v>9.8546562063832999E-2</v>
      </c>
      <c r="G663">
        <v>0</v>
      </c>
      <c r="H663">
        <v>59</v>
      </c>
      <c r="J663" t="s">
        <v>119</v>
      </c>
      <c r="K663" t="s">
        <v>122</v>
      </c>
      <c r="L663">
        <v>0</v>
      </c>
      <c r="M663" t="s">
        <v>121</v>
      </c>
      <c r="N663" t="s">
        <v>207</v>
      </c>
      <c r="O663">
        <v>0.217896276913669</v>
      </c>
      <c r="P663">
        <v>1</v>
      </c>
      <c r="Q663">
        <v>19</v>
      </c>
      <c r="S663" t="s">
        <v>129</v>
      </c>
      <c r="T663" t="s">
        <v>122</v>
      </c>
      <c r="U663">
        <v>0</v>
      </c>
      <c r="V663">
        <v>2</v>
      </c>
      <c r="W663" t="s">
        <v>207</v>
      </c>
      <c r="X663">
        <v>8.1440929977154797E-2</v>
      </c>
      <c r="Y663">
        <v>0</v>
      </c>
      <c r="Z663">
        <v>147</v>
      </c>
    </row>
    <row r="664" spans="1:26" x14ac:dyDescent="0.2">
      <c r="A664" t="s">
        <v>129</v>
      </c>
      <c r="B664" t="s">
        <v>123</v>
      </c>
      <c r="C664">
        <v>0</v>
      </c>
      <c r="D664">
        <v>1</v>
      </c>
      <c r="E664" t="s">
        <v>205</v>
      </c>
      <c r="F664">
        <v>9.7062168404549495E-2</v>
      </c>
      <c r="G664">
        <v>0</v>
      </c>
      <c r="H664">
        <v>500</v>
      </c>
      <c r="J664" t="s">
        <v>119</v>
      </c>
      <c r="K664" t="s">
        <v>122</v>
      </c>
      <c r="L664">
        <v>1</v>
      </c>
      <c r="M664">
        <v>0</v>
      </c>
      <c r="N664" t="s">
        <v>205</v>
      </c>
      <c r="O664">
        <v>0.21791453625862101</v>
      </c>
      <c r="P664">
        <v>1</v>
      </c>
      <c r="Q664">
        <v>2</v>
      </c>
      <c r="S664" t="s">
        <v>130</v>
      </c>
      <c r="T664" t="s">
        <v>122</v>
      </c>
      <c r="U664">
        <v>0</v>
      </c>
      <c r="V664">
        <v>2</v>
      </c>
      <c r="W664" t="s">
        <v>207</v>
      </c>
      <c r="X664">
        <v>8.1440929977154797E-2</v>
      </c>
      <c r="Y664">
        <v>0</v>
      </c>
      <c r="Z664">
        <v>5</v>
      </c>
    </row>
    <row r="665" spans="1:26" x14ac:dyDescent="0.2">
      <c r="A665" t="s">
        <v>129</v>
      </c>
      <c r="B665" t="s">
        <v>123</v>
      </c>
      <c r="C665">
        <v>0</v>
      </c>
      <c r="D665">
        <v>1</v>
      </c>
      <c r="E665" t="s">
        <v>206</v>
      </c>
      <c r="F665">
        <v>8.03594555825482E-2</v>
      </c>
      <c r="G665">
        <v>0</v>
      </c>
      <c r="H665">
        <v>448</v>
      </c>
      <c r="J665" t="s">
        <v>129</v>
      </c>
      <c r="K665" t="s">
        <v>124</v>
      </c>
      <c r="L665">
        <v>0</v>
      </c>
      <c r="M665" t="s">
        <v>121</v>
      </c>
      <c r="N665" t="s">
        <v>204</v>
      </c>
      <c r="O665">
        <v>0.21842451120230399</v>
      </c>
      <c r="P665">
        <v>1</v>
      </c>
      <c r="Q665">
        <v>15</v>
      </c>
      <c r="S665" t="s">
        <v>119</v>
      </c>
      <c r="T665" t="s">
        <v>120</v>
      </c>
      <c r="U665">
        <v>0</v>
      </c>
      <c r="V665">
        <v>2</v>
      </c>
      <c r="W665" t="s">
        <v>206</v>
      </c>
      <c r="X665">
        <v>8.0019380586859604E-2</v>
      </c>
      <c r="Y665">
        <v>0</v>
      </c>
      <c r="Z665">
        <v>4</v>
      </c>
    </row>
    <row r="666" spans="1:26" x14ac:dyDescent="0.2">
      <c r="A666" t="s">
        <v>129</v>
      </c>
      <c r="B666" t="s">
        <v>123</v>
      </c>
      <c r="C666">
        <v>0</v>
      </c>
      <c r="D666">
        <v>1</v>
      </c>
      <c r="E666" t="s">
        <v>207</v>
      </c>
      <c r="F666">
        <v>5.9955460470231203E-2</v>
      </c>
      <c r="G666">
        <v>0</v>
      </c>
      <c r="H666">
        <v>231</v>
      </c>
      <c r="J666" t="s">
        <v>130</v>
      </c>
      <c r="K666" t="s">
        <v>123</v>
      </c>
      <c r="L666">
        <v>0</v>
      </c>
      <c r="M666">
        <v>0</v>
      </c>
      <c r="N666" t="s">
        <v>204</v>
      </c>
      <c r="O666">
        <v>0.21870942201466201</v>
      </c>
      <c r="P666">
        <v>1</v>
      </c>
      <c r="Q666">
        <v>15</v>
      </c>
      <c r="S666" t="s">
        <v>126</v>
      </c>
      <c r="T666" t="s">
        <v>120</v>
      </c>
      <c r="U666">
        <v>0</v>
      </c>
      <c r="V666">
        <v>2</v>
      </c>
      <c r="W666" t="s">
        <v>206</v>
      </c>
      <c r="X666">
        <v>8.0019380586859604E-2</v>
      </c>
      <c r="Y666">
        <v>0</v>
      </c>
      <c r="Z666">
        <v>16</v>
      </c>
    </row>
    <row r="667" spans="1:26" x14ac:dyDescent="0.2">
      <c r="A667" t="s">
        <v>129</v>
      </c>
      <c r="B667" t="s">
        <v>123</v>
      </c>
      <c r="C667">
        <v>0</v>
      </c>
      <c r="D667">
        <v>1</v>
      </c>
      <c r="E667" t="s">
        <v>208</v>
      </c>
      <c r="F667">
        <v>5.10940823896315E-2</v>
      </c>
      <c r="G667">
        <v>0</v>
      </c>
      <c r="H667">
        <v>55</v>
      </c>
      <c r="J667" t="s">
        <v>130</v>
      </c>
      <c r="K667" t="s">
        <v>125</v>
      </c>
      <c r="L667">
        <v>0</v>
      </c>
      <c r="M667">
        <v>0</v>
      </c>
      <c r="N667" t="s">
        <v>209</v>
      </c>
      <c r="O667">
        <v>0.21880119471145201</v>
      </c>
      <c r="P667">
        <v>1</v>
      </c>
      <c r="Q667">
        <v>3150</v>
      </c>
      <c r="S667" t="s">
        <v>127</v>
      </c>
      <c r="T667" t="s">
        <v>120</v>
      </c>
      <c r="U667">
        <v>0</v>
      </c>
      <c r="V667">
        <v>2</v>
      </c>
      <c r="W667" t="s">
        <v>206</v>
      </c>
      <c r="X667">
        <v>8.0019380586859604E-2</v>
      </c>
      <c r="Y667">
        <v>0</v>
      </c>
      <c r="Z667">
        <v>8</v>
      </c>
    </row>
    <row r="668" spans="1:26" x14ac:dyDescent="0.2">
      <c r="A668" t="s">
        <v>129</v>
      </c>
      <c r="B668" t="s">
        <v>123</v>
      </c>
      <c r="C668">
        <v>0</v>
      </c>
      <c r="D668">
        <v>2</v>
      </c>
      <c r="E668" t="s">
        <v>204</v>
      </c>
      <c r="F668">
        <v>0.13006603941638001</v>
      </c>
      <c r="G668">
        <v>1</v>
      </c>
      <c r="H668">
        <v>12</v>
      </c>
      <c r="J668" t="s">
        <v>126</v>
      </c>
      <c r="K668" t="s">
        <v>123</v>
      </c>
      <c r="L668">
        <v>1</v>
      </c>
      <c r="M668">
        <v>2</v>
      </c>
      <c r="N668" t="s">
        <v>206</v>
      </c>
      <c r="O668">
        <v>0.21918685873761301</v>
      </c>
      <c r="P668">
        <v>1</v>
      </c>
      <c r="Q668">
        <v>5</v>
      </c>
      <c r="S668" t="s">
        <v>128</v>
      </c>
      <c r="T668" t="s">
        <v>120</v>
      </c>
      <c r="U668">
        <v>0</v>
      </c>
      <c r="V668">
        <v>2</v>
      </c>
      <c r="W668" t="s">
        <v>206</v>
      </c>
      <c r="X668">
        <v>8.0019380586859604E-2</v>
      </c>
      <c r="Y668">
        <v>0</v>
      </c>
      <c r="Z668">
        <v>12</v>
      </c>
    </row>
    <row r="669" spans="1:26" x14ac:dyDescent="0.2">
      <c r="A669" t="s">
        <v>129</v>
      </c>
      <c r="B669" t="s">
        <v>123</v>
      </c>
      <c r="C669">
        <v>0</v>
      </c>
      <c r="D669">
        <v>2</v>
      </c>
      <c r="E669" t="s">
        <v>205</v>
      </c>
      <c r="F669">
        <v>0.128174378429942</v>
      </c>
      <c r="G669">
        <v>1</v>
      </c>
      <c r="H669">
        <v>174</v>
      </c>
      <c r="J669" t="s">
        <v>126</v>
      </c>
      <c r="K669" t="s">
        <v>123</v>
      </c>
      <c r="L669">
        <v>0</v>
      </c>
      <c r="M669" t="s">
        <v>121</v>
      </c>
      <c r="N669" t="s">
        <v>206</v>
      </c>
      <c r="O669">
        <v>0.220234058015048</v>
      </c>
      <c r="P669">
        <v>1</v>
      </c>
      <c r="Q669">
        <v>130</v>
      </c>
      <c r="S669" t="s">
        <v>129</v>
      </c>
      <c r="T669" t="s">
        <v>120</v>
      </c>
      <c r="U669">
        <v>0</v>
      </c>
      <c r="V669">
        <v>2</v>
      </c>
      <c r="W669" t="s">
        <v>206</v>
      </c>
      <c r="X669">
        <v>8.0019380586859604E-2</v>
      </c>
      <c r="Y669">
        <v>0</v>
      </c>
      <c r="Z669">
        <v>25</v>
      </c>
    </row>
    <row r="670" spans="1:26" x14ac:dyDescent="0.2">
      <c r="A670" t="s">
        <v>129</v>
      </c>
      <c r="B670" t="s">
        <v>123</v>
      </c>
      <c r="C670">
        <v>0</v>
      </c>
      <c r="D670">
        <v>2</v>
      </c>
      <c r="E670" t="s">
        <v>206</v>
      </c>
      <c r="F670">
        <v>0.10675076173574601</v>
      </c>
      <c r="G670">
        <v>0</v>
      </c>
      <c r="H670">
        <v>195</v>
      </c>
      <c r="J670" t="s">
        <v>119</v>
      </c>
      <c r="K670" t="s">
        <v>122</v>
      </c>
      <c r="L670">
        <v>0</v>
      </c>
      <c r="M670">
        <v>2</v>
      </c>
      <c r="N670" t="s">
        <v>205</v>
      </c>
      <c r="O670">
        <v>0.22047378058626901</v>
      </c>
      <c r="P670">
        <v>1</v>
      </c>
      <c r="Q670">
        <v>47</v>
      </c>
      <c r="S670" t="s">
        <v>130</v>
      </c>
      <c r="T670" t="s">
        <v>120</v>
      </c>
      <c r="U670">
        <v>0</v>
      </c>
      <c r="V670">
        <v>2</v>
      </c>
      <c r="W670" t="s">
        <v>206</v>
      </c>
      <c r="X670">
        <v>8.0019380586859604E-2</v>
      </c>
      <c r="Y670">
        <v>0</v>
      </c>
      <c r="Z670">
        <v>1</v>
      </c>
    </row>
    <row r="671" spans="1:26" x14ac:dyDescent="0.2">
      <c r="A671" t="s">
        <v>129</v>
      </c>
      <c r="B671" t="s">
        <v>123</v>
      </c>
      <c r="C671">
        <v>0</v>
      </c>
      <c r="D671">
        <v>2</v>
      </c>
      <c r="E671" t="s">
        <v>207</v>
      </c>
      <c r="F671">
        <v>8.0230375831399095E-2</v>
      </c>
      <c r="G671">
        <v>0</v>
      </c>
      <c r="H671">
        <v>76</v>
      </c>
      <c r="J671" t="s">
        <v>126</v>
      </c>
      <c r="K671" t="s">
        <v>124</v>
      </c>
      <c r="L671">
        <v>1</v>
      </c>
      <c r="M671">
        <v>1</v>
      </c>
      <c r="N671" t="s">
        <v>205</v>
      </c>
      <c r="O671">
        <v>0.22135227014335601</v>
      </c>
      <c r="P671">
        <v>1</v>
      </c>
      <c r="Q671">
        <v>4</v>
      </c>
      <c r="S671" t="s">
        <v>126</v>
      </c>
      <c r="T671" t="s">
        <v>123</v>
      </c>
      <c r="U671">
        <v>1</v>
      </c>
      <c r="V671">
        <v>0</v>
      </c>
      <c r="W671" t="s">
        <v>208</v>
      </c>
      <c r="X671">
        <v>7.7961736497479395E-2</v>
      </c>
      <c r="Y671">
        <v>0</v>
      </c>
      <c r="Z671">
        <v>1</v>
      </c>
    </row>
    <row r="672" spans="1:26" x14ac:dyDescent="0.2">
      <c r="A672" t="s">
        <v>129</v>
      </c>
      <c r="B672" t="s">
        <v>123</v>
      </c>
      <c r="C672">
        <v>0</v>
      </c>
      <c r="D672">
        <v>2</v>
      </c>
      <c r="E672" t="s">
        <v>208</v>
      </c>
      <c r="F672">
        <v>6.8591028933843307E-2</v>
      </c>
      <c r="G672">
        <v>0</v>
      </c>
      <c r="H672">
        <v>20</v>
      </c>
      <c r="J672" t="s">
        <v>128</v>
      </c>
      <c r="K672" t="s">
        <v>123</v>
      </c>
      <c r="L672">
        <v>1</v>
      </c>
      <c r="M672">
        <v>2</v>
      </c>
      <c r="N672" t="s">
        <v>205</v>
      </c>
      <c r="O672">
        <v>0.22319014697779899</v>
      </c>
      <c r="P672">
        <v>1</v>
      </c>
      <c r="Q672">
        <v>1</v>
      </c>
      <c r="S672" t="s">
        <v>127</v>
      </c>
      <c r="T672" t="s">
        <v>123</v>
      </c>
      <c r="U672">
        <v>1</v>
      </c>
      <c r="V672">
        <v>0</v>
      </c>
      <c r="W672" t="s">
        <v>208</v>
      </c>
      <c r="X672">
        <v>7.7961736497479395E-2</v>
      </c>
      <c r="Y672">
        <v>0</v>
      </c>
      <c r="Z672">
        <v>1</v>
      </c>
    </row>
    <row r="673" spans="1:26" x14ac:dyDescent="0.2">
      <c r="A673" t="s">
        <v>129</v>
      </c>
      <c r="B673" t="s">
        <v>123</v>
      </c>
      <c r="C673">
        <v>0</v>
      </c>
      <c r="D673" t="s">
        <v>121</v>
      </c>
      <c r="E673" t="s">
        <v>204</v>
      </c>
      <c r="F673">
        <v>0.19886354888792601</v>
      </c>
      <c r="G673">
        <v>1</v>
      </c>
      <c r="H673">
        <v>14</v>
      </c>
      <c r="J673" t="s">
        <v>119</v>
      </c>
      <c r="K673" t="s">
        <v>122</v>
      </c>
      <c r="L673">
        <v>0</v>
      </c>
      <c r="M673">
        <v>2</v>
      </c>
      <c r="N673" t="s">
        <v>204</v>
      </c>
      <c r="O673">
        <v>0.22337861976514101</v>
      </c>
      <c r="P673">
        <v>1</v>
      </c>
      <c r="Q673">
        <v>7</v>
      </c>
      <c r="S673" t="s">
        <v>129</v>
      </c>
      <c r="T673" t="s">
        <v>123</v>
      </c>
      <c r="U673">
        <v>1</v>
      </c>
      <c r="V673">
        <v>0</v>
      </c>
      <c r="W673" t="s">
        <v>208</v>
      </c>
      <c r="X673">
        <v>7.7961736497479395E-2</v>
      </c>
      <c r="Y673">
        <v>0</v>
      </c>
      <c r="Z673">
        <v>3</v>
      </c>
    </row>
    <row r="674" spans="1:26" x14ac:dyDescent="0.2">
      <c r="A674" t="s">
        <v>129</v>
      </c>
      <c r="B674" t="s">
        <v>123</v>
      </c>
      <c r="C674">
        <v>0</v>
      </c>
      <c r="D674" t="s">
        <v>121</v>
      </c>
      <c r="E674" t="s">
        <v>205</v>
      </c>
      <c r="F674">
        <v>0.196196969068892</v>
      </c>
      <c r="G674">
        <v>1</v>
      </c>
      <c r="H674">
        <v>92</v>
      </c>
      <c r="J674" t="s">
        <v>119</v>
      </c>
      <c r="K674" t="s">
        <v>123</v>
      </c>
      <c r="L674">
        <v>1</v>
      </c>
      <c r="M674">
        <v>0</v>
      </c>
      <c r="N674" t="s">
        <v>206</v>
      </c>
      <c r="O674">
        <v>0.22356787252237301</v>
      </c>
      <c r="P674">
        <v>1</v>
      </c>
      <c r="Q674">
        <v>6</v>
      </c>
      <c r="S674" t="s">
        <v>119</v>
      </c>
      <c r="T674" t="s">
        <v>120</v>
      </c>
      <c r="U674">
        <v>0</v>
      </c>
      <c r="V674">
        <v>1</v>
      </c>
      <c r="W674" t="s">
        <v>204</v>
      </c>
      <c r="X674">
        <v>7.7210860265904097E-2</v>
      </c>
      <c r="Y674">
        <v>0</v>
      </c>
      <c r="Z674">
        <v>3</v>
      </c>
    </row>
    <row r="675" spans="1:26" x14ac:dyDescent="0.2">
      <c r="A675" t="s">
        <v>129</v>
      </c>
      <c r="B675" t="s">
        <v>123</v>
      </c>
      <c r="C675">
        <v>0</v>
      </c>
      <c r="D675" t="s">
        <v>121</v>
      </c>
      <c r="E675" t="s">
        <v>206</v>
      </c>
      <c r="F675">
        <v>0.16556289072347899</v>
      </c>
      <c r="G675">
        <v>1</v>
      </c>
      <c r="H675">
        <v>113</v>
      </c>
      <c r="J675" t="s">
        <v>128</v>
      </c>
      <c r="K675" t="s">
        <v>123</v>
      </c>
      <c r="L675">
        <v>0</v>
      </c>
      <c r="M675" t="s">
        <v>121</v>
      </c>
      <c r="N675" t="s">
        <v>205</v>
      </c>
      <c r="O675">
        <v>0.224250979469028</v>
      </c>
      <c r="P675">
        <v>1</v>
      </c>
      <c r="Q675">
        <v>38</v>
      </c>
      <c r="S675" t="s">
        <v>126</v>
      </c>
      <c r="T675" t="s">
        <v>120</v>
      </c>
      <c r="U675">
        <v>0</v>
      </c>
      <c r="V675">
        <v>1</v>
      </c>
      <c r="W675" t="s">
        <v>204</v>
      </c>
      <c r="X675">
        <v>7.7210860265904097E-2</v>
      </c>
      <c r="Y675">
        <v>0</v>
      </c>
      <c r="Z675">
        <v>3</v>
      </c>
    </row>
    <row r="676" spans="1:26" x14ac:dyDescent="0.2">
      <c r="A676" t="s">
        <v>129</v>
      </c>
      <c r="B676" t="s">
        <v>123</v>
      </c>
      <c r="C676">
        <v>0</v>
      </c>
      <c r="D676" t="s">
        <v>121</v>
      </c>
      <c r="E676" t="s">
        <v>207</v>
      </c>
      <c r="F676">
        <v>0.12650081678710601</v>
      </c>
      <c r="G676">
        <v>1</v>
      </c>
      <c r="H676">
        <v>62</v>
      </c>
      <c r="J676" t="s">
        <v>126</v>
      </c>
      <c r="K676" t="s">
        <v>124</v>
      </c>
      <c r="L676">
        <v>1</v>
      </c>
      <c r="M676">
        <v>1</v>
      </c>
      <c r="N676" t="s">
        <v>204</v>
      </c>
      <c r="O676">
        <v>0.224265353893674</v>
      </c>
      <c r="P676">
        <v>1</v>
      </c>
      <c r="Q676">
        <v>1</v>
      </c>
      <c r="S676" t="s">
        <v>129</v>
      </c>
      <c r="T676" t="s">
        <v>120</v>
      </c>
      <c r="U676">
        <v>0</v>
      </c>
      <c r="V676">
        <v>1</v>
      </c>
      <c r="W676" t="s">
        <v>204</v>
      </c>
      <c r="X676">
        <v>7.7210860265904097E-2</v>
      </c>
      <c r="Y676">
        <v>0</v>
      </c>
      <c r="Z676">
        <v>2</v>
      </c>
    </row>
    <row r="677" spans="1:26" x14ac:dyDescent="0.2">
      <c r="A677" t="s">
        <v>129</v>
      </c>
      <c r="B677" t="s">
        <v>123</v>
      </c>
      <c r="C677">
        <v>0</v>
      </c>
      <c r="D677" t="s">
        <v>121</v>
      </c>
      <c r="E677" t="s">
        <v>208</v>
      </c>
      <c r="F677">
        <v>0.108943920811089</v>
      </c>
      <c r="G677">
        <v>0</v>
      </c>
      <c r="H677">
        <v>10</v>
      </c>
      <c r="J677" t="s">
        <v>130</v>
      </c>
      <c r="K677" t="s">
        <v>122</v>
      </c>
      <c r="L677">
        <v>1</v>
      </c>
      <c r="M677">
        <v>0</v>
      </c>
      <c r="N677" t="s">
        <v>206</v>
      </c>
      <c r="O677">
        <v>0.22506660090102901</v>
      </c>
      <c r="P677">
        <v>1</v>
      </c>
      <c r="Q677">
        <v>1</v>
      </c>
      <c r="S677" t="s">
        <v>119</v>
      </c>
      <c r="T677" t="s">
        <v>123</v>
      </c>
      <c r="U677">
        <v>0</v>
      </c>
      <c r="V677">
        <v>1</v>
      </c>
      <c r="W677" t="s">
        <v>207</v>
      </c>
      <c r="X677">
        <v>7.7036084290442994E-2</v>
      </c>
      <c r="Y677">
        <v>0</v>
      </c>
      <c r="Z677">
        <v>42</v>
      </c>
    </row>
    <row r="678" spans="1:26" x14ac:dyDescent="0.2">
      <c r="A678" t="s">
        <v>129</v>
      </c>
      <c r="B678" t="s">
        <v>123</v>
      </c>
      <c r="C678">
        <v>1</v>
      </c>
      <c r="D678">
        <v>0</v>
      </c>
      <c r="E678" t="s">
        <v>204</v>
      </c>
      <c r="F678">
        <v>0.128383404127378</v>
      </c>
      <c r="G678">
        <v>1</v>
      </c>
      <c r="H678">
        <v>1</v>
      </c>
      <c r="J678" t="s">
        <v>119</v>
      </c>
      <c r="K678" t="s">
        <v>123</v>
      </c>
      <c r="L678">
        <v>0</v>
      </c>
      <c r="M678">
        <v>2</v>
      </c>
      <c r="N678" t="s">
        <v>206</v>
      </c>
      <c r="O678">
        <v>0.226174310279706</v>
      </c>
      <c r="P678">
        <v>1</v>
      </c>
      <c r="Q678">
        <v>57</v>
      </c>
      <c r="S678" t="s">
        <v>126</v>
      </c>
      <c r="T678" t="s">
        <v>123</v>
      </c>
      <c r="U678">
        <v>0</v>
      </c>
      <c r="V678">
        <v>1</v>
      </c>
      <c r="W678" t="s">
        <v>207</v>
      </c>
      <c r="X678">
        <v>7.7036084290442994E-2</v>
      </c>
      <c r="Y678">
        <v>0</v>
      </c>
      <c r="Z678">
        <v>149</v>
      </c>
    </row>
    <row r="679" spans="1:26" x14ac:dyDescent="0.2">
      <c r="A679" t="s">
        <v>129</v>
      </c>
      <c r="B679" t="s">
        <v>123</v>
      </c>
      <c r="C679">
        <v>1</v>
      </c>
      <c r="D679">
        <v>0</v>
      </c>
      <c r="E679" t="s">
        <v>205</v>
      </c>
      <c r="F679">
        <v>0.12651265622588201</v>
      </c>
      <c r="G679">
        <v>1</v>
      </c>
      <c r="H679">
        <v>17</v>
      </c>
      <c r="J679" t="s">
        <v>129</v>
      </c>
      <c r="K679" t="s">
        <v>125</v>
      </c>
      <c r="L679">
        <v>1</v>
      </c>
      <c r="M679">
        <v>2</v>
      </c>
      <c r="N679" t="s">
        <v>206</v>
      </c>
      <c r="O679">
        <v>0.22642447469902</v>
      </c>
      <c r="P679">
        <v>1</v>
      </c>
      <c r="Q679">
        <v>3</v>
      </c>
      <c r="S679" t="s">
        <v>127</v>
      </c>
      <c r="T679" t="s">
        <v>123</v>
      </c>
      <c r="U679">
        <v>0</v>
      </c>
      <c r="V679">
        <v>1</v>
      </c>
      <c r="W679" t="s">
        <v>207</v>
      </c>
      <c r="X679">
        <v>7.7036084290442994E-2</v>
      </c>
      <c r="Y679">
        <v>0</v>
      </c>
      <c r="Z679">
        <v>50</v>
      </c>
    </row>
    <row r="680" spans="1:26" x14ac:dyDescent="0.2">
      <c r="A680" t="s">
        <v>129</v>
      </c>
      <c r="B680" t="s">
        <v>123</v>
      </c>
      <c r="C680">
        <v>1</v>
      </c>
      <c r="D680">
        <v>0</v>
      </c>
      <c r="E680" t="s">
        <v>206</v>
      </c>
      <c r="F680">
        <v>0.105333229721654</v>
      </c>
      <c r="G680">
        <v>0</v>
      </c>
      <c r="H680">
        <v>21</v>
      </c>
      <c r="J680" t="s">
        <v>128</v>
      </c>
      <c r="K680" t="s">
        <v>123</v>
      </c>
      <c r="L680">
        <v>0</v>
      </c>
      <c r="M680" t="s">
        <v>121</v>
      </c>
      <c r="N680" t="s">
        <v>204</v>
      </c>
      <c r="O680">
        <v>0.227191080648036</v>
      </c>
      <c r="P680">
        <v>1</v>
      </c>
      <c r="Q680">
        <v>6</v>
      </c>
      <c r="S680" t="s">
        <v>128</v>
      </c>
      <c r="T680" t="s">
        <v>123</v>
      </c>
      <c r="U680">
        <v>0</v>
      </c>
      <c r="V680">
        <v>1</v>
      </c>
      <c r="W680" t="s">
        <v>207</v>
      </c>
      <c r="X680">
        <v>7.7036084290442994E-2</v>
      </c>
      <c r="Y680">
        <v>0</v>
      </c>
      <c r="Z680">
        <v>47</v>
      </c>
    </row>
    <row r="681" spans="1:26" x14ac:dyDescent="0.2">
      <c r="A681" t="s">
        <v>129</v>
      </c>
      <c r="B681" t="s">
        <v>123</v>
      </c>
      <c r="C681">
        <v>1</v>
      </c>
      <c r="D681">
        <v>0</v>
      </c>
      <c r="E681" t="s">
        <v>207</v>
      </c>
      <c r="F681">
        <v>7.9133806886903399E-2</v>
      </c>
      <c r="G681">
        <v>0</v>
      </c>
      <c r="H681">
        <v>10</v>
      </c>
      <c r="J681" t="s">
        <v>128</v>
      </c>
      <c r="K681" t="s">
        <v>125</v>
      </c>
      <c r="L681">
        <v>0</v>
      </c>
      <c r="M681" t="s">
        <v>121</v>
      </c>
      <c r="N681" t="s">
        <v>209</v>
      </c>
      <c r="O681">
        <v>0.22728537698856</v>
      </c>
      <c r="P681">
        <v>1</v>
      </c>
      <c r="Q681">
        <v>2</v>
      </c>
      <c r="S681" t="s">
        <v>129</v>
      </c>
      <c r="T681" t="s">
        <v>123</v>
      </c>
      <c r="U681">
        <v>0</v>
      </c>
      <c r="V681">
        <v>1</v>
      </c>
      <c r="W681" t="s">
        <v>207</v>
      </c>
      <c r="X681">
        <v>7.7036084290442994E-2</v>
      </c>
      <c r="Y681">
        <v>0</v>
      </c>
      <c r="Z681">
        <v>231</v>
      </c>
    </row>
    <row r="682" spans="1:26" x14ac:dyDescent="0.2">
      <c r="A682" t="s">
        <v>129</v>
      </c>
      <c r="B682" t="s">
        <v>123</v>
      </c>
      <c r="C682">
        <v>1</v>
      </c>
      <c r="D682">
        <v>0</v>
      </c>
      <c r="E682" t="s">
        <v>208</v>
      </c>
      <c r="F682">
        <v>6.7641844345558103E-2</v>
      </c>
      <c r="G682">
        <v>0</v>
      </c>
      <c r="H682">
        <v>3</v>
      </c>
      <c r="J682" t="s">
        <v>129</v>
      </c>
      <c r="K682" t="s">
        <v>125</v>
      </c>
      <c r="L682">
        <v>0</v>
      </c>
      <c r="M682" t="s">
        <v>121</v>
      </c>
      <c r="N682" t="s">
        <v>206</v>
      </c>
      <c r="O682">
        <v>0.22749617799018301</v>
      </c>
      <c r="P682">
        <v>1</v>
      </c>
      <c r="Q682">
        <v>40</v>
      </c>
      <c r="S682" t="s">
        <v>130</v>
      </c>
      <c r="T682" t="s">
        <v>123</v>
      </c>
      <c r="U682">
        <v>0</v>
      </c>
      <c r="V682">
        <v>1</v>
      </c>
      <c r="W682" t="s">
        <v>207</v>
      </c>
      <c r="X682">
        <v>7.7036084290442994E-2</v>
      </c>
      <c r="Y682">
        <v>0</v>
      </c>
      <c r="Z682">
        <v>11</v>
      </c>
    </row>
    <row r="683" spans="1:26" x14ac:dyDescent="0.2">
      <c r="A683" t="s">
        <v>129</v>
      </c>
      <c r="B683" t="s">
        <v>123</v>
      </c>
      <c r="C683">
        <v>1</v>
      </c>
      <c r="D683">
        <v>1</v>
      </c>
      <c r="E683" t="s">
        <v>204</v>
      </c>
      <c r="F683">
        <v>0.152823553525331</v>
      </c>
      <c r="G683">
        <v>1</v>
      </c>
      <c r="H683">
        <v>1</v>
      </c>
      <c r="J683" t="s">
        <v>130</v>
      </c>
      <c r="K683" t="s">
        <v>122</v>
      </c>
      <c r="L683">
        <v>0</v>
      </c>
      <c r="M683">
        <v>2</v>
      </c>
      <c r="N683" t="s">
        <v>206</v>
      </c>
      <c r="O683">
        <v>0.22768538758898299</v>
      </c>
      <c r="P683">
        <v>1</v>
      </c>
      <c r="Q683">
        <v>12</v>
      </c>
      <c r="S683" t="s">
        <v>119</v>
      </c>
      <c r="T683" t="s">
        <v>122</v>
      </c>
      <c r="U683">
        <v>1</v>
      </c>
      <c r="V683">
        <v>0</v>
      </c>
      <c r="W683" t="s">
        <v>207</v>
      </c>
      <c r="X683">
        <v>7.6464719112410498E-2</v>
      </c>
      <c r="Y683">
        <v>0</v>
      </c>
      <c r="Z683">
        <v>4</v>
      </c>
    </row>
    <row r="684" spans="1:26" x14ac:dyDescent="0.2">
      <c r="A684" t="s">
        <v>129</v>
      </c>
      <c r="B684" t="s">
        <v>123</v>
      </c>
      <c r="C684">
        <v>1</v>
      </c>
      <c r="D684">
        <v>1</v>
      </c>
      <c r="E684" t="s">
        <v>205</v>
      </c>
      <c r="F684">
        <v>0.15065823127234701</v>
      </c>
      <c r="G684">
        <v>1</v>
      </c>
      <c r="H684">
        <v>12</v>
      </c>
      <c r="J684" t="s">
        <v>119</v>
      </c>
      <c r="K684" t="s">
        <v>124</v>
      </c>
      <c r="L684">
        <v>0</v>
      </c>
      <c r="M684">
        <v>1</v>
      </c>
      <c r="N684" t="s">
        <v>205</v>
      </c>
      <c r="O684">
        <v>0.22838856111657599</v>
      </c>
      <c r="P684">
        <v>1</v>
      </c>
      <c r="Q684">
        <v>120</v>
      </c>
      <c r="S684" t="s">
        <v>126</v>
      </c>
      <c r="T684" t="s">
        <v>122</v>
      </c>
      <c r="U684">
        <v>1</v>
      </c>
      <c r="V684">
        <v>0</v>
      </c>
      <c r="W684" t="s">
        <v>207</v>
      </c>
      <c r="X684">
        <v>7.6464719112410498E-2</v>
      </c>
      <c r="Y684">
        <v>0</v>
      </c>
      <c r="Z684">
        <v>12</v>
      </c>
    </row>
    <row r="685" spans="1:26" x14ac:dyDescent="0.2">
      <c r="A685" t="s">
        <v>129</v>
      </c>
      <c r="B685" t="s">
        <v>123</v>
      </c>
      <c r="C685">
        <v>1</v>
      </c>
      <c r="D685">
        <v>1</v>
      </c>
      <c r="E685" t="s">
        <v>206</v>
      </c>
      <c r="F685">
        <v>0.12601978129896799</v>
      </c>
      <c r="G685">
        <v>1</v>
      </c>
      <c r="H685">
        <v>21</v>
      </c>
      <c r="J685" t="s">
        <v>130</v>
      </c>
      <c r="K685" t="s">
        <v>125</v>
      </c>
      <c r="L685">
        <v>0</v>
      </c>
      <c r="M685">
        <v>1</v>
      </c>
      <c r="N685" t="s">
        <v>207</v>
      </c>
      <c r="O685">
        <v>0.22891587168091601</v>
      </c>
      <c r="P685">
        <v>1</v>
      </c>
      <c r="Q685">
        <v>1</v>
      </c>
      <c r="S685" t="s">
        <v>127</v>
      </c>
      <c r="T685" t="s">
        <v>122</v>
      </c>
      <c r="U685">
        <v>1</v>
      </c>
      <c r="V685">
        <v>0</v>
      </c>
      <c r="W685" t="s">
        <v>207</v>
      </c>
      <c r="X685">
        <v>7.6464719112410498E-2</v>
      </c>
      <c r="Y685">
        <v>0</v>
      </c>
      <c r="Z685">
        <v>6</v>
      </c>
    </row>
    <row r="686" spans="1:26" x14ac:dyDescent="0.2">
      <c r="A686" t="s">
        <v>129</v>
      </c>
      <c r="B686" t="s">
        <v>123</v>
      </c>
      <c r="C686">
        <v>1</v>
      </c>
      <c r="D686">
        <v>1</v>
      </c>
      <c r="E686" t="s">
        <v>207</v>
      </c>
      <c r="F686">
        <v>9.5222652132834706E-2</v>
      </c>
      <c r="G686">
        <v>0</v>
      </c>
      <c r="H686">
        <v>11</v>
      </c>
      <c r="J686" t="s">
        <v>127</v>
      </c>
      <c r="K686" t="s">
        <v>123</v>
      </c>
      <c r="L686">
        <v>1</v>
      </c>
      <c r="M686">
        <v>2</v>
      </c>
      <c r="N686" t="s">
        <v>205</v>
      </c>
      <c r="O686">
        <v>0.22976136334036701</v>
      </c>
      <c r="P686">
        <v>1</v>
      </c>
      <c r="Q686">
        <v>4</v>
      </c>
      <c r="S686" t="s">
        <v>128</v>
      </c>
      <c r="T686" t="s">
        <v>122</v>
      </c>
      <c r="U686">
        <v>1</v>
      </c>
      <c r="V686">
        <v>0</v>
      </c>
      <c r="W686" t="s">
        <v>207</v>
      </c>
      <c r="X686">
        <v>7.6464719112410498E-2</v>
      </c>
      <c r="Y686">
        <v>0</v>
      </c>
      <c r="Z686">
        <v>3</v>
      </c>
    </row>
    <row r="687" spans="1:26" x14ac:dyDescent="0.2">
      <c r="A687" t="s">
        <v>129</v>
      </c>
      <c r="B687" t="s">
        <v>123</v>
      </c>
      <c r="C687">
        <v>1</v>
      </c>
      <c r="D687">
        <v>1</v>
      </c>
      <c r="E687" t="s">
        <v>208</v>
      </c>
      <c r="F687">
        <v>8.1601278284562498E-2</v>
      </c>
      <c r="G687">
        <v>0</v>
      </c>
      <c r="H687">
        <v>2</v>
      </c>
      <c r="J687" t="s">
        <v>127</v>
      </c>
      <c r="K687" t="s">
        <v>123</v>
      </c>
      <c r="L687">
        <v>0</v>
      </c>
      <c r="M687" t="s">
        <v>121</v>
      </c>
      <c r="N687" t="s">
        <v>205</v>
      </c>
      <c r="O687">
        <v>0.230844147533661</v>
      </c>
      <c r="P687">
        <v>1</v>
      </c>
      <c r="Q687">
        <v>53</v>
      </c>
      <c r="S687" t="s">
        <v>129</v>
      </c>
      <c r="T687" t="s">
        <v>122</v>
      </c>
      <c r="U687">
        <v>1</v>
      </c>
      <c r="V687">
        <v>0</v>
      </c>
      <c r="W687" t="s">
        <v>207</v>
      </c>
      <c r="X687">
        <v>7.6464719112410498E-2</v>
      </c>
      <c r="Y687">
        <v>0</v>
      </c>
      <c r="Z687">
        <v>25</v>
      </c>
    </row>
    <row r="688" spans="1:26" x14ac:dyDescent="0.2">
      <c r="A688" t="s">
        <v>129</v>
      </c>
      <c r="B688" t="s">
        <v>123</v>
      </c>
      <c r="C688">
        <v>1</v>
      </c>
      <c r="D688">
        <v>2</v>
      </c>
      <c r="E688" t="s">
        <v>205</v>
      </c>
      <c r="F688">
        <v>0.195235447853261</v>
      </c>
      <c r="G688">
        <v>1</v>
      </c>
      <c r="H688">
        <v>6</v>
      </c>
      <c r="J688" t="s">
        <v>119</v>
      </c>
      <c r="K688" t="s">
        <v>124</v>
      </c>
      <c r="L688">
        <v>0</v>
      </c>
      <c r="M688">
        <v>1</v>
      </c>
      <c r="N688" t="s">
        <v>204</v>
      </c>
      <c r="O688">
        <v>0.23136673004984401</v>
      </c>
      <c r="P688">
        <v>1</v>
      </c>
      <c r="Q688">
        <v>18</v>
      </c>
      <c r="S688" t="s">
        <v>119</v>
      </c>
      <c r="T688" t="s">
        <v>125</v>
      </c>
      <c r="U688">
        <v>0</v>
      </c>
      <c r="V688">
        <v>0</v>
      </c>
      <c r="W688" t="s">
        <v>208</v>
      </c>
      <c r="X688">
        <v>7.6208840181847301E-2</v>
      </c>
      <c r="Y688">
        <v>0</v>
      </c>
      <c r="Z688">
        <v>7</v>
      </c>
    </row>
    <row r="689" spans="1:26" x14ac:dyDescent="0.2">
      <c r="A689" t="s">
        <v>129</v>
      </c>
      <c r="B689" t="s">
        <v>123</v>
      </c>
      <c r="C689">
        <v>1</v>
      </c>
      <c r="D689">
        <v>2</v>
      </c>
      <c r="E689" t="s">
        <v>206</v>
      </c>
      <c r="F689">
        <v>0.16472073493137801</v>
      </c>
      <c r="G689">
        <v>1</v>
      </c>
      <c r="H689">
        <v>12</v>
      </c>
      <c r="J689" t="s">
        <v>130</v>
      </c>
      <c r="K689" t="s">
        <v>122</v>
      </c>
      <c r="L689">
        <v>0</v>
      </c>
      <c r="M689" t="s">
        <v>121</v>
      </c>
      <c r="N689" t="s">
        <v>208</v>
      </c>
      <c r="O689">
        <v>0.23171858611114099</v>
      </c>
      <c r="P689">
        <v>1</v>
      </c>
      <c r="Q689">
        <v>1</v>
      </c>
      <c r="S689" t="s">
        <v>126</v>
      </c>
      <c r="T689" t="s">
        <v>125</v>
      </c>
      <c r="U689">
        <v>0</v>
      </c>
      <c r="V689">
        <v>0</v>
      </c>
      <c r="W689" t="s">
        <v>208</v>
      </c>
      <c r="X689">
        <v>7.6208840181847301E-2</v>
      </c>
      <c r="Y689">
        <v>0</v>
      </c>
      <c r="Z689">
        <v>14</v>
      </c>
    </row>
    <row r="690" spans="1:26" x14ac:dyDescent="0.2">
      <c r="A690" t="s">
        <v>129</v>
      </c>
      <c r="B690" t="s">
        <v>123</v>
      </c>
      <c r="C690">
        <v>1</v>
      </c>
      <c r="D690">
        <v>2</v>
      </c>
      <c r="E690" t="s">
        <v>207</v>
      </c>
      <c r="F690">
        <v>0.12582739329638201</v>
      </c>
      <c r="G690">
        <v>1</v>
      </c>
      <c r="H690">
        <v>4</v>
      </c>
      <c r="J690" t="s">
        <v>126</v>
      </c>
      <c r="K690" t="s">
        <v>125</v>
      </c>
      <c r="L690">
        <v>1</v>
      </c>
      <c r="M690">
        <v>1</v>
      </c>
      <c r="N690" t="s">
        <v>206</v>
      </c>
      <c r="O690">
        <v>0.233507128794574</v>
      </c>
      <c r="P690">
        <v>1</v>
      </c>
      <c r="Q690">
        <v>1</v>
      </c>
      <c r="S690" t="s">
        <v>127</v>
      </c>
      <c r="T690" t="s">
        <v>125</v>
      </c>
      <c r="U690">
        <v>0</v>
      </c>
      <c r="V690">
        <v>0</v>
      </c>
      <c r="W690" t="s">
        <v>208</v>
      </c>
      <c r="X690">
        <v>7.6208840181847301E-2</v>
      </c>
      <c r="Y690">
        <v>0</v>
      </c>
      <c r="Z690">
        <v>9</v>
      </c>
    </row>
    <row r="691" spans="1:26" x14ac:dyDescent="0.2">
      <c r="A691" t="s">
        <v>129</v>
      </c>
      <c r="B691" t="s">
        <v>123</v>
      </c>
      <c r="C691">
        <v>1</v>
      </c>
      <c r="D691">
        <v>2</v>
      </c>
      <c r="E691" t="s">
        <v>208</v>
      </c>
      <c r="F691">
        <v>0.108352367348565</v>
      </c>
      <c r="G691">
        <v>0</v>
      </c>
      <c r="H691">
        <v>1</v>
      </c>
      <c r="J691" t="s">
        <v>127</v>
      </c>
      <c r="K691" t="s">
        <v>123</v>
      </c>
      <c r="L691">
        <v>0</v>
      </c>
      <c r="M691" t="s">
        <v>121</v>
      </c>
      <c r="N691" t="s">
        <v>204</v>
      </c>
      <c r="O691">
        <v>0.233844632938878</v>
      </c>
      <c r="P691">
        <v>1</v>
      </c>
      <c r="Q691">
        <v>5</v>
      </c>
      <c r="S691" t="s">
        <v>128</v>
      </c>
      <c r="T691" t="s">
        <v>125</v>
      </c>
      <c r="U691">
        <v>0</v>
      </c>
      <c r="V691">
        <v>0</v>
      </c>
      <c r="W691" t="s">
        <v>208</v>
      </c>
      <c r="X691">
        <v>7.6208840181847301E-2</v>
      </c>
      <c r="Y691">
        <v>0</v>
      </c>
      <c r="Z691">
        <v>4</v>
      </c>
    </row>
    <row r="692" spans="1:26" x14ac:dyDescent="0.2">
      <c r="A692" t="s">
        <v>129</v>
      </c>
      <c r="B692" t="s">
        <v>123</v>
      </c>
      <c r="C692">
        <v>1</v>
      </c>
      <c r="D692" t="s">
        <v>121</v>
      </c>
      <c r="E692" t="s">
        <v>205</v>
      </c>
      <c r="F692">
        <v>0.28712654274692001</v>
      </c>
      <c r="G692">
        <v>1</v>
      </c>
      <c r="H692">
        <v>5</v>
      </c>
      <c r="J692" t="s">
        <v>127</v>
      </c>
      <c r="K692" t="s">
        <v>125</v>
      </c>
      <c r="L692">
        <v>0</v>
      </c>
      <c r="M692" t="s">
        <v>121</v>
      </c>
      <c r="N692" t="s">
        <v>209</v>
      </c>
      <c r="O692">
        <v>0.233940854885517</v>
      </c>
      <c r="P692">
        <v>1</v>
      </c>
      <c r="Q692">
        <v>1</v>
      </c>
      <c r="S692" t="s">
        <v>129</v>
      </c>
      <c r="T692" t="s">
        <v>125</v>
      </c>
      <c r="U692">
        <v>0</v>
      </c>
      <c r="V692">
        <v>0</v>
      </c>
      <c r="W692" t="s">
        <v>208</v>
      </c>
      <c r="X692">
        <v>7.6208840181847301E-2</v>
      </c>
      <c r="Y692">
        <v>0</v>
      </c>
      <c r="Z692">
        <v>31</v>
      </c>
    </row>
    <row r="693" spans="1:26" x14ac:dyDescent="0.2">
      <c r="A693" t="s">
        <v>129</v>
      </c>
      <c r="B693" t="s">
        <v>123</v>
      </c>
      <c r="C693">
        <v>1</v>
      </c>
      <c r="D693" t="s">
        <v>121</v>
      </c>
      <c r="E693" t="s">
        <v>206</v>
      </c>
      <c r="F693">
        <v>0.24665141447570799</v>
      </c>
      <c r="G693">
        <v>1</v>
      </c>
      <c r="H693">
        <v>6</v>
      </c>
      <c r="J693" t="s">
        <v>126</v>
      </c>
      <c r="K693" t="s">
        <v>125</v>
      </c>
      <c r="L693">
        <v>0</v>
      </c>
      <c r="M693" t="s">
        <v>121</v>
      </c>
      <c r="N693" t="s">
        <v>207</v>
      </c>
      <c r="O693">
        <v>0.23428847088941801</v>
      </c>
      <c r="P693">
        <v>1</v>
      </c>
      <c r="Q693">
        <v>2</v>
      </c>
      <c r="S693" t="s">
        <v>126</v>
      </c>
      <c r="T693" t="s">
        <v>120</v>
      </c>
      <c r="U693">
        <v>1</v>
      </c>
      <c r="V693">
        <v>0</v>
      </c>
      <c r="W693" t="s">
        <v>206</v>
      </c>
      <c r="X693">
        <v>7.5122925677663502E-2</v>
      </c>
      <c r="Y693">
        <v>0</v>
      </c>
      <c r="Z693">
        <v>2</v>
      </c>
    </row>
    <row r="694" spans="1:26" x14ac:dyDescent="0.2">
      <c r="A694" t="s">
        <v>129</v>
      </c>
      <c r="B694" t="s">
        <v>123</v>
      </c>
      <c r="C694">
        <v>1</v>
      </c>
      <c r="D694" t="s">
        <v>121</v>
      </c>
      <c r="E694" t="s">
        <v>207</v>
      </c>
      <c r="F694">
        <v>0.192879993046493</v>
      </c>
      <c r="G694">
        <v>1</v>
      </c>
      <c r="H694">
        <v>2</v>
      </c>
      <c r="J694" t="s">
        <v>126</v>
      </c>
      <c r="K694" t="s">
        <v>125</v>
      </c>
      <c r="L694">
        <v>1</v>
      </c>
      <c r="M694">
        <v>0</v>
      </c>
      <c r="N694" t="s">
        <v>205</v>
      </c>
      <c r="O694">
        <v>0.234307692349393</v>
      </c>
      <c r="P694">
        <v>1</v>
      </c>
      <c r="Q694">
        <v>3</v>
      </c>
      <c r="S694" t="s">
        <v>127</v>
      </c>
      <c r="T694" t="s">
        <v>120</v>
      </c>
      <c r="U694">
        <v>1</v>
      </c>
      <c r="V694">
        <v>0</v>
      </c>
      <c r="W694" t="s">
        <v>206</v>
      </c>
      <c r="X694">
        <v>7.5122925677663502E-2</v>
      </c>
      <c r="Y694">
        <v>0</v>
      </c>
      <c r="Z694">
        <v>2</v>
      </c>
    </row>
    <row r="695" spans="1:26" x14ac:dyDescent="0.2">
      <c r="A695" t="s">
        <v>129</v>
      </c>
      <c r="B695" t="s">
        <v>123</v>
      </c>
      <c r="C695">
        <v>1</v>
      </c>
      <c r="D695" t="s">
        <v>121</v>
      </c>
      <c r="E695" t="s">
        <v>208</v>
      </c>
      <c r="F695">
        <v>0.1678810312597</v>
      </c>
      <c r="G695">
        <v>1</v>
      </c>
      <c r="H695">
        <v>1</v>
      </c>
      <c r="J695" t="s">
        <v>130</v>
      </c>
      <c r="K695" t="s">
        <v>124</v>
      </c>
      <c r="L695">
        <v>0</v>
      </c>
      <c r="M695">
        <v>2</v>
      </c>
      <c r="N695" t="s">
        <v>207</v>
      </c>
      <c r="O695">
        <v>0.23546594288273701</v>
      </c>
      <c r="P695">
        <v>1</v>
      </c>
      <c r="Q695">
        <v>3</v>
      </c>
      <c r="S695" t="s">
        <v>128</v>
      </c>
      <c r="T695" t="s">
        <v>120</v>
      </c>
      <c r="U695">
        <v>1</v>
      </c>
      <c r="V695">
        <v>0</v>
      </c>
      <c r="W695" t="s">
        <v>206</v>
      </c>
      <c r="X695">
        <v>7.5122925677663502E-2</v>
      </c>
      <c r="Y695">
        <v>0</v>
      </c>
      <c r="Z695">
        <v>1</v>
      </c>
    </row>
    <row r="696" spans="1:26" x14ac:dyDescent="0.2">
      <c r="A696" t="s">
        <v>129</v>
      </c>
      <c r="B696" t="s">
        <v>124</v>
      </c>
      <c r="C696">
        <v>0</v>
      </c>
      <c r="D696">
        <v>0</v>
      </c>
      <c r="E696" t="s">
        <v>204</v>
      </c>
      <c r="F696">
        <v>9.1318465452060599E-2</v>
      </c>
      <c r="G696">
        <v>0</v>
      </c>
      <c r="H696">
        <v>114</v>
      </c>
      <c r="J696" t="s">
        <v>130</v>
      </c>
      <c r="K696" t="s">
        <v>124</v>
      </c>
      <c r="L696">
        <v>0</v>
      </c>
      <c r="M696">
        <v>1</v>
      </c>
      <c r="N696" t="s">
        <v>206</v>
      </c>
      <c r="O696">
        <v>0.235780751966776</v>
      </c>
      <c r="P696">
        <v>1</v>
      </c>
      <c r="Q696">
        <v>8</v>
      </c>
      <c r="S696" t="s">
        <v>129</v>
      </c>
      <c r="T696" t="s">
        <v>120</v>
      </c>
      <c r="U696">
        <v>1</v>
      </c>
      <c r="V696">
        <v>0</v>
      </c>
      <c r="W696" t="s">
        <v>206</v>
      </c>
      <c r="X696">
        <v>7.5122925677663502E-2</v>
      </c>
      <c r="Y696">
        <v>0</v>
      </c>
      <c r="Z696">
        <v>4</v>
      </c>
    </row>
    <row r="697" spans="1:26" x14ac:dyDescent="0.2">
      <c r="A697" t="s">
        <v>129</v>
      </c>
      <c r="B697" t="s">
        <v>124</v>
      </c>
      <c r="C697">
        <v>0</v>
      </c>
      <c r="D697">
        <v>0</v>
      </c>
      <c r="E697" t="s">
        <v>205</v>
      </c>
      <c r="F697">
        <v>8.9932085815313201E-2</v>
      </c>
      <c r="G697">
        <v>0</v>
      </c>
      <c r="H697">
        <v>597</v>
      </c>
      <c r="J697" t="s">
        <v>130</v>
      </c>
      <c r="K697" t="s">
        <v>124</v>
      </c>
      <c r="L697">
        <v>0</v>
      </c>
      <c r="M697">
        <v>0</v>
      </c>
      <c r="N697" t="s">
        <v>205</v>
      </c>
      <c r="O697">
        <v>0.23658670448223801</v>
      </c>
      <c r="P697">
        <v>1</v>
      </c>
      <c r="Q697">
        <v>87</v>
      </c>
      <c r="S697" t="s">
        <v>119</v>
      </c>
      <c r="T697" t="s">
        <v>120</v>
      </c>
      <c r="U697">
        <v>0</v>
      </c>
      <c r="V697" t="s">
        <v>121</v>
      </c>
      <c r="W697" t="s">
        <v>208</v>
      </c>
      <c r="X697">
        <v>7.4989083385489097E-2</v>
      </c>
      <c r="Y697">
        <v>0</v>
      </c>
      <c r="Z697">
        <v>3</v>
      </c>
    </row>
    <row r="698" spans="1:26" x14ac:dyDescent="0.2">
      <c r="A698" t="s">
        <v>129</v>
      </c>
      <c r="B698" t="s">
        <v>124</v>
      </c>
      <c r="C698">
        <v>0</v>
      </c>
      <c r="D698">
        <v>0</v>
      </c>
      <c r="E698" t="s">
        <v>206</v>
      </c>
      <c r="F698">
        <v>7.4355298116109803E-2</v>
      </c>
      <c r="G698">
        <v>0</v>
      </c>
      <c r="H698">
        <v>414</v>
      </c>
      <c r="J698" t="s">
        <v>126</v>
      </c>
      <c r="K698" t="s">
        <v>125</v>
      </c>
      <c r="L698">
        <v>0</v>
      </c>
      <c r="M698">
        <v>2</v>
      </c>
      <c r="N698" t="s">
        <v>205</v>
      </c>
      <c r="O698">
        <v>0.23700111971385901</v>
      </c>
      <c r="P698">
        <v>1</v>
      </c>
      <c r="Q698">
        <v>79</v>
      </c>
      <c r="S698" t="s">
        <v>126</v>
      </c>
      <c r="T698" t="s">
        <v>120</v>
      </c>
      <c r="U698">
        <v>0</v>
      </c>
      <c r="V698" t="s">
        <v>121</v>
      </c>
      <c r="W698" t="s">
        <v>208</v>
      </c>
      <c r="X698">
        <v>7.4989083385489097E-2</v>
      </c>
      <c r="Y698">
        <v>0</v>
      </c>
      <c r="Z698">
        <v>22</v>
      </c>
    </row>
    <row r="699" spans="1:26" x14ac:dyDescent="0.2">
      <c r="A699" t="s">
        <v>129</v>
      </c>
      <c r="B699" t="s">
        <v>124</v>
      </c>
      <c r="C699">
        <v>0</v>
      </c>
      <c r="D699">
        <v>0</v>
      </c>
      <c r="E699" t="s">
        <v>207</v>
      </c>
      <c r="F699">
        <v>5.5384001696921398E-2</v>
      </c>
      <c r="G699">
        <v>0</v>
      </c>
      <c r="H699">
        <v>150</v>
      </c>
      <c r="J699" t="s">
        <v>126</v>
      </c>
      <c r="K699" t="s">
        <v>125</v>
      </c>
      <c r="L699">
        <v>1</v>
      </c>
      <c r="M699">
        <v>0</v>
      </c>
      <c r="N699" t="s">
        <v>204</v>
      </c>
      <c r="O699">
        <v>0.237339305019311</v>
      </c>
      <c r="P699">
        <v>1</v>
      </c>
      <c r="Q699">
        <v>2</v>
      </c>
      <c r="S699" t="s">
        <v>127</v>
      </c>
      <c r="T699" t="s">
        <v>120</v>
      </c>
      <c r="U699">
        <v>0</v>
      </c>
      <c r="V699" t="s">
        <v>121</v>
      </c>
      <c r="W699" t="s">
        <v>208</v>
      </c>
      <c r="X699">
        <v>7.4989083385489097E-2</v>
      </c>
      <c r="Y699">
        <v>0</v>
      </c>
      <c r="Z699">
        <v>7</v>
      </c>
    </row>
    <row r="700" spans="1:26" x14ac:dyDescent="0.2">
      <c r="A700" t="s">
        <v>129</v>
      </c>
      <c r="B700" t="s">
        <v>124</v>
      </c>
      <c r="C700">
        <v>0</v>
      </c>
      <c r="D700">
        <v>0</v>
      </c>
      <c r="E700" t="s">
        <v>208</v>
      </c>
      <c r="F700">
        <v>4.7164382769626402E-2</v>
      </c>
      <c r="G700">
        <v>0</v>
      </c>
      <c r="H700">
        <v>32</v>
      </c>
      <c r="J700" t="s">
        <v>128</v>
      </c>
      <c r="K700" t="s">
        <v>125</v>
      </c>
      <c r="L700">
        <v>1</v>
      </c>
      <c r="M700">
        <v>1</v>
      </c>
      <c r="N700" t="s">
        <v>205</v>
      </c>
      <c r="O700">
        <v>0.237692346429032</v>
      </c>
      <c r="P700">
        <v>1</v>
      </c>
      <c r="Q700">
        <v>3</v>
      </c>
      <c r="S700" t="s">
        <v>128</v>
      </c>
      <c r="T700" t="s">
        <v>120</v>
      </c>
      <c r="U700">
        <v>0</v>
      </c>
      <c r="V700" t="s">
        <v>121</v>
      </c>
      <c r="W700" t="s">
        <v>208</v>
      </c>
      <c r="X700">
        <v>7.4989083385489097E-2</v>
      </c>
      <c r="Y700">
        <v>0</v>
      </c>
      <c r="Z700">
        <v>13</v>
      </c>
    </row>
    <row r="701" spans="1:26" x14ac:dyDescent="0.2">
      <c r="A701" t="s">
        <v>129</v>
      </c>
      <c r="B701" t="s">
        <v>124</v>
      </c>
      <c r="C701">
        <v>0</v>
      </c>
      <c r="D701">
        <v>1</v>
      </c>
      <c r="E701" t="s">
        <v>204</v>
      </c>
      <c r="F701">
        <v>0.109589781783929</v>
      </c>
      <c r="G701">
        <v>0</v>
      </c>
      <c r="H701">
        <v>51</v>
      </c>
      <c r="J701" t="s">
        <v>130</v>
      </c>
      <c r="K701" t="s">
        <v>124</v>
      </c>
      <c r="L701">
        <v>0</v>
      </c>
      <c r="M701">
        <v>0</v>
      </c>
      <c r="N701" t="s">
        <v>204</v>
      </c>
      <c r="O701">
        <v>0.23963857576130801</v>
      </c>
      <c r="P701">
        <v>1</v>
      </c>
      <c r="Q701">
        <v>15</v>
      </c>
      <c r="S701" t="s">
        <v>129</v>
      </c>
      <c r="T701" t="s">
        <v>120</v>
      </c>
      <c r="U701">
        <v>0</v>
      </c>
      <c r="V701" t="s">
        <v>121</v>
      </c>
      <c r="W701" t="s">
        <v>208</v>
      </c>
      <c r="X701">
        <v>7.4989083385489097E-2</v>
      </c>
      <c r="Y701">
        <v>0</v>
      </c>
      <c r="Z701">
        <v>46</v>
      </c>
    </row>
    <row r="702" spans="1:26" x14ac:dyDescent="0.2">
      <c r="A702" t="s">
        <v>129</v>
      </c>
      <c r="B702" t="s">
        <v>124</v>
      </c>
      <c r="C702">
        <v>0</v>
      </c>
      <c r="D702">
        <v>1</v>
      </c>
      <c r="E702" t="s">
        <v>205</v>
      </c>
      <c r="F702">
        <v>0.107958966934897</v>
      </c>
      <c r="G702">
        <v>0</v>
      </c>
      <c r="H702">
        <v>296</v>
      </c>
      <c r="J702" t="s">
        <v>126</v>
      </c>
      <c r="K702" t="s">
        <v>125</v>
      </c>
      <c r="L702">
        <v>0</v>
      </c>
      <c r="M702">
        <v>2</v>
      </c>
      <c r="N702" t="s">
        <v>204</v>
      </c>
      <c r="O702">
        <v>0.240056655787249</v>
      </c>
      <c r="P702">
        <v>1</v>
      </c>
      <c r="Q702">
        <v>18</v>
      </c>
      <c r="S702" t="s">
        <v>119</v>
      </c>
      <c r="T702" t="s">
        <v>120</v>
      </c>
      <c r="U702">
        <v>0</v>
      </c>
      <c r="V702">
        <v>1</v>
      </c>
      <c r="W702" t="s">
        <v>205</v>
      </c>
      <c r="X702">
        <v>7.4284662965644496E-2</v>
      </c>
      <c r="Y702">
        <v>0</v>
      </c>
      <c r="Z702">
        <v>5</v>
      </c>
    </row>
    <row r="703" spans="1:26" x14ac:dyDescent="0.2">
      <c r="A703" t="s">
        <v>129</v>
      </c>
      <c r="B703" t="s">
        <v>124</v>
      </c>
      <c r="C703">
        <v>0</v>
      </c>
      <c r="D703">
        <v>1</v>
      </c>
      <c r="E703" t="s">
        <v>206</v>
      </c>
      <c r="F703">
        <v>8.9567110281017798E-2</v>
      </c>
      <c r="G703">
        <v>0</v>
      </c>
      <c r="H703">
        <v>204</v>
      </c>
      <c r="J703" t="s">
        <v>126</v>
      </c>
      <c r="K703" t="s">
        <v>124</v>
      </c>
      <c r="L703">
        <v>1</v>
      </c>
      <c r="M703">
        <v>2</v>
      </c>
      <c r="N703" t="s">
        <v>206</v>
      </c>
      <c r="O703">
        <v>0.24014765706824201</v>
      </c>
      <c r="P703">
        <v>1</v>
      </c>
      <c r="Q703">
        <v>1</v>
      </c>
      <c r="S703" t="s">
        <v>126</v>
      </c>
      <c r="T703" t="s">
        <v>120</v>
      </c>
      <c r="U703">
        <v>0</v>
      </c>
      <c r="V703">
        <v>1</v>
      </c>
      <c r="W703" t="s">
        <v>205</v>
      </c>
      <c r="X703">
        <v>7.4284662965644496E-2</v>
      </c>
      <c r="Y703">
        <v>0</v>
      </c>
      <c r="Z703">
        <v>26</v>
      </c>
    </row>
    <row r="704" spans="1:26" x14ac:dyDescent="0.2">
      <c r="A704" t="s">
        <v>129</v>
      </c>
      <c r="B704" t="s">
        <v>124</v>
      </c>
      <c r="C704">
        <v>0</v>
      </c>
      <c r="D704">
        <v>1</v>
      </c>
      <c r="E704" t="s">
        <v>207</v>
      </c>
      <c r="F704">
        <v>6.6995523867629206E-2</v>
      </c>
      <c r="G704">
        <v>0</v>
      </c>
      <c r="H704">
        <v>81</v>
      </c>
      <c r="J704" t="s">
        <v>119</v>
      </c>
      <c r="K704" t="s">
        <v>125</v>
      </c>
      <c r="L704">
        <v>0</v>
      </c>
      <c r="M704">
        <v>2</v>
      </c>
      <c r="N704" t="s">
        <v>207</v>
      </c>
      <c r="O704">
        <v>0.24049089085237499</v>
      </c>
      <c r="P704">
        <v>1</v>
      </c>
      <c r="Q704">
        <v>2</v>
      </c>
      <c r="S704" t="s">
        <v>127</v>
      </c>
      <c r="T704" t="s">
        <v>120</v>
      </c>
      <c r="U704">
        <v>0</v>
      </c>
      <c r="V704">
        <v>1</v>
      </c>
      <c r="W704" t="s">
        <v>205</v>
      </c>
      <c r="X704">
        <v>7.4284662965644496E-2</v>
      </c>
      <c r="Y704">
        <v>0</v>
      </c>
      <c r="Z704">
        <v>7</v>
      </c>
    </row>
    <row r="705" spans="1:26" x14ac:dyDescent="0.2">
      <c r="A705" t="s">
        <v>129</v>
      </c>
      <c r="B705" t="s">
        <v>124</v>
      </c>
      <c r="C705">
        <v>0</v>
      </c>
      <c r="D705">
        <v>1</v>
      </c>
      <c r="E705" t="s">
        <v>208</v>
      </c>
      <c r="F705">
        <v>5.7156894835222703E-2</v>
      </c>
      <c r="G705">
        <v>0</v>
      </c>
      <c r="H705">
        <v>20</v>
      </c>
      <c r="J705" t="s">
        <v>127</v>
      </c>
      <c r="K705" t="s">
        <v>122</v>
      </c>
      <c r="L705">
        <v>1</v>
      </c>
      <c r="M705" t="s">
        <v>121</v>
      </c>
      <c r="N705" t="s">
        <v>206</v>
      </c>
      <c r="O705">
        <v>0.24050631853895801</v>
      </c>
      <c r="P705">
        <v>1</v>
      </c>
      <c r="Q705">
        <v>1</v>
      </c>
      <c r="S705" t="s">
        <v>128</v>
      </c>
      <c r="T705" t="s">
        <v>120</v>
      </c>
      <c r="U705">
        <v>0</v>
      </c>
      <c r="V705">
        <v>1</v>
      </c>
      <c r="W705" t="s">
        <v>205</v>
      </c>
      <c r="X705">
        <v>7.4284662965644496E-2</v>
      </c>
      <c r="Y705">
        <v>0</v>
      </c>
      <c r="Z705">
        <v>9</v>
      </c>
    </row>
    <row r="706" spans="1:26" x14ac:dyDescent="0.2">
      <c r="A706" t="s">
        <v>129</v>
      </c>
      <c r="B706" t="s">
        <v>124</v>
      </c>
      <c r="C706">
        <v>0</v>
      </c>
      <c r="D706">
        <v>2</v>
      </c>
      <c r="E706" t="s">
        <v>204</v>
      </c>
      <c r="F706">
        <v>0.144076834985849</v>
      </c>
      <c r="G706">
        <v>1</v>
      </c>
      <c r="H706">
        <v>22</v>
      </c>
      <c r="J706" t="s">
        <v>129</v>
      </c>
      <c r="K706" t="s">
        <v>122</v>
      </c>
      <c r="L706">
        <v>1</v>
      </c>
      <c r="M706" t="s">
        <v>121</v>
      </c>
      <c r="N706" t="s">
        <v>205</v>
      </c>
      <c r="O706">
        <v>0.240595243413539</v>
      </c>
      <c r="P706">
        <v>1</v>
      </c>
      <c r="Q706">
        <v>3</v>
      </c>
      <c r="S706" t="s">
        <v>129</v>
      </c>
      <c r="T706" t="s">
        <v>120</v>
      </c>
      <c r="U706">
        <v>0</v>
      </c>
      <c r="V706">
        <v>1</v>
      </c>
      <c r="W706" t="s">
        <v>205</v>
      </c>
      <c r="X706">
        <v>7.4284662965644496E-2</v>
      </c>
      <c r="Y706">
        <v>0</v>
      </c>
      <c r="Z706">
        <v>41</v>
      </c>
    </row>
    <row r="707" spans="1:26" x14ac:dyDescent="0.2">
      <c r="A707" t="s">
        <v>129</v>
      </c>
      <c r="B707" t="s">
        <v>124</v>
      </c>
      <c r="C707">
        <v>0</v>
      </c>
      <c r="D707">
        <v>2</v>
      </c>
      <c r="E707" t="s">
        <v>205</v>
      </c>
      <c r="F707">
        <v>0.14201466820907999</v>
      </c>
      <c r="G707">
        <v>1</v>
      </c>
      <c r="H707">
        <v>80</v>
      </c>
      <c r="J707" t="s">
        <v>119</v>
      </c>
      <c r="K707" t="s">
        <v>125</v>
      </c>
      <c r="L707">
        <v>0</v>
      </c>
      <c r="M707">
        <v>1</v>
      </c>
      <c r="N707" t="s">
        <v>206</v>
      </c>
      <c r="O707">
        <v>0.240810302037574</v>
      </c>
      <c r="P707">
        <v>1</v>
      </c>
      <c r="Q707">
        <v>64</v>
      </c>
      <c r="S707" t="s">
        <v>130</v>
      </c>
      <c r="T707" t="s">
        <v>120</v>
      </c>
      <c r="U707">
        <v>0</v>
      </c>
      <c r="V707">
        <v>1</v>
      </c>
      <c r="W707" t="s">
        <v>205</v>
      </c>
      <c r="X707">
        <v>7.4284662965644496E-2</v>
      </c>
      <c r="Y707">
        <v>0</v>
      </c>
      <c r="Z707">
        <v>3</v>
      </c>
    </row>
    <row r="708" spans="1:26" x14ac:dyDescent="0.2">
      <c r="A708" t="s">
        <v>129</v>
      </c>
      <c r="B708" t="s">
        <v>124</v>
      </c>
      <c r="C708">
        <v>0</v>
      </c>
      <c r="D708">
        <v>2</v>
      </c>
      <c r="E708" t="s">
        <v>206</v>
      </c>
      <c r="F708">
        <v>0.11859240224311</v>
      </c>
      <c r="G708">
        <v>0</v>
      </c>
      <c r="H708">
        <v>88</v>
      </c>
      <c r="J708" t="s">
        <v>126</v>
      </c>
      <c r="K708" t="s">
        <v>124</v>
      </c>
      <c r="L708">
        <v>0</v>
      </c>
      <c r="M708" t="s">
        <v>121</v>
      </c>
      <c r="N708" t="s">
        <v>206</v>
      </c>
      <c r="O708">
        <v>0.24126405640823001</v>
      </c>
      <c r="P708">
        <v>1</v>
      </c>
      <c r="Q708">
        <v>53</v>
      </c>
      <c r="S708" t="s">
        <v>119</v>
      </c>
      <c r="T708" t="s">
        <v>124</v>
      </c>
      <c r="U708">
        <v>0</v>
      </c>
      <c r="V708">
        <v>0</v>
      </c>
      <c r="W708" t="s">
        <v>207</v>
      </c>
      <c r="X708">
        <v>7.3230389105234106E-2</v>
      </c>
      <c r="Y708">
        <v>0</v>
      </c>
      <c r="Z708">
        <v>44</v>
      </c>
    </row>
    <row r="709" spans="1:26" x14ac:dyDescent="0.2">
      <c r="A709" t="s">
        <v>129</v>
      </c>
      <c r="B709" t="s">
        <v>124</v>
      </c>
      <c r="C709">
        <v>0</v>
      </c>
      <c r="D709">
        <v>2</v>
      </c>
      <c r="E709" t="s">
        <v>207</v>
      </c>
      <c r="F709">
        <v>8.9424678629695498E-2</v>
      </c>
      <c r="G709">
        <v>0</v>
      </c>
      <c r="H709">
        <v>27</v>
      </c>
      <c r="J709" t="s">
        <v>119</v>
      </c>
      <c r="K709" t="s">
        <v>125</v>
      </c>
      <c r="L709">
        <v>0</v>
      </c>
      <c r="M709">
        <v>0</v>
      </c>
      <c r="N709" t="s">
        <v>205</v>
      </c>
      <c r="O709">
        <v>0.24162801095411601</v>
      </c>
      <c r="P709">
        <v>1</v>
      </c>
      <c r="Q709">
        <v>205</v>
      </c>
      <c r="S709" t="s">
        <v>126</v>
      </c>
      <c r="T709" t="s">
        <v>124</v>
      </c>
      <c r="U709">
        <v>0</v>
      </c>
      <c r="V709">
        <v>0</v>
      </c>
      <c r="W709" t="s">
        <v>207</v>
      </c>
      <c r="X709">
        <v>7.3230389105234106E-2</v>
      </c>
      <c r="Y709">
        <v>0</v>
      </c>
      <c r="Z709">
        <v>110</v>
      </c>
    </row>
    <row r="710" spans="1:26" x14ac:dyDescent="0.2">
      <c r="A710" t="s">
        <v>129</v>
      </c>
      <c r="B710" t="s">
        <v>124</v>
      </c>
      <c r="C710">
        <v>0</v>
      </c>
      <c r="D710">
        <v>2</v>
      </c>
      <c r="E710" t="s">
        <v>208</v>
      </c>
      <c r="F710">
        <v>7.6562508199056398E-2</v>
      </c>
      <c r="G710">
        <v>0</v>
      </c>
      <c r="H710">
        <v>8</v>
      </c>
      <c r="J710" t="s">
        <v>126</v>
      </c>
      <c r="K710" t="s">
        <v>124</v>
      </c>
      <c r="L710">
        <v>1</v>
      </c>
      <c r="M710" t="s">
        <v>121</v>
      </c>
      <c r="N710" t="s">
        <v>208</v>
      </c>
      <c r="O710">
        <v>0.24433177223267899</v>
      </c>
      <c r="P710">
        <v>1</v>
      </c>
      <c r="Q710">
        <v>1</v>
      </c>
      <c r="S710" t="s">
        <v>127</v>
      </c>
      <c r="T710" t="s">
        <v>124</v>
      </c>
      <c r="U710">
        <v>0</v>
      </c>
      <c r="V710">
        <v>0</v>
      </c>
      <c r="W710" t="s">
        <v>207</v>
      </c>
      <c r="X710">
        <v>7.3230389105234106E-2</v>
      </c>
      <c r="Y710">
        <v>0</v>
      </c>
      <c r="Z710">
        <v>39</v>
      </c>
    </row>
    <row r="711" spans="1:26" x14ac:dyDescent="0.2">
      <c r="A711" t="s">
        <v>129</v>
      </c>
      <c r="B711" t="s">
        <v>124</v>
      </c>
      <c r="C711">
        <v>0</v>
      </c>
      <c r="D711" t="s">
        <v>121</v>
      </c>
      <c r="E711" t="s">
        <v>204</v>
      </c>
      <c r="F711">
        <v>0.21842451120230399</v>
      </c>
      <c r="G711">
        <v>1</v>
      </c>
      <c r="H711">
        <v>15</v>
      </c>
      <c r="J711" t="s">
        <v>128</v>
      </c>
      <c r="K711" t="s">
        <v>124</v>
      </c>
      <c r="L711">
        <v>1</v>
      </c>
      <c r="M711">
        <v>2</v>
      </c>
      <c r="N711" t="s">
        <v>205</v>
      </c>
      <c r="O711">
        <v>0.24441394253830601</v>
      </c>
      <c r="P711">
        <v>1</v>
      </c>
      <c r="Q711">
        <v>1</v>
      </c>
      <c r="S711" t="s">
        <v>128</v>
      </c>
      <c r="T711" t="s">
        <v>124</v>
      </c>
      <c r="U711">
        <v>0</v>
      </c>
      <c r="V711">
        <v>0</v>
      </c>
      <c r="W711" t="s">
        <v>207</v>
      </c>
      <c r="X711">
        <v>7.3230389105234106E-2</v>
      </c>
      <c r="Y711">
        <v>0</v>
      </c>
      <c r="Z711">
        <v>34</v>
      </c>
    </row>
    <row r="712" spans="1:26" x14ac:dyDescent="0.2">
      <c r="A712" t="s">
        <v>129</v>
      </c>
      <c r="B712" t="s">
        <v>124</v>
      </c>
      <c r="C712">
        <v>0</v>
      </c>
      <c r="D712" t="s">
        <v>121</v>
      </c>
      <c r="E712" t="s">
        <v>205</v>
      </c>
      <c r="F712">
        <v>0.215566213722442</v>
      </c>
      <c r="G712">
        <v>1</v>
      </c>
      <c r="H712">
        <v>66</v>
      </c>
      <c r="J712" t="s">
        <v>127</v>
      </c>
      <c r="K712" t="s">
        <v>125</v>
      </c>
      <c r="L712">
        <v>1</v>
      </c>
      <c r="M712">
        <v>1</v>
      </c>
      <c r="N712" t="s">
        <v>205</v>
      </c>
      <c r="O712">
        <v>0.24455611852540801</v>
      </c>
      <c r="P712">
        <v>1</v>
      </c>
      <c r="Q712">
        <v>2</v>
      </c>
      <c r="S712" t="s">
        <v>129</v>
      </c>
      <c r="T712" t="s">
        <v>124</v>
      </c>
      <c r="U712">
        <v>0</v>
      </c>
      <c r="V712">
        <v>0</v>
      </c>
      <c r="W712" t="s">
        <v>207</v>
      </c>
      <c r="X712">
        <v>7.3230389105234106E-2</v>
      </c>
      <c r="Y712">
        <v>0</v>
      </c>
      <c r="Z712">
        <v>150</v>
      </c>
    </row>
    <row r="713" spans="1:26" x14ac:dyDescent="0.2">
      <c r="A713" t="s">
        <v>129</v>
      </c>
      <c r="B713" t="s">
        <v>124</v>
      </c>
      <c r="C713">
        <v>0</v>
      </c>
      <c r="D713" t="s">
        <v>121</v>
      </c>
      <c r="E713" t="s">
        <v>206</v>
      </c>
      <c r="F713">
        <v>0.18259484462699299</v>
      </c>
      <c r="G713">
        <v>1</v>
      </c>
      <c r="H713">
        <v>52</v>
      </c>
      <c r="J713" t="s">
        <v>119</v>
      </c>
      <c r="K713" t="s">
        <v>125</v>
      </c>
      <c r="L713">
        <v>0</v>
      </c>
      <c r="M713">
        <v>0</v>
      </c>
      <c r="N713" t="s">
        <v>204</v>
      </c>
      <c r="O713">
        <v>0.24472406638146199</v>
      </c>
      <c r="P713">
        <v>1</v>
      </c>
      <c r="Q713">
        <v>46</v>
      </c>
      <c r="S713" t="s">
        <v>130</v>
      </c>
      <c r="T713" t="s">
        <v>124</v>
      </c>
      <c r="U713">
        <v>0</v>
      </c>
      <c r="V713">
        <v>0</v>
      </c>
      <c r="W713" t="s">
        <v>207</v>
      </c>
      <c r="X713">
        <v>7.3230389105234106E-2</v>
      </c>
      <c r="Y713">
        <v>0</v>
      </c>
      <c r="Z713">
        <v>8</v>
      </c>
    </row>
    <row r="714" spans="1:26" x14ac:dyDescent="0.2">
      <c r="A714" t="s">
        <v>129</v>
      </c>
      <c r="B714" t="s">
        <v>124</v>
      </c>
      <c r="C714">
        <v>0</v>
      </c>
      <c r="D714" t="s">
        <v>121</v>
      </c>
      <c r="E714" t="s">
        <v>207</v>
      </c>
      <c r="F714">
        <v>0.140189453493234</v>
      </c>
      <c r="G714">
        <v>1</v>
      </c>
      <c r="H714">
        <v>29</v>
      </c>
      <c r="J714" t="s">
        <v>119</v>
      </c>
      <c r="K714" t="s">
        <v>124</v>
      </c>
      <c r="L714">
        <v>1</v>
      </c>
      <c r="M714">
        <v>0</v>
      </c>
      <c r="N714" t="s">
        <v>206</v>
      </c>
      <c r="O714">
        <v>0.24481626700413001</v>
      </c>
      <c r="P714">
        <v>1</v>
      </c>
      <c r="Q714">
        <v>2</v>
      </c>
      <c r="S714" t="s">
        <v>126</v>
      </c>
      <c r="T714" t="s">
        <v>122</v>
      </c>
      <c r="U714">
        <v>1</v>
      </c>
      <c r="V714">
        <v>1</v>
      </c>
      <c r="W714" t="s">
        <v>208</v>
      </c>
      <c r="X714">
        <v>7.2862982710507895E-2</v>
      </c>
      <c r="Y714">
        <v>0</v>
      </c>
      <c r="Z714">
        <v>3</v>
      </c>
    </row>
    <row r="715" spans="1:26" x14ac:dyDescent="0.2">
      <c r="A715" t="s">
        <v>129</v>
      </c>
      <c r="B715" t="s">
        <v>124</v>
      </c>
      <c r="C715">
        <v>0</v>
      </c>
      <c r="D715" t="s">
        <v>121</v>
      </c>
      <c r="E715" t="s">
        <v>208</v>
      </c>
      <c r="F715">
        <v>0.12099588983977599</v>
      </c>
      <c r="G715">
        <v>1</v>
      </c>
      <c r="H715">
        <v>5</v>
      </c>
      <c r="J715" t="s">
        <v>128</v>
      </c>
      <c r="K715" t="s">
        <v>124</v>
      </c>
      <c r="L715">
        <v>0</v>
      </c>
      <c r="M715" t="s">
        <v>121</v>
      </c>
      <c r="N715" t="s">
        <v>205</v>
      </c>
      <c r="O715">
        <v>0.24554376599407499</v>
      </c>
      <c r="P715">
        <v>1</v>
      </c>
      <c r="Q715">
        <v>20</v>
      </c>
      <c r="S715" t="s">
        <v>128</v>
      </c>
      <c r="T715" t="s">
        <v>122</v>
      </c>
      <c r="U715">
        <v>1</v>
      </c>
      <c r="V715">
        <v>1</v>
      </c>
      <c r="W715" t="s">
        <v>208</v>
      </c>
      <c r="X715">
        <v>7.2862982710507895E-2</v>
      </c>
      <c r="Y715">
        <v>0</v>
      </c>
      <c r="Z715">
        <v>3</v>
      </c>
    </row>
    <row r="716" spans="1:26" x14ac:dyDescent="0.2">
      <c r="A716" t="s">
        <v>129</v>
      </c>
      <c r="B716" t="s">
        <v>124</v>
      </c>
      <c r="C716">
        <v>1</v>
      </c>
      <c r="D716">
        <v>0</v>
      </c>
      <c r="E716" t="s">
        <v>204</v>
      </c>
      <c r="F716">
        <v>0.142242582027059</v>
      </c>
      <c r="G716">
        <v>1</v>
      </c>
      <c r="H716">
        <v>1</v>
      </c>
      <c r="J716" t="s">
        <v>129</v>
      </c>
      <c r="K716" t="s">
        <v>123</v>
      </c>
      <c r="L716">
        <v>1</v>
      </c>
      <c r="M716" t="s">
        <v>121</v>
      </c>
      <c r="N716" t="s">
        <v>206</v>
      </c>
      <c r="O716">
        <v>0.24665141447570799</v>
      </c>
      <c r="P716">
        <v>1</v>
      </c>
      <c r="Q716">
        <v>6</v>
      </c>
      <c r="S716" t="s">
        <v>129</v>
      </c>
      <c r="T716" t="s">
        <v>122</v>
      </c>
      <c r="U716">
        <v>1</v>
      </c>
      <c r="V716">
        <v>1</v>
      </c>
      <c r="W716" t="s">
        <v>208</v>
      </c>
      <c r="X716">
        <v>7.2862982710507895E-2</v>
      </c>
      <c r="Y716">
        <v>0</v>
      </c>
      <c r="Z716">
        <v>11</v>
      </c>
    </row>
    <row r="717" spans="1:26" x14ac:dyDescent="0.2">
      <c r="A717" t="s">
        <v>129</v>
      </c>
      <c r="B717" t="s">
        <v>124</v>
      </c>
      <c r="C717">
        <v>1</v>
      </c>
      <c r="D717">
        <v>0</v>
      </c>
      <c r="E717" t="s">
        <v>205</v>
      </c>
      <c r="F717">
        <v>0.14020236844405701</v>
      </c>
      <c r="G717">
        <v>1</v>
      </c>
      <c r="H717">
        <v>14</v>
      </c>
      <c r="J717" t="s">
        <v>119</v>
      </c>
      <c r="K717" t="s">
        <v>124</v>
      </c>
      <c r="L717">
        <v>0</v>
      </c>
      <c r="M717">
        <v>2</v>
      </c>
      <c r="N717" t="s">
        <v>206</v>
      </c>
      <c r="O717">
        <v>0.247591432099525</v>
      </c>
      <c r="P717">
        <v>1</v>
      </c>
      <c r="Q717">
        <v>26</v>
      </c>
      <c r="S717" t="s">
        <v>119</v>
      </c>
      <c r="T717" t="s">
        <v>122</v>
      </c>
      <c r="U717">
        <v>0</v>
      </c>
      <c r="V717">
        <v>0</v>
      </c>
      <c r="W717" t="s">
        <v>206</v>
      </c>
      <c r="X717">
        <v>7.1528328705559904E-2</v>
      </c>
      <c r="Y717">
        <v>0</v>
      </c>
      <c r="Z717">
        <v>248</v>
      </c>
    </row>
    <row r="718" spans="1:26" x14ac:dyDescent="0.2">
      <c r="A718" t="s">
        <v>129</v>
      </c>
      <c r="B718" t="s">
        <v>124</v>
      </c>
      <c r="C718">
        <v>1</v>
      </c>
      <c r="D718">
        <v>0</v>
      </c>
      <c r="E718" t="s">
        <v>206</v>
      </c>
      <c r="F718">
        <v>0.117038229267542</v>
      </c>
      <c r="G718">
        <v>0</v>
      </c>
      <c r="H718">
        <v>8</v>
      </c>
      <c r="J718" t="s">
        <v>127</v>
      </c>
      <c r="K718" t="s">
        <v>125</v>
      </c>
      <c r="L718">
        <v>1</v>
      </c>
      <c r="M718">
        <v>1</v>
      </c>
      <c r="N718" t="s">
        <v>204</v>
      </c>
      <c r="O718">
        <v>0.247677439424696</v>
      </c>
      <c r="P718">
        <v>1</v>
      </c>
      <c r="Q718">
        <v>1</v>
      </c>
      <c r="S718" t="s">
        <v>126</v>
      </c>
      <c r="T718" t="s">
        <v>122</v>
      </c>
      <c r="U718">
        <v>0</v>
      </c>
      <c r="V718">
        <v>0</v>
      </c>
      <c r="W718" t="s">
        <v>206</v>
      </c>
      <c r="X718">
        <v>7.1528328705559904E-2</v>
      </c>
      <c r="Y718">
        <v>0</v>
      </c>
      <c r="Z718">
        <v>721</v>
      </c>
    </row>
    <row r="719" spans="1:26" x14ac:dyDescent="0.2">
      <c r="A719" t="s">
        <v>129</v>
      </c>
      <c r="B719" t="s">
        <v>124</v>
      </c>
      <c r="C719">
        <v>1</v>
      </c>
      <c r="D719">
        <v>0</v>
      </c>
      <c r="E719" t="s">
        <v>207</v>
      </c>
      <c r="F719">
        <v>8.8214496718322696E-2</v>
      </c>
      <c r="G719">
        <v>0</v>
      </c>
      <c r="H719">
        <v>6</v>
      </c>
      <c r="J719" t="s">
        <v>128</v>
      </c>
      <c r="K719" t="s">
        <v>124</v>
      </c>
      <c r="L719">
        <v>0</v>
      </c>
      <c r="M719" t="s">
        <v>121</v>
      </c>
      <c r="N719" t="s">
        <v>204</v>
      </c>
      <c r="O719">
        <v>0.248673543007218</v>
      </c>
      <c r="P719">
        <v>1</v>
      </c>
      <c r="Q719">
        <v>5</v>
      </c>
      <c r="S719" t="s">
        <v>127</v>
      </c>
      <c r="T719" t="s">
        <v>122</v>
      </c>
      <c r="U719">
        <v>0</v>
      </c>
      <c r="V719">
        <v>0</v>
      </c>
      <c r="W719" t="s">
        <v>206</v>
      </c>
      <c r="X719">
        <v>7.1528328705559904E-2</v>
      </c>
      <c r="Y719">
        <v>0</v>
      </c>
      <c r="Z719">
        <v>219</v>
      </c>
    </row>
    <row r="720" spans="1:26" x14ac:dyDescent="0.2">
      <c r="A720" t="s">
        <v>129</v>
      </c>
      <c r="B720" t="s">
        <v>124</v>
      </c>
      <c r="C720">
        <v>1</v>
      </c>
      <c r="D720">
        <v>0</v>
      </c>
      <c r="E720" t="s">
        <v>208</v>
      </c>
      <c r="F720">
        <v>7.5511955027522795E-2</v>
      </c>
      <c r="G720">
        <v>0</v>
      </c>
      <c r="H720">
        <v>1</v>
      </c>
      <c r="J720" t="s">
        <v>130</v>
      </c>
      <c r="K720" t="s">
        <v>125</v>
      </c>
      <c r="L720">
        <v>0</v>
      </c>
      <c r="M720">
        <v>0</v>
      </c>
      <c r="N720" t="s">
        <v>206</v>
      </c>
      <c r="O720">
        <v>0.24931026398417599</v>
      </c>
      <c r="P720">
        <v>1</v>
      </c>
      <c r="Q720">
        <v>35</v>
      </c>
      <c r="S720" t="s">
        <v>128</v>
      </c>
      <c r="T720" t="s">
        <v>122</v>
      </c>
      <c r="U720">
        <v>0</v>
      </c>
      <c r="V720">
        <v>0</v>
      </c>
      <c r="W720" t="s">
        <v>206</v>
      </c>
      <c r="X720">
        <v>7.1528328705559904E-2</v>
      </c>
      <c r="Y720">
        <v>0</v>
      </c>
      <c r="Z720">
        <v>222</v>
      </c>
    </row>
    <row r="721" spans="1:26" x14ac:dyDescent="0.2">
      <c r="A721" t="s">
        <v>129</v>
      </c>
      <c r="B721" t="s">
        <v>124</v>
      </c>
      <c r="C721">
        <v>1</v>
      </c>
      <c r="D721">
        <v>1</v>
      </c>
      <c r="E721" t="s">
        <v>204</v>
      </c>
      <c r="F721">
        <v>0.16881009987982401</v>
      </c>
      <c r="G721">
        <v>1</v>
      </c>
      <c r="H721">
        <v>1</v>
      </c>
      <c r="J721" t="s">
        <v>119</v>
      </c>
      <c r="K721" t="s">
        <v>120</v>
      </c>
      <c r="L721">
        <v>0</v>
      </c>
      <c r="M721" t="s">
        <v>121</v>
      </c>
      <c r="N721" t="s">
        <v>205</v>
      </c>
      <c r="O721">
        <v>0.25054279349537001</v>
      </c>
      <c r="P721">
        <v>1</v>
      </c>
      <c r="Q721">
        <v>1</v>
      </c>
      <c r="S721" t="s">
        <v>129</v>
      </c>
      <c r="T721" t="s">
        <v>122</v>
      </c>
      <c r="U721">
        <v>0</v>
      </c>
      <c r="V721">
        <v>0</v>
      </c>
      <c r="W721" t="s">
        <v>206</v>
      </c>
      <c r="X721">
        <v>7.1528328705559904E-2</v>
      </c>
      <c r="Y721">
        <v>0</v>
      </c>
      <c r="Z721">
        <v>866</v>
      </c>
    </row>
    <row r="722" spans="1:26" x14ac:dyDescent="0.2">
      <c r="A722" t="s">
        <v>129</v>
      </c>
      <c r="B722" t="s">
        <v>124</v>
      </c>
      <c r="C722">
        <v>1</v>
      </c>
      <c r="D722">
        <v>1</v>
      </c>
      <c r="E722" t="s">
        <v>205</v>
      </c>
      <c r="F722">
        <v>0.16646277506682</v>
      </c>
      <c r="G722">
        <v>1</v>
      </c>
      <c r="H722">
        <v>10</v>
      </c>
      <c r="J722" t="s">
        <v>119</v>
      </c>
      <c r="K722" t="s">
        <v>124</v>
      </c>
      <c r="L722">
        <v>0</v>
      </c>
      <c r="M722" t="s">
        <v>121</v>
      </c>
      <c r="N722" t="s">
        <v>208</v>
      </c>
      <c r="O722">
        <v>0.25186225234501902</v>
      </c>
      <c r="P722">
        <v>1</v>
      </c>
      <c r="Q722">
        <v>2</v>
      </c>
      <c r="S722" t="s">
        <v>130</v>
      </c>
      <c r="T722" t="s">
        <v>122</v>
      </c>
      <c r="U722">
        <v>0</v>
      </c>
      <c r="V722">
        <v>0</v>
      </c>
      <c r="W722" t="s">
        <v>206</v>
      </c>
      <c r="X722">
        <v>7.1528328705559904E-2</v>
      </c>
      <c r="Y722">
        <v>0</v>
      </c>
      <c r="Z722">
        <v>61</v>
      </c>
    </row>
    <row r="723" spans="1:26" x14ac:dyDescent="0.2">
      <c r="A723" t="s">
        <v>129</v>
      </c>
      <c r="B723" t="s">
        <v>124</v>
      </c>
      <c r="C723">
        <v>1</v>
      </c>
      <c r="D723">
        <v>1</v>
      </c>
      <c r="E723" t="s">
        <v>206</v>
      </c>
      <c r="F723">
        <v>0.139664687992267</v>
      </c>
      <c r="G723">
        <v>1</v>
      </c>
      <c r="H723">
        <v>8</v>
      </c>
      <c r="J723" t="s">
        <v>130</v>
      </c>
      <c r="K723" t="s">
        <v>123</v>
      </c>
      <c r="L723">
        <v>0</v>
      </c>
      <c r="M723">
        <v>1</v>
      </c>
      <c r="N723" t="s">
        <v>205</v>
      </c>
      <c r="O723">
        <v>0.252122827690062</v>
      </c>
      <c r="P723">
        <v>1</v>
      </c>
      <c r="Q723">
        <v>50</v>
      </c>
      <c r="S723" t="s">
        <v>119</v>
      </c>
      <c r="T723" t="s">
        <v>124</v>
      </c>
      <c r="U723">
        <v>0</v>
      </c>
      <c r="V723">
        <v>1</v>
      </c>
      <c r="W723" t="s">
        <v>208</v>
      </c>
      <c r="X723">
        <v>6.9769490887009594E-2</v>
      </c>
      <c r="Y723">
        <v>0</v>
      </c>
      <c r="Z723">
        <v>2</v>
      </c>
    </row>
    <row r="724" spans="1:26" x14ac:dyDescent="0.2">
      <c r="A724" t="s">
        <v>129</v>
      </c>
      <c r="B724" t="s">
        <v>124</v>
      </c>
      <c r="C724">
        <v>1</v>
      </c>
      <c r="D724">
        <v>1</v>
      </c>
      <c r="E724" t="s">
        <v>207</v>
      </c>
      <c r="F724">
        <v>0.105937164627129</v>
      </c>
      <c r="G724">
        <v>0</v>
      </c>
      <c r="H724">
        <v>3</v>
      </c>
      <c r="J724" t="s">
        <v>127</v>
      </c>
      <c r="K724" t="s">
        <v>124</v>
      </c>
      <c r="L724">
        <v>0</v>
      </c>
      <c r="M724" t="s">
        <v>121</v>
      </c>
      <c r="N724" t="s">
        <v>205</v>
      </c>
      <c r="O724">
        <v>0.252559145883481</v>
      </c>
      <c r="P724">
        <v>1</v>
      </c>
      <c r="Q724">
        <v>28</v>
      </c>
      <c r="S724" t="s">
        <v>126</v>
      </c>
      <c r="T724" t="s">
        <v>124</v>
      </c>
      <c r="U724">
        <v>0</v>
      </c>
      <c r="V724">
        <v>1</v>
      </c>
      <c r="W724" t="s">
        <v>208</v>
      </c>
      <c r="X724">
        <v>6.9769490887009594E-2</v>
      </c>
      <c r="Y724">
        <v>0</v>
      </c>
      <c r="Z724">
        <v>17</v>
      </c>
    </row>
    <row r="725" spans="1:26" x14ac:dyDescent="0.2">
      <c r="A725" t="s">
        <v>129</v>
      </c>
      <c r="B725" t="s">
        <v>124</v>
      </c>
      <c r="C725">
        <v>1</v>
      </c>
      <c r="D725">
        <v>2</v>
      </c>
      <c r="E725" t="s">
        <v>205</v>
      </c>
      <c r="F725">
        <v>0.214535103213394</v>
      </c>
      <c r="G725">
        <v>1</v>
      </c>
      <c r="H725">
        <v>2</v>
      </c>
      <c r="J725" t="s">
        <v>126</v>
      </c>
      <c r="K725" t="s">
        <v>123</v>
      </c>
      <c r="L725">
        <v>1</v>
      </c>
      <c r="M725" t="s">
        <v>121</v>
      </c>
      <c r="N725" t="s">
        <v>207</v>
      </c>
      <c r="O725">
        <v>0.25382770225613899</v>
      </c>
      <c r="P725">
        <v>1</v>
      </c>
      <c r="Q725">
        <v>1</v>
      </c>
      <c r="S725" t="s">
        <v>127</v>
      </c>
      <c r="T725" t="s">
        <v>124</v>
      </c>
      <c r="U725">
        <v>0</v>
      </c>
      <c r="V725">
        <v>1</v>
      </c>
      <c r="W725" t="s">
        <v>208</v>
      </c>
      <c r="X725">
        <v>6.9769490887009594E-2</v>
      </c>
      <c r="Y725">
        <v>0</v>
      </c>
      <c r="Z725">
        <v>5</v>
      </c>
    </row>
    <row r="726" spans="1:26" x14ac:dyDescent="0.2">
      <c r="A726" t="s">
        <v>129</v>
      </c>
      <c r="B726" t="s">
        <v>124</v>
      </c>
      <c r="C726">
        <v>1</v>
      </c>
      <c r="D726">
        <v>2</v>
      </c>
      <c r="E726" t="s">
        <v>206</v>
      </c>
      <c r="F726">
        <v>0.181684917094034</v>
      </c>
      <c r="G726">
        <v>1</v>
      </c>
      <c r="H726">
        <v>2</v>
      </c>
      <c r="J726" t="s">
        <v>119</v>
      </c>
      <c r="K726" t="s">
        <v>122</v>
      </c>
      <c r="L726">
        <v>1</v>
      </c>
      <c r="M726">
        <v>1</v>
      </c>
      <c r="N726" t="s">
        <v>205</v>
      </c>
      <c r="O726">
        <v>0.25442350020661503</v>
      </c>
      <c r="P726">
        <v>1</v>
      </c>
      <c r="Q726">
        <v>2</v>
      </c>
      <c r="S726" t="s">
        <v>128</v>
      </c>
      <c r="T726" t="s">
        <v>124</v>
      </c>
      <c r="U726">
        <v>0</v>
      </c>
      <c r="V726">
        <v>1</v>
      </c>
      <c r="W726" t="s">
        <v>208</v>
      </c>
      <c r="X726">
        <v>6.9769490887009594E-2</v>
      </c>
      <c r="Y726">
        <v>0</v>
      </c>
      <c r="Z726">
        <v>6</v>
      </c>
    </row>
    <row r="727" spans="1:26" x14ac:dyDescent="0.2">
      <c r="A727" t="s">
        <v>129</v>
      </c>
      <c r="B727" t="s">
        <v>124</v>
      </c>
      <c r="C727">
        <v>1</v>
      </c>
      <c r="D727">
        <v>2</v>
      </c>
      <c r="E727" t="s">
        <v>208</v>
      </c>
      <c r="F727">
        <v>0.12034773408355</v>
      </c>
      <c r="G727">
        <v>0</v>
      </c>
      <c r="H727">
        <v>1</v>
      </c>
      <c r="J727" t="s">
        <v>130</v>
      </c>
      <c r="K727" t="s">
        <v>123</v>
      </c>
      <c r="L727">
        <v>0</v>
      </c>
      <c r="M727">
        <v>1</v>
      </c>
      <c r="N727" t="s">
        <v>204</v>
      </c>
      <c r="O727">
        <v>0.25530808564901097</v>
      </c>
      <c r="P727">
        <v>1</v>
      </c>
      <c r="Q727">
        <v>5</v>
      </c>
      <c r="S727" t="s">
        <v>129</v>
      </c>
      <c r="T727" t="s">
        <v>124</v>
      </c>
      <c r="U727">
        <v>0</v>
      </c>
      <c r="V727">
        <v>1</v>
      </c>
      <c r="W727" t="s">
        <v>208</v>
      </c>
      <c r="X727">
        <v>6.9769490887009594E-2</v>
      </c>
      <c r="Y727">
        <v>0</v>
      </c>
      <c r="Z727">
        <v>20</v>
      </c>
    </row>
    <row r="728" spans="1:26" x14ac:dyDescent="0.2">
      <c r="A728" t="s">
        <v>129</v>
      </c>
      <c r="B728" t="s">
        <v>124</v>
      </c>
      <c r="C728">
        <v>1</v>
      </c>
      <c r="D728" t="s">
        <v>121</v>
      </c>
      <c r="E728" t="s">
        <v>205</v>
      </c>
      <c r="F728">
        <v>0.311988379760965</v>
      </c>
      <c r="G728">
        <v>1</v>
      </c>
      <c r="H728">
        <v>5</v>
      </c>
      <c r="J728" t="s">
        <v>130</v>
      </c>
      <c r="K728" t="s">
        <v>125</v>
      </c>
      <c r="L728">
        <v>0</v>
      </c>
      <c r="M728">
        <v>1</v>
      </c>
      <c r="N728" t="s">
        <v>209</v>
      </c>
      <c r="O728">
        <v>0.25541019513387198</v>
      </c>
      <c r="P728">
        <v>1</v>
      </c>
      <c r="Q728">
        <v>646</v>
      </c>
      <c r="S728" t="s">
        <v>126</v>
      </c>
      <c r="T728" t="s">
        <v>120</v>
      </c>
      <c r="U728">
        <v>1</v>
      </c>
      <c r="V728">
        <v>2</v>
      </c>
      <c r="W728" t="s">
        <v>208</v>
      </c>
      <c r="X728">
        <v>6.8972465904733105E-2</v>
      </c>
      <c r="Y728">
        <v>0</v>
      </c>
      <c r="Z728">
        <v>2</v>
      </c>
    </row>
    <row r="729" spans="1:26" x14ac:dyDescent="0.2">
      <c r="A729" t="s">
        <v>129</v>
      </c>
      <c r="B729" t="s">
        <v>124</v>
      </c>
      <c r="C729">
        <v>1</v>
      </c>
      <c r="D729" t="s">
        <v>121</v>
      </c>
      <c r="E729" t="s">
        <v>206</v>
      </c>
      <c r="F729">
        <v>0.26933268562077101</v>
      </c>
      <c r="G729">
        <v>1</v>
      </c>
      <c r="H729">
        <v>2</v>
      </c>
      <c r="J729" t="s">
        <v>127</v>
      </c>
      <c r="K729" t="s">
        <v>124</v>
      </c>
      <c r="L729">
        <v>0</v>
      </c>
      <c r="M729" t="s">
        <v>121</v>
      </c>
      <c r="N729" t="s">
        <v>204</v>
      </c>
      <c r="O729">
        <v>0.25574803115154898</v>
      </c>
      <c r="P729">
        <v>1</v>
      </c>
      <c r="Q729">
        <v>8</v>
      </c>
      <c r="S729" t="s">
        <v>128</v>
      </c>
      <c r="T729" t="s">
        <v>120</v>
      </c>
      <c r="U729">
        <v>1</v>
      </c>
      <c r="V729">
        <v>2</v>
      </c>
      <c r="W729" t="s">
        <v>208</v>
      </c>
      <c r="X729">
        <v>6.8972465904733105E-2</v>
      </c>
      <c r="Y729">
        <v>0</v>
      </c>
      <c r="Z729">
        <v>1</v>
      </c>
    </row>
    <row r="730" spans="1:26" x14ac:dyDescent="0.2">
      <c r="A730" t="s">
        <v>129</v>
      </c>
      <c r="B730" t="s">
        <v>124</v>
      </c>
      <c r="C730">
        <v>1</v>
      </c>
      <c r="D730" t="s">
        <v>121</v>
      </c>
      <c r="E730" t="s">
        <v>207</v>
      </c>
      <c r="F730">
        <v>0.212008144871938</v>
      </c>
      <c r="G730">
        <v>1</v>
      </c>
      <c r="H730">
        <v>2</v>
      </c>
      <c r="J730" t="s">
        <v>126</v>
      </c>
      <c r="K730" t="s">
        <v>123</v>
      </c>
      <c r="L730">
        <v>1</v>
      </c>
      <c r="M730">
        <v>2</v>
      </c>
      <c r="N730" t="s">
        <v>205</v>
      </c>
      <c r="O730">
        <v>0.25669074160167599</v>
      </c>
      <c r="P730">
        <v>1</v>
      </c>
      <c r="Q730">
        <v>3</v>
      </c>
      <c r="S730" t="s">
        <v>129</v>
      </c>
      <c r="T730" t="s">
        <v>120</v>
      </c>
      <c r="U730">
        <v>1</v>
      </c>
      <c r="V730">
        <v>2</v>
      </c>
      <c r="W730" t="s">
        <v>208</v>
      </c>
      <c r="X730">
        <v>6.8972465904733105E-2</v>
      </c>
      <c r="Y730">
        <v>0</v>
      </c>
      <c r="Z730">
        <v>4</v>
      </c>
    </row>
    <row r="731" spans="1:26" x14ac:dyDescent="0.2">
      <c r="A731" t="s">
        <v>129</v>
      </c>
      <c r="B731" t="s">
        <v>124</v>
      </c>
      <c r="C731">
        <v>1</v>
      </c>
      <c r="D731" t="s">
        <v>121</v>
      </c>
      <c r="E731" t="s">
        <v>208</v>
      </c>
      <c r="F731">
        <v>0.185098559881686</v>
      </c>
      <c r="G731">
        <v>1</v>
      </c>
      <c r="H731">
        <v>4</v>
      </c>
      <c r="J731" t="s">
        <v>126</v>
      </c>
      <c r="K731" t="s">
        <v>123</v>
      </c>
      <c r="L731">
        <v>0</v>
      </c>
      <c r="M731" t="s">
        <v>121</v>
      </c>
      <c r="N731" t="s">
        <v>205</v>
      </c>
      <c r="O731">
        <v>0.25785794838796899</v>
      </c>
      <c r="P731">
        <v>1</v>
      </c>
      <c r="Q731">
        <v>128</v>
      </c>
      <c r="S731" t="s">
        <v>119</v>
      </c>
      <c r="T731" t="s">
        <v>122</v>
      </c>
      <c r="U731">
        <v>0</v>
      </c>
      <c r="V731">
        <v>2</v>
      </c>
      <c r="W731" t="s">
        <v>208</v>
      </c>
      <c r="X731">
        <v>6.56512752766054E-2</v>
      </c>
      <c r="Y731">
        <v>0</v>
      </c>
      <c r="Z731">
        <v>6</v>
      </c>
    </row>
    <row r="732" spans="1:26" x14ac:dyDescent="0.2">
      <c r="A732" t="s">
        <v>129</v>
      </c>
      <c r="B732" t="s">
        <v>125</v>
      </c>
      <c r="C732">
        <v>0</v>
      </c>
      <c r="D732">
        <v>0</v>
      </c>
      <c r="E732" t="s">
        <v>209</v>
      </c>
      <c r="F732">
        <v>8.1987381667240997E-2</v>
      </c>
      <c r="G732">
        <v>0</v>
      </c>
      <c r="H732">
        <v>47</v>
      </c>
      <c r="J732" t="s">
        <v>130</v>
      </c>
      <c r="K732" t="s">
        <v>120</v>
      </c>
      <c r="L732">
        <v>0</v>
      </c>
      <c r="M732" t="s">
        <v>121</v>
      </c>
      <c r="N732" t="s">
        <v>206</v>
      </c>
      <c r="O732">
        <v>0.25841190170204298</v>
      </c>
      <c r="P732">
        <v>1</v>
      </c>
      <c r="Q732">
        <v>1</v>
      </c>
      <c r="S732" t="s">
        <v>126</v>
      </c>
      <c r="T732" t="s">
        <v>122</v>
      </c>
      <c r="U732">
        <v>0</v>
      </c>
      <c r="V732">
        <v>2</v>
      </c>
      <c r="W732" t="s">
        <v>208</v>
      </c>
      <c r="X732">
        <v>6.56512752766054E-2</v>
      </c>
      <c r="Y732">
        <v>0</v>
      </c>
      <c r="Z732">
        <v>36</v>
      </c>
    </row>
    <row r="733" spans="1:26" x14ac:dyDescent="0.2">
      <c r="A733" t="s">
        <v>129</v>
      </c>
      <c r="B733" t="s">
        <v>125</v>
      </c>
      <c r="C733">
        <v>0</v>
      </c>
      <c r="D733">
        <v>0</v>
      </c>
      <c r="E733" t="s">
        <v>204</v>
      </c>
      <c r="F733">
        <v>0.116986696564231</v>
      </c>
      <c r="G733">
        <v>0</v>
      </c>
      <c r="H733">
        <v>83</v>
      </c>
      <c r="J733" t="s">
        <v>128</v>
      </c>
      <c r="K733" t="s">
        <v>125</v>
      </c>
      <c r="L733">
        <v>0</v>
      </c>
      <c r="M733" t="s">
        <v>121</v>
      </c>
      <c r="N733" t="s">
        <v>206</v>
      </c>
      <c r="O733">
        <v>0.25858586776572101</v>
      </c>
      <c r="P733">
        <v>1</v>
      </c>
      <c r="Q733">
        <v>13</v>
      </c>
      <c r="S733" t="s">
        <v>127</v>
      </c>
      <c r="T733" t="s">
        <v>122</v>
      </c>
      <c r="U733">
        <v>0</v>
      </c>
      <c r="V733">
        <v>2</v>
      </c>
      <c r="W733" t="s">
        <v>208</v>
      </c>
      <c r="X733">
        <v>6.56512752766054E-2</v>
      </c>
      <c r="Y733">
        <v>0</v>
      </c>
      <c r="Z733">
        <v>9</v>
      </c>
    </row>
    <row r="734" spans="1:26" x14ac:dyDescent="0.2">
      <c r="A734" t="s">
        <v>129</v>
      </c>
      <c r="B734" t="s">
        <v>125</v>
      </c>
      <c r="C734">
        <v>0</v>
      </c>
      <c r="D734">
        <v>0</v>
      </c>
      <c r="E734" t="s">
        <v>205</v>
      </c>
      <c r="F734">
        <v>0.115260056254231</v>
      </c>
      <c r="G734">
        <v>0</v>
      </c>
      <c r="H734">
        <v>507</v>
      </c>
      <c r="J734" t="s">
        <v>119</v>
      </c>
      <c r="K734" t="s">
        <v>123</v>
      </c>
      <c r="L734">
        <v>1</v>
      </c>
      <c r="M734">
        <v>1</v>
      </c>
      <c r="N734" t="s">
        <v>206</v>
      </c>
      <c r="O734">
        <v>0.260708253013262</v>
      </c>
      <c r="P734">
        <v>1</v>
      </c>
      <c r="Q734">
        <v>3</v>
      </c>
      <c r="S734" t="s">
        <v>128</v>
      </c>
      <c r="T734" t="s">
        <v>122</v>
      </c>
      <c r="U734">
        <v>0</v>
      </c>
      <c r="V734">
        <v>2</v>
      </c>
      <c r="W734" t="s">
        <v>208</v>
      </c>
      <c r="X734">
        <v>6.56512752766054E-2</v>
      </c>
      <c r="Y734">
        <v>0</v>
      </c>
      <c r="Z734">
        <v>15</v>
      </c>
    </row>
    <row r="735" spans="1:26" x14ac:dyDescent="0.2">
      <c r="A735" t="s">
        <v>129</v>
      </c>
      <c r="B735" t="s">
        <v>125</v>
      </c>
      <c r="C735">
        <v>0</v>
      </c>
      <c r="D735">
        <v>0</v>
      </c>
      <c r="E735" t="s">
        <v>206</v>
      </c>
      <c r="F735">
        <v>9.5757907639766895E-2</v>
      </c>
      <c r="G735">
        <v>0</v>
      </c>
      <c r="H735">
        <v>226</v>
      </c>
      <c r="J735" t="s">
        <v>126</v>
      </c>
      <c r="K735" t="s">
        <v>123</v>
      </c>
      <c r="L735">
        <v>0</v>
      </c>
      <c r="M735" t="s">
        <v>121</v>
      </c>
      <c r="N735" t="s">
        <v>204</v>
      </c>
      <c r="O735">
        <v>0.26109036740310099</v>
      </c>
      <c r="P735">
        <v>1</v>
      </c>
      <c r="Q735">
        <v>12</v>
      </c>
      <c r="S735" t="s">
        <v>129</v>
      </c>
      <c r="T735" t="s">
        <v>122</v>
      </c>
      <c r="U735">
        <v>0</v>
      </c>
      <c r="V735">
        <v>2</v>
      </c>
      <c r="W735" t="s">
        <v>208</v>
      </c>
      <c r="X735">
        <v>6.56512752766054E-2</v>
      </c>
      <c r="Y735">
        <v>0</v>
      </c>
      <c r="Z735">
        <v>58</v>
      </c>
    </row>
    <row r="736" spans="1:26" x14ac:dyDescent="0.2">
      <c r="A736" t="s">
        <v>129</v>
      </c>
      <c r="B736" t="s">
        <v>125</v>
      </c>
      <c r="C736">
        <v>0</v>
      </c>
      <c r="D736">
        <v>0</v>
      </c>
      <c r="E736" t="s">
        <v>207</v>
      </c>
      <c r="F736">
        <v>7.1749143764898701E-2</v>
      </c>
      <c r="G736">
        <v>0</v>
      </c>
      <c r="H736">
        <v>38</v>
      </c>
      <c r="J736" t="s">
        <v>126</v>
      </c>
      <c r="K736" t="s">
        <v>125</v>
      </c>
      <c r="L736">
        <v>0</v>
      </c>
      <c r="M736" t="s">
        <v>121</v>
      </c>
      <c r="N736" t="s">
        <v>209</v>
      </c>
      <c r="O736">
        <v>0.26119397836519698</v>
      </c>
      <c r="P736">
        <v>1</v>
      </c>
      <c r="Q736">
        <v>6</v>
      </c>
      <c r="S736" t="s">
        <v>119</v>
      </c>
      <c r="T736" t="s">
        <v>120</v>
      </c>
      <c r="U736">
        <v>0</v>
      </c>
      <c r="V736">
        <v>0</v>
      </c>
      <c r="W736" t="s">
        <v>204</v>
      </c>
      <c r="X736">
        <v>6.5296921585313306E-2</v>
      </c>
      <c r="Y736">
        <v>0</v>
      </c>
      <c r="Z736">
        <v>4</v>
      </c>
    </row>
    <row r="737" spans="1:26" x14ac:dyDescent="0.2">
      <c r="A737" t="s">
        <v>129</v>
      </c>
      <c r="B737" t="s">
        <v>125</v>
      </c>
      <c r="C737">
        <v>0</v>
      </c>
      <c r="D737">
        <v>0</v>
      </c>
      <c r="E737" t="s">
        <v>208</v>
      </c>
      <c r="F737">
        <v>6.1258256459797503E-2</v>
      </c>
      <c r="G737">
        <v>0</v>
      </c>
      <c r="H737">
        <v>31</v>
      </c>
      <c r="J737" t="s">
        <v>119</v>
      </c>
      <c r="K737" t="s">
        <v>123</v>
      </c>
      <c r="L737">
        <v>0</v>
      </c>
      <c r="M737" t="s">
        <v>121</v>
      </c>
      <c r="N737" t="s">
        <v>207</v>
      </c>
      <c r="O737">
        <v>0.261549555220774</v>
      </c>
      <c r="P737">
        <v>1</v>
      </c>
      <c r="Q737">
        <v>21</v>
      </c>
      <c r="S737" t="s">
        <v>126</v>
      </c>
      <c r="T737" t="s">
        <v>120</v>
      </c>
      <c r="U737">
        <v>0</v>
      </c>
      <c r="V737">
        <v>0</v>
      </c>
      <c r="W737" t="s">
        <v>204</v>
      </c>
      <c r="X737">
        <v>6.5296921585313306E-2</v>
      </c>
      <c r="Y737">
        <v>0</v>
      </c>
      <c r="Z737">
        <v>3</v>
      </c>
    </row>
    <row r="738" spans="1:26" x14ac:dyDescent="0.2">
      <c r="A738" t="s">
        <v>129</v>
      </c>
      <c r="B738" t="s">
        <v>125</v>
      </c>
      <c r="C738">
        <v>0</v>
      </c>
      <c r="D738">
        <v>1</v>
      </c>
      <c r="E738" t="s">
        <v>209</v>
      </c>
      <c r="F738">
        <v>9.85942761070909E-2</v>
      </c>
      <c r="G738">
        <v>0</v>
      </c>
      <c r="H738">
        <v>23</v>
      </c>
      <c r="J738" t="s">
        <v>119</v>
      </c>
      <c r="K738" t="s">
        <v>123</v>
      </c>
      <c r="L738">
        <v>1</v>
      </c>
      <c r="M738">
        <v>0</v>
      </c>
      <c r="N738" t="s">
        <v>205</v>
      </c>
      <c r="O738">
        <v>0.26157024921584199</v>
      </c>
      <c r="P738">
        <v>1</v>
      </c>
      <c r="Q738">
        <v>6</v>
      </c>
      <c r="S738" t="s">
        <v>127</v>
      </c>
      <c r="T738" t="s">
        <v>120</v>
      </c>
      <c r="U738">
        <v>0</v>
      </c>
      <c r="V738">
        <v>0</v>
      </c>
      <c r="W738" t="s">
        <v>204</v>
      </c>
      <c r="X738">
        <v>6.5296921585313306E-2</v>
      </c>
      <c r="Y738">
        <v>0</v>
      </c>
      <c r="Z738">
        <v>1</v>
      </c>
    </row>
    <row r="739" spans="1:26" x14ac:dyDescent="0.2">
      <c r="A739" t="s">
        <v>129</v>
      </c>
      <c r="B739" t="s">
        <v>125</v>
      </c>
      <c r="C739">
        <v>0</v>
      </c>
      <c r="D739">
        <v>1</v>
      </c>
      <c r="E739" t="s">
        <v>204</v>
      </c>
      <c r="F739">
        <v>0.13960476788988599</v>
      </c>
      <c r="G739">
        <v>1</v>
      </c>
      <c r="H739">
        <v>37</v>
      </c>
      <c r="J739" t="s">
        <v>130</v>
      </c>
      <c r="K739" t="s">
        <v>122</v>
      </c>
      <c r="L739">
        <v>1</v>
      </c>
      <c r="M739">
        <v>1</v>
      </c>
      <c r="N739" t="s">
        <v>206</v>
      </c>
      <c r="O739">
        <v>0.26237182437147899</v>
      </c>
      <c r="P739">
        <v>1</v>
      </c>
      <c r="Q739">
        <v>1</v>
      </c>
      <c r="S739" t="s">
        <v>128</v>
      </c>
      <c r="T739" t="s">
        <v>120</v>
      </c>
      <c r="U739">
        <v>0</v>
      </c>
      <c r="V739">
        <v>0</v>
      </c>
      <c r="W739" t="s">
        <v>204</v>
      </c>
      <c r="X739">
        <v>6.5296921585313306E-2</v>
      </c>
      <c r="Y739">
        <v>0</v>
      </c>
      <c r="Z739">
        <v>2</v>
      </c>
    </row>
    <row r="740" spans="1:26" x14ac:dyDescent="0.2">
      <c r="A740" t="s">
        <v>129</v>
      </c>
      <c r="B740" t="s">
        <v>125</v>
      </c>
      <c r="C740">
        <v>0</v>
      </c>
      <c r="D740">
        <v>1</v>
      </c>
      <c r="E740" t="s">
        <v>205</v>
      </c>
      <c r="F740">
        <v>0.137596319783376</v>
      </c>
      <c r="G740">
        <v>1</v>
      </c>
      <c r="H740">
        <v>250</v>
      </c>
      <c r="J740" t="s">
        <v>130</v>
      </c>
      <c r="K740" t="s">
        <v>122</v>
      </c>
      <c r="L740">
        <v>0</v>
      </c>
      <c r="M740" t="s">
        <v>121</v>
      </c>
      <c r="N740" t="s">
        <v>207</v>
      </c>
      <c r="O740">
        <v>0.26321658357080102</v>
      </c>
      <c r="P740">
        <v>1</v>
      </c>
      <c r="Q740">
        <v>3</v>
      </c>
      <c r="S740" t="s">
        <v>129</v>
      </c>
      <c r="T740" t="s">
        <v>120</v>
      </c>
      <c r="U740">
        <v>0</v>
      </c>
      <c r="V740">
        <v>0</v>
      </c>
      <c r="W740" t="s">
        <v>204</v>
      </c>
      <c r="X740">
        <v>6.5296921585313306E-2</v>
      </c>
      <c r="Y740">
        <v>0</v>
      </c>
      <c r="Z740">
        <v>7</v>
      </c>
    </row>
    <row r="741" spans="1:26" x14ac:dyDescent="0.2">
      <c r="A741" t="s">
        <v>129</v>
      </c>
      <c r="B741" t="s">
        <v>125</v>
      </c>
      <c r="C741">
        <v>0</v>
      </c>
      <c r="D741">
        <v>1</v>
      </c>
      <c r="E741" t="s">
        <v>206</v>
      </c>
      <c r="F741">
        <v>0.11480525798716799</v>
      </c>
      <c r="G741">
        <v>0</v>
      </c>
      <c r="H741">
        <v>130</v>
      </c>
      <c r="J741" t="s">
        <v>119</v>
      </c>
      <c r="K741" t="s">
        <v>123</v>
      </c>
      <c r="L741">
        <v>0</v>
      </c>
      <c r="M741">
        <v>2</v>
      </c>
      <c r="N741" t="s">
        <v>205</v>
      </c>
      <c r="O741">
        <v>0.26446882228767499</v>
      </c>
      <c r="P741">
        <v>1</v>
      </c>
      <c r="Q741">
        <v>75</v>
      </c>
      <c r="S741" t="s">
        <v>130</v>
      </c>
      <c r="T741" t="s">
        <v>120</v>
      </c>
      <c r="U741">
        <v>0</v>
      </c>
      <c r="V741">
        <v>0</v>
      </c>
      <c r="W741" t="s">
        <v>204</v>
      </c>
      <c r="X741">
        <v>6.5296921585313306E-2</v>
      </c>
      <c r="Y741">
        <v>0</v>
      </c>
      <c r="Z741">
        <v>2</v>
      </c>
    </row>
    <row r="742" spans="1:26" x14ac:dyDescent="0.2">
      <c r="A742" t="s">
        <v>129</v>
      </c>
      <c r="B742" t="s">
        <v>125</v>
      </c>
      <c r="C742">
        <v>0</v>
      </c>
      <c r="D742">
        <v>1</v>
      </c>
      <c r="E742" t="s">
        <v>207</v>
      </c>
      <c r="F742">
        <v>8.6477593042577697E-2</v>
      </c>
      <c r="G742">
        <v>0</v>
      </c>
      <c r="H742">
        <v>15</v>
      </c>
      <c r="J742" t="s">
        <v>127</v>
      </c>
      <c r="K742" t="s">
        <v>125</v>
      </c>
      <c r="L742">
        <v>1</v>
      </c>
      <c r="M742">
        <v>2</v>
      </c>
      <c r="N742" t="s">
        <v>206</v>
      </c>
      <c r="O742">
        <v>0.26465211130445798</v>
      </c>
      <c r="P742">
        <v>1</v>
      </c>
      <c r="Q742">
        <v>1</v>
      </c>
      <c r="S742" t="s">
        <v>119</v>
      </c>
      <c r="T742" t="s">
        <v>123</v>
      </c>
      <c r="U742">
        <v>0</v>
      </c>
      <c r="V742">
        <v>0</v>
      </c>
      <c r="W742" t="s">
        <v>207</v>
      </c>
      <c r="X742">
        <v>6.5147210293895294E-2</v>
      </c>
      <c r="Y742">
        <v>0</v>
      </c>
      <c r="Z742">
        <v>84</v>
      </c>
    </row>
    <row r="743" spans="1:26" x14ac:dyDescent="0.2">
      <c r="A743" t="s">
        <v>129</v>
      </c>
      <c r="B743" t="s">
        <v>125</v>
      </c>
      <c r="C743">
        <v>0</v>
      </c>
      <c r="D743">
        <v>1</v>
      </c>
      <c r="E743" t="s">
        <v>208</v>
      </c>
      <c r="F743">
        <v>7.4004858769138898E-2</v>
      </c>
      <c r="G743">
        <v>0</v>
      </c>
      <c r="H743">
        <v>14</v>
      </c>
      <c r="J743" t="s">
        <v>129</v>
      </c>
      <c r="K743" t="s">
        <v>125</v>
      </c>
      <c r="L743">
        <v>1</v>
      </c>
      <c r="M743">
        <v>2</v>
      </c>
      <c r="N743" t="s">
        <v>205</v>
      </c>
      <c r="O743">
        <v>0.26474685181340801</v>
      </c>
      <c r="P743">
        <v>1</v>
      </c>
      <c r="Q743">
        <v>6</v>
      </c>
      <c r="S743" t="s">
        <v>126</v>
      </c>
      <c r="T743" t="s">
        <v>123</v>
      </c>
      <c r="U743">
        <v>0</v>
      </c>
      <c r="V743">
        <v>0</v>
      </c>
      <c r="W743" t="s">
        <v>207</v>
      </c>
      <c r="X743">
        <v>6.5147210293895294E-2</v>
      </c>
      <c r="Y743">
        <v>0</v>
      </c>
      <c r="Z743">
        <v>343</v>
      </c>
    </row>
    <row r="744" spans="1:26" x14ac:dyDescent="0.2">
      <c r="A744" t="s">
        <v>129</v>
      </c>
      <c r="B744" t="s">
        <v>125</v>
      </c>
      <c r="C744">
        <v>0</v>
      </c>
      <c r="D744">
        <v>2</v>
      </c>
      <c r="E744" t="s">
        <v>209</v>
      </c>
      <c r="F744">
        <v>0.13012681152306499</v>
      </c>
      <c r="G744">
        <v>1</v>
      </c>
      <c r="H744">
        <v>9</v>
      </c>
      <c r="J744" t="s">
        <v>119</v>
      </c>
      <c r="K744" t="s">
        <v>123</v>
      </c>
      <c r="L744">
        <v>1</v>
      </c>
      <c r="M744">
        <v>0</v>
      </c>
      <c r="N744" t="s">
        <v>204</v>
      </c>
      <c r="O744">
        <v>0.26483259799465603</v>
      </c>
      <c r="P744">
        <v>1</v>
      </c>
      <c r="Q744">
        <v>2</v>
      </c>
      <c r="S744" t="s">
        <v>127</v>
      </c>
      <c r="T744" t="s">
        <v>123</v>
      </c>
      <c r="U744">
        <v>0</v>
      </c>
      <c r="V744">
        <v>0</v>
      </c>
      <c r="W744" t="s">
        <v>207</v>
      </c>
      <c r="X744">
        <v>6.5147210293895294E-2</v>
      </c>
      <c r="Y744">
        <v>0</v>
      </c>
      <c r="Z744">
        <v>95</v>
      </c>
    </row>
    <row r="745" spans="1:26" x14ac:dyDescent="0.2">
      <c r="A745" t="s">
        <v>129</v>
      </c>
      <c r="B745" t="s">
        <v>125</v>
      </c>
      <c r="C745">
        <v>0</v>
      </c>
      <c r="D745">
        <v>2</v>
      </c>
      <c r="E745" t="s">
        <v>204</v>
      </c>
      <c r="F745">
        <v>0.18161077468139</v>
      </c>
      <c r="G745">
        <v>1</v>
      </c>
      <c r="H745">
        <v>7</v>
      </c>
      <c r="J745" t="s">
        <v>127</v>
      </c>
      <c r="K745" t="s">
        <v>125</v>
      </c>
      <c r="L745">
        <v>0</v>
      </c>
      <c r="M745" t="s">
        <v>121</v>
      </c>
      <c r="N745" t="s">
        <v>206</v>
      </c>
      <c r="O745">
        <v>0.265842572158005</v>
      </c>
      <c r="P745">
        <v>1</v>
      </c>
      <c r="Q745">
        <v>14</v>
      </c>
      <c r="S745" t="s">
        <v>128</v>
      </c>
      <c r="T745" t="s">
        <v>123</v>
      </c>
      <c r="U745">
        <v>0</v>
      </c>
      <c r="V745">
        <v>0</v>
      </c>
      <c r="W745" t="s">
        <v>207</v>
      </c>
      <c r="X745">
        <v>6.5147210293895294E-2</v>
      </c>
      <c r="Y745">
        <v>0</v>
      </c>
      <c r="Z745">
        <v>85</v>
      </c>
    </row>
    <row r="746" spans="1:26" x14ac:dyDescent="0.2">
      <c r="A746" t="s">
        <v>129</v>
      </c>
      <c r="B746" t="s">
        <v>125</v>
      </c>
      <c r="C746">
        <v>0</v>
      </c>
      <c r="D746">
        <v>2</v>
      </c>
      <c r="E746" t="s">
        <v>205</v>
      </c>
      <c r="F746">
        <v>0.17912381335909799</v>
      </c>
      <c r="G746">
        <v>1</v>
      </c>
      <c r="H746">
        <v>87</v>
      </c>
      <c r="J746" t="s">
        <v>129</v>
      </c>
      <c r="K746" t="s">
        <v>125</v>
      </c>
      <c r="L746">
        <v>0</v>
      </c>
      <c r="M746" t="s">
        <v>121</v>
      </c>
      <c r="N746" t="s">
        <v>205</v>
      </c>
      <c r="O746">
        <v>0.26593758470850298</v>
      </c>
      <c r="P746">
        <v>1</v>
      </c>
      <c r="Q746">
        <v>57</v>
      </c>
      <c r="S746" t="s">
        <v>129</v>
      </c>
      <c r="T746" t="s">
        <v>123</v>
      </c>
      <c r="U746">
        <v>0</v>
      </c>
      <c r="V746">
        <v>0</v>
      </c>
      <c r="W746" t="s">
        <v>207</v>
      </c>
      <c r="X746">
        <v>6.5147210293895294E-2</v>
      </c>
      <c r="Y746">
        <v>0</v>
      </c>
      <c r="Z746">
        <v>455</v>
      </c>
    </row>
    <row r="747" spans="1:26" x14ac:dyDescent="0.2">
      <c r="A747" t="s">
        <v>129</v>
      </c>
      <c r="B747" t="s">
        <v>125</v>
      </c>
      <c r="C747">
        <v>0</v>
      </c>
      <c r="D747">
        <v>2</v>
      </c>
      <c r="E747" t="s">
        <v>206</v>
      </c>
      <c r="F747">
        <v>0.150655881001275</v>
      </c>
      <c r="G747">
        <v>1</v>
      </c>
      <c r="H747">
        <v>45</v>
      </c>
      <c r="J747" t="s">
        <v>130</v>
      </c>
      <c r="K747" t="s">
        <v>122</v>
      </c>
      <c r="L747">
        <v>0</v>
      </c>
      <c r="M747">
        <v>2</v>
      </c>
      <c r="N747" t="s">
        <v>205</v>
      </c>
      <c r="O747">
        <v>0.266147751046871</v>
      </c>
      <c r="P747">
        <v>1</v>
      </c>
      <c r="Q747">
        <v>9</v>
      </c>
      <c r="S747" t="s">
        <v>130</v>
      </c>
      <c r="T747" t="s">
        <v>123</v>
      </c>
      <c r="U747">
        <v>0</v>
      </c>
      <c r="V747">
        <v>0</v>
      </c>
      <c r="W747" t="s">
        <v>207</v>
      </c>
      <c r="X747">
        <v>6.5147210293895294E-2</v>
      </c>
      <c r="Y747">
        <v>0</v>
      </c>
      <c r="Z747">
        <v>31</v>
      </c>
    </row>
    <row r="748" spans="1:26" x14ac:dyDescent="0.2">
      <c r="A748" t="s">
        <v>129</v>
      </c>
      <c r="B748" t="s">
        <v>125</v>
      </c>
      <c r="C748">
        <v>0</v>
      </c>
      <c r="D748">
        <v>2</v>
      </c>
      <c r="E748" t="s">
        <v>207</v>
      </c>
      <c r="F748">
        <v>0.114627745152983</v>
      </c>
      <c r="G748">
        <v>0</v>
      </c>
      <c r="H748">
        <v>4</v>
      </c>
      <c r="J748" t="s">
        <v>119</v>
      </c>
      <c r="K748" t="s">
        <v>123</v>
      </c>
      <c r="L748">
        <v>0</v>
      </c>
      <c r="M748">
        <v>2</v>
      </c>
      <c r="N748" t="s">
        <v>204</v>
      </c>
      <c r="O748">
        <v>0.26775421405151401</v>
      </c>
      <c r="P748">
        <v>1</v>
      </c>
      <c r="Q748">
        <v>12</v>
      </c>
      <c r="S748" t="s">
        <v>119</v>
      </c>
      <c r="T748" t="s">
        <v>120</v>
      </c>
      <c r="U748">
        <v>1</v>
      </c>
      <c r="V748">
        <v>1</v>
      </c>
      <c r="W748" t="s">
        <v>207</v>
      </c>
      <c r="X748">
        <v>6.3925279423201004E-2</v>
      </c>
      <c r="Y748">
        <v>0</v>
      </c>
      <c r="Z748">
        <v>1</v>
      </c>
    </row>
    <row r="749" spans="1:26" x14ac:dyDescent="0.2">
      <c r="A749" t="s">
        <v>129</v>
      </c>
      <c r="B749" t="s">
        <v>125</v>
      </c>
      <c r="C749">
        <v>0</v>
      </c>
      <c r="D749">
        <v>2</v>
      </c>
      <c r="E749" t="s">
        <v>208</v>
      </c>
      <c r="F749">
        <v>9.8532817105307605E-2</v>
      </c>
      <c r="G749">
        <v>0</v>
      </c>
      <c r="H749">
        <v>2</v>
      </c>
      <c r="J749" t="s">
        <v>119</v>
      </c>
      <c r="K749" t="s">
        <v>125</v>
      </c>
      <c r="L749">
        <v>0</v>
      </c>
      <c r="M749">
        <v>2</v>
      </c>
      <c r="N749" t="s">
        <v>209</v>
      </c>
      <c r="O749">
        <v>0.26785951085085202</v>
      </c>
      <c r="P749">
        <v>1</v>
      </c>
      <c r="Q749">
        <v>13</v>
      </c>
      <c r="S749" t="s">
        <v>126</v>
      </c>
      <c r="T749" t="s">
        <v>120</v>
      </c>
      <c r="U749">
        <v>1</v>
      </c>
      <c r="V749">
        <v>1</v>
      </c>
      <c r="W749" t="s">
        <v>207</v>
      </c>
      <c r="X749">
        <v>6.3925279423201004E-2</v>
      </c>
      <c r="Y749">
        <v>0</v>
      </c>
      <c r="Z749">
        <v>4</v>
      </c>
    </row>
    <row r="750" spans="1:26" x14ac:dyDescent="0.2">
      <c r="A750" t="s">
        <v>129</v>
      </c>
      <c r="B750" t="s">
        <v>125</v>
      </c>
      <c r="C750">
        <v>0</v>
      </c>
      <c r="D750" t="s">
        <v>121</v>
      </c>
      <c r="E750" t="s">
        <v>209</v>
      </c>
      <c r="F750">
        <v>0.19894911459053599</v>
      </c>
      <c r="G750">
        <v>1</v>
      </c>
      <c r="H750">
        <v>2</v>
      </c>
      <c r="J750" t="s">
        <v>129</v>
      </c>
      <c r="K750" t="s">
        <v>125</v>
      </c>
      <c r="L750">
        <v>0</v>
      </c>
      <c r="M750" t="s">
        <v>121</v>
      </c>
      <c r="N750" t="s">
        <v>204</v>
      </c>
      <c r="O750">
        <v>0.26923454359735699</v>
      </c>
      <c r="P750">
        <v>1</v>
      </c>
      <c r="Q750">
        <v>7</v>
      </c>
      <c r="S750" t="s">
        <v>127</v>
      </c>
      <c r="T750" t="s">
        <v>120</v>
      </c>
      <c r="U750">
        <v>1</v>
      </c>
      <c r="V750">
        <v>1</v>
      </c>
      <c r="W750" t="s">
        <v>207</v>
      </c>
      <c r="X750">
        <v>6.3925279423201004E-2</v>
      </c>
      <c r="Y750">
        <v>0</v>
      </c>
      <c r="Z750">
        <v>3</v>
      </c>
    </row>
    <row r="751" spans="1:26" x14ac:dyDescent="0.2">
      <c r="A751" t="s">
        <v>129</v>
      </c>
      <c r="B751" t="s">
        <v>125</v>
      </c>
      <c r="C751">
        <v>0</v>
      </c>
      <c r="D751" t="s">
        <v>121</v>
      </c>
      <c r="E751" t="s">
        <v>204</v>
      </c>
      <c r="F751">
        <v>0.26923454359735699</v>
      </c>
      <c r="G751">
        <v>1</v>
      </c>
      <c r="H751">
        <v>7</v>
      </c>
      <c r="J751" t="s">
        <v>129</v>
      </c>
      <c r="K751" t="s">
        <v>124</v>
      </c>
      <c r="L751">
        <v>1</v>
      </c>
      <c r="M751" t="s">
        <v>121</v>
      </c>
      <c r="N751" t="s">
        <v>206</v>
      </c>
      <c r="O751">
        <v>0.26933268562077101</v>
      </c>
      <c r="P751">
        <v>1</v>
      </c>
      <c r="Q751">
        <v>2</v>
      </c>
      <c r="S751" t="s">
        <v>128</v>
      </c>
      <c r="T751" t="s">
        <v>120</v>
      </c>
      <c r="U751">
        <v>1</v>
      </c>
      <c r="V751">
        <v>1</v>
      </c>
      <c r="W751" t="s">
        <v>207</v>
      </c>
      <c r="X751">
        <v>6.3925279423201004E-2</v>
      </c>
      <c r="Y751">
        <v>0</v>
      </c>
      <c r="Z751">
        <v>1</v>
      </c>
    </row>
    <row r="752" spans="1:26" x14ac:dyDescent="0.2">
      <c r="A752" t="s">
        <v>129</v>
      </c>
      <c r="B752" t="s">
        <v>125</v>
      </c>
      <c r="C752">
        <v>0</v>
      </c>
      <c r="D752" t="s">
        <v>121</v>
      </c>
      <c r="E752" t="s">
        <v>205</v>
      </c>
      <c r="F752">
        <v>0.26593758470850298</v>
      </c>
      <c r="G752">
        <v>1</v>
      </c>
      <c r="H752">
        <v>57</v>
      </c>
      <c r="J752" t="s">
        <v>130</v>
      </c>
      <c r="K752" t="s">
        <v>122</v>
      </c>
      <c r="L752">
        <v>0</v>
      </c>
      <c r="M752">
        <v>2</v>
      </c>
      <c r="N752" t="s">
        <v>204</v>
      </c>
      <c r="O752">
        <v>0.26944635907826697</v>
      </c>
      <c r="P752">
        <v>1</v>
      </c>
      <c r="Q752">
        <v>1</v>
      </c>
      <c r="S752" t="s">
        <v>129</v>
      </c>
      <c r="T752" t="s">
        <v>120</v>
      </c>
      <c r="U752">
        <v>1</v>
      </c>
      <c r="V752">
        <v>1</v>
      </c>
      <c r="W752" t="s">
        <v>207</v>
      </c>
      <c r="X752">
        <v>6.3925279423201004E-2</v>
      </c>
      <c r="Y752">
        <v>0</v>
      </c>
      <c r="Z752">
        <v>18</v>
      </c>
    </row>
    <row r="753" spans="1:26" x14ac:dyDescent="0.2">
      <c r="A753" t="s">
        <v>129</v>
      </c>
      <c r="B753" t="s">
        <v>125</v>
      </c>
      <c r="C753">
        <v>0</v>
      </c>
      <c r="D753" t="s">
        <v>121</v>
      </c>
      <c r="E753" t="s">
        <v>206</v>
      </c>
      <c r="F753">
        <v>0.22749617799018301</v>
      </c>
      <c r="G753">
        <v>1</v>
      </c>
      <c r="H753">
        <v>40</v>
      </c>
      <c r="J753" t="s">
        <v>130</v>
      </c>
      <c r="K753" t="s">
        <v>123</v>
      </c>
      <c r="L753">
        <v>1</v>
      </c>
      <c r="M753">
        <v>0</v>
      </c>
      <c r="N753" t="s">
        <v>206</v>
      </c>
      <c r="O753">
        <v>0.26966108964661401</v>
      </c>
      <c r="P753">
        <v>1</v>
      </c>
      <c r="Q753">
        <v>4</v>
      </c>
      <c r="S753" t="s">
        <v>119</v>
      </c>
      <c r="T753" t="s">
        <v>120</v>
      </c>
      <c r="U753">
        <v>0</v>
      </c>
      <c r="V753">
        <v>0</v>
      </c>
      <c r="W753" t="s">
        <v>205</v>
      </c>
      <c r="X753">
        <v>6.2791523912916106E-2</v>
      </c>
      <c r="Y753">
        <v>0</v>
      </c>
      <c r="Z753">
        <v>21</v>
      </c>
    </row>
    <row r="754" spans="1:26" x14ac:dyDescent="0.2">
      <c r="A754" t="s">
        <v>129</v>
      </c>
      <c r="B754" t="s">
        <v>125</v>
      </c>
      <c r="C754">
        <v>0</v>
      </c>
      <c r="D754" t="s">
        <v>121</v>
      </c>
      <c r="E754" t="s">
        <v>207</v>
      </c>
      <c r="F754">
        <v>0.17692000735668301</v>
      </c>
      <c r="G754">
        <v>1</v>
      </c>
      <c r="H754">
        <v>2</v>
      </c>
      <c r="J754" t="s">
        <v>126</v>
      </c>
      <c r="K754" t="s">
        <v>125</v>
      </c>
      <c r="L754">
        <v>1</v>
      </c>
      <c r="M754">
        <v>1</v>
      </c>
      <c r="N754" t="s">
        <v>205</v>
      </c>
      <c r="O754">
        <v>0.27260581353452301</v>
      </c>
      <c r="P754">
        <v>1</v>
      </c>
      <c r="Q754">
        <v>3</v>
      </c>
      <c r="S754" t="s">
        <v>126</v>
      </c>
      <c r="T754" t="s">
        <v>120</v>
      </c>
      <c r="U754">
        <v>0</v>
      </c>
      <c r="V754">
        <v>0</v>
      </c>
      <c r="W754" t="s">
        <v>205</v>
      </c>
      <c r="X754">
        <v>6.2791523912916106E-2</v>
      </c>
      <c r="Y754">
        <v>0</v>
      </c>
      <c r="Z754">
        <v>50</v>
      </c>
    </row>
    <row r="755" spans="1:26" x14ac:dyDescent="0.2">
      <c r="A755" t="s">
        <v>129</v>
      </c>
      <c r="B755" t="s">
        <v>125</v>
      </c>
      <c r="C755">
        <v>0</v>
      </c>
      <c r="D755" t="s">
        <v>121</v>
      </c>
      <c r="E755" t="s">
        <v>208</v>
      </c>
      <c r="F755">
        <v>0.15359595278359101</v>
      </c>
      <c r="G755">
        <v>1</v>
      </c>
      <c r="H755">
        <v>3</v>
      </c>
      <c r="J755" t="s">
        <v>130</v>
      </c>
      <c r="K755" t="s">
        <v>123</v>
      </c>
      <c r="L755">
        <v>0</v>
      </c>
      <c r="M755">
        <v>2</v>
      </c>
      <c r="N755" t="s">
        <v>206</v>
      </c>
      <c r="O755">
        <v>0.27261622051175699</v>
      </c>
      <c r="P755">
        <v>1</v>
      </c>
      <c r="Q755">
        <v>13</v>
      </c>
      <c r="S755" t="s">
        <v>127</v>
      </c>
      <c r="T755" t="s">
        <v>120</v>
      </c>
      <c r="U755">
        <v>0</v>
      </c>
      <c r="V755">
        <v>0</v>
      </c>
      <c r="W755" t="s">
        <v>205</v>
      </c>
      <c r="X755">
        <v>6.2791523912916106E-2</v>
      </c>
      <c r="Y755">
        <v>0</v>
      </c>
      <c r="Z755">
        <v>15</v>
      </c>
    </row>
    <row r="756" spans="1:26" x14ac:dyDescent="0.2">
      <c r="A756" t="s">
        <v>129</v>
      </c>
      <c r="B756" t="s">
        <v>125</v>
      </c>
      <c r="C756">
        <v>1</v>
      </c>
      <c r="D756">
        <v>0</v>
      </c>
      <c r="E756" t="s">
        <v>204</v>
      </c>
      <c r="F756">
        <v>0.17939882965520401</v>
      </c>
      <c r="G756">
        <v>1</v>
      </c>
      <c r="H756">
        <v>1</v>
      </c>
      <c r="J756" t="s">
        <v>128</v>
      </c>
      <c r="K756" t="s">
        <v>122</v>
      </c>
      <c r="L756">
        <v>1</v>
      </c>
      <c r="M756" t="s">
        <v>121</v>
      </c>
      <c r="N756" t="s">
        <v>205</v>
      </c>
      <c r="O756">
        <v>0.27284279687359297</v>
      </c>
      <c r="P756">
        <v>1</v>
      </c>
      <c r="Q756">
        <v>1</v>
      </c>
      <c r="S756" t="s">
        <v>128</v>
      </c>
      <c r="T756" t="s">
        <v>120</v>
      </c>
      <c r="U756">
        <v>0</v>
      </c>
      <c r="V756">
        <v>0</v>
      </c>
      <c r="W756" t="s">
        <v>205</v>
      </c>
      <c r="X756">
        <v>6.2791523912916106E-2</v>
      </c>
      <c r="Y756">
        <v>0</v>
      </c>
      <c r="Z756">
        <v>23</v>
      </c>
    </row>
    <row r="757" spans="1:26" x14ac:dyDescent="0.2">
      <c r="A757" t="s">
        <v>129</v>
      </c>
      <c r="B757" t="s">
        <v>125</v>
      </c>
      <c r="C757">
        <v>1</v>
      </c>
      <c r="D757">
        <v>0</v>
      </c>
      <c r="E757" t="s">
        <v>205</v>
      </c>
      <c r="F757">
        <v>0.17693560977547401</v>
      </c>
      <c r="G757">
        <v>1</v>
      </c>
      <c r="H757">
        <v>5</v>
      </c>
      <c r="J757" t="s">
        <v>130</v>
      </c>
      <c r="K757" t="s">
        <v>124</v>
      </c>
      <c r="L757">
        <v>0</v>
      </c>
      <c r="M757">
        <v>1</v>
      </c>
      <c r="N757" t="s">
        <v>205</v>
      </c>
      <c r="O757">
        <v>0.275123487635066</v>
      </c>
      <c r="P757">
        <v>1</v>
      </c>
      <c r="Q757">
        <v>37</v>
      </c>
      <c r="S757" t="s">
        <v>129</v>
      </c>
      <c r="T757" t="s">
        <v>120</v>
      </c>
      <c r="U757">
        <v>0</v>
      </c>
      <c r="V757">
        <v>0</v>
      </c>
      <c r="W757" t="s">
        <v>205</v>
      </c>
      <c r="X757">
        <v>6.2791523912916106E-2</v>
      </c>
      <c r="Y757">
        <v>0</v>
      </c>
      <c r="Z757">
        <v>73</v>
      </c>
    </row>
    <row r="758" spans="1:26" x14ac:dyDescent="0.2">
      <c r="A758" t="s">
        <v>129</v>
      </c>
      <c r="B758" t="s">
        <v>125</v>
      </c>
      <c r="C758">
        <v>1</v>
      </c>
      <c r="D758">
        <v>0</v>
      </c>
      <c r="E758" t="s">
        <v>206</v>
      </c>
      <c r="F758">
        <v>0.148752426225992</v>
      </c>
      <c r="G758">
        <v>1</v>
      </c>
      <c r="H758">
        <v>4</v>
      </c>
      <c r="J758" t="s">
        <v>126</v>
      </c>
      <c r="K758" t="s">
        <v>125</v>
      </c>
      <c r="L758">
        <v>1</v>
      </c>
      <c r="M758">
        <v>1</v>
      </c>
      <c r="N758" t="s">
        <v>204</v>
      </c>
      <c r="O758">
        <v>0.27595436405256701</v>
      </c>
      <c r="P758">
        <v>1</v>
      </c>
      <c r="Q758">
        <v>1</v>
      </c>
      <c r="S758" t="s">
        <v>130</v>
      </c>
      <c r="T758" t="s">
        <v>120</v>
      </c>
      <c r="U758">
        <v>0</v>
      </c>
      <c r="V758">
        <v>0</v>
      </c>
      <c r="W758" t="s">
        <v>205</v>
      </c>
      <c r="X758">
        <v>6.2791523912916106E-2</v>
      </c>
      <c r="Y758">
        <v>0</v>
      </c>
      <c r="Z758">
        <v>9</v>
      </c>
    </row>
    <row r="759" spans="1:26" x14ac:dyDescent="0.2">
      <c r="A759" t="s">
        <v>129</v>
      </c>
      <c r="B759" t="s">
        <v>125</v>
      </c>
      <c r="C759">
        <v>1</v>
      </c>
      <c r="D759">
        <v>1</v>
      </c>
      <c r="E759" t="s">
        <v>205</v>
      </c>
      <c r="F759">
        <v>0.20840855846633</v>
      </c>
      <c r="G759">
        <v>1</v>
      </c>
      <c r="H759">
        <v>8</v>
      </c>
      <c r="J759" t="s">
        <v>119</v>
      </c>
      <c r="K759" t="s">
        <v>122</v>
      </c>
      <c r="L759">
        <v>0</v>
      </c>
      <c r="M759" t="s">
        <v>121</v>
      </c>
      <c r="N759" t="s">
        <v>206</v>
      </c>
      <c r="O759">
        <v>0.27625474676782502</v>
      </c>
      <c r="P759">
        <v>1</v>
      </c>
      <c r="Q759">
        <v>32</v>
      </c>
      <c r="S759" t="s">
        <v>119</v>
      </c>
      <c r="T759" t="s">
        <v>123</v>
      </c>
      <c r="U759">
        <v>0</v>
      </c>
      <c r="V759">
        <v>1</v>
      </c>
      <c r="W759" t="s">
        <v>208</v>
      </c>
      <c r="X759">
        <v>6.2042752404286403E-2</v>
      </c>
      <c r="Y759">
        <v>0</v>
      </c>
      <c r="Z759">
        <v>6</v>
      </c>
    </row>
    <row r="760" spans="1:26" x14ac:dyDescent="0.2">
      <c r="A760" t="s">
        <v>129</v>
      </c>
      <c r="B760" t="s">
        <v>125</v>
      </c>
      <c r="C760">
        <v>1</v>
      </c>
      <c r="D760">
        <v>1</v>
      </c>
      <c r="E760" t="s">
        <v>206</v>
      </c>
      <c r="F760">
        <v>0.17628593968266801</v>
      </c>
      <c r="G760">
        <v>1</v>
      </c>
      <c r="H760">
        <v>2</v>
      </c>
      <c r="J760" t="s">
        <v>126</v>
      </c>
      <c r="K760" t="s">
        <v>124</v>
      </c>
      <c r="L760">
        <v>1</v>
      </c>
      <c r="M760" t="s">
        <v>121</v>
      </c>
      <c r="N760" t="s">
        <v>207</v>
      </c>
      <c r="O760">
        <v>0.27692630350578201</v>
      </c>
      <c r="P760">
        <v>1</v>
      </c>
      <c r="Q760">
        <v>1</v>
      </c>
      <c r="S760" t="s">
        <v>126</v>
      </c>
      <c r="T760" t="s">
        <v>123</v>
      </c>
      <c r="U760">
        <v>0</v>
      </c>
      <c r="V760">
        <v>1</v>
      </c>
      <c r="W760" t="s">
        <v>208</v>
      </c>
      <c r="X760">
        <v>6.2042752404286403E-2</v>
      </c>
      <c r="Y760">
        <v>0</v>
      </c>
      <c r="Z760">
        <v>16</v>
      </c>
    </row>
    <row r="761" spans="1:26" x14ac:dyDescent="0.2">
      <c r="A761" t="s">
        <v>129</v>
      </c>
      <c r="B761" t="s">
        <v>125</v>
      </c>
      <c r="C761">
        <v>1</v>
      </c>
      <c r="D761">
        <v>1</v>
      </c>
      <c r="E761" t="s">
        <v>207</v>
      </c>
      <c r="F761">
        <v>0.13510354604807401</v>
      </c>
      <c r="G761">
        <v>1</v>
      </c>
      <c r="H761">
        <v>2</v>
      </c>
      <c r="J761" t="s">
        <v>130</v>
      </c>
      <c r="K761" t="s">
        <v>124</v>
      </c>
      <c r="L761">
        <v>0</v>
      </c>
      <c r="M761">
        <v>1</v>
      </c>
      <c r="N761" t="s">
        <v>204</v>
      </c>
      <c r="O761">
        <v>0.27849112367311202</v>
      </c>
      <c r="P761">
        <v>1</v>
      </c>
      <c r="Q761">
        <v>7</v>
      </c>
      <c r="S761" t="s">
        <v>127</v>
      </c>
      <c r="T761" t="s">
        <v>123</v>
      </c>
      <c r="U761">
        <v>0</v>
      </c>
      <c r="V761">
        <v>1</v>
      </c>
      <c r="W761" t="s">
        <v>208</v>
      </c>
      <c r="X761">
        <v>6.2042752404286403E-2</v>
      </c>
      <c r="Y761">
        <v>0</v>
      </c>
      <c r="Z761">
        <v>11</v>
      </c>
    </row>
    <row r="762" spans="1:26" x14ac:dyDescent="0.2">
      <c r="A762" t="s">
        <v>129</v>
      </c>
      <c r="B762" t="s">
        <v>125</v>
      </c>
      <c r="C762">
        <v>1</v>
      </c>
      <c r="D762">
        <v>1</v>
      </c>
      <c r="E762" t="s">
        <v>208</v>
      </c>
      <c r="F762">
        <v>0.116511944669927</v>
      </c>
      <c r="G762">
        <v>0</v>
      </c>
      <c r="H762">
        <v>1</v>
      </c>
      <c r="J762" t="s">
        <v>126</v>
      </c>
      <c r="K762" t="s">
        <v>124</v>
      </c>
      <c r="L762">
        <v>1</v>
      </c>
      <c r="M762">
        <v>2</v>
      </c>
      <c r="N762" t="s">
        <v>205</v>
      </c>
      <c r="O762">
        <v>0.27995213217261899</v>
      </c>
      <c r="P762">
        <v>1</v>
      </c>
      <c r="Q762">
        <v>1</v>
      </c>
      <c r="S762" t="s">
        <v>128</v>
      </c>
      <c r="T762" t="s">
        <v>123</v>
      </c>
      <c r="U762">
        <v>0</v>
      </c>
      <c r="V762">
        <v>1</v>
      </c>
      <c r="W762" t="s">
        <v>208</v>
      </c>
      <c r="X762">
        <v>6.2042752404286403E-2</v>
      </c>
      <c r="Y762">
        <v>0</v>
      </c>
      <c r="Z762">
        <v>7</v>
      </c>
    </row>
    <row r="763" spans="1:26" x14ac:dyDescent="0.2">
      <c r="A763" t="s">
        <v>129</v>
      </c>
      <c r="B763" t="s">
        <v>125</v>
      </c>
      <c r="C763">
        <v>1</v>
      </c>
      <c r="D763">
        <v>2</v>
      </c>
      <c r="E763" t="s">
        <v>205</v>
      </c>
      <c r="F763">
        <v>0.26474685181340801</v>
      </c>
      <c r="G763">
        <v>1</v>
      </c>
      <c r="H763">
        <v>6</v>
      </c>
      <c r="J763" t="s">
        <v>119</v>
      </c>
      <c r="K763" t="s">
        <v>125</v>
      </c>
      <c r="L763">
        <v>0</v>
      </c>
      <c r="M763">
        <v>1</v>
      </c>
      <c r="N763" t="s">
        <v>205</v>
      </c>
      <c r="O763">
        <v>0.28068403887089599</v>
      </c>
      <c r="P763">
        <v>1</v>
      </c>
      <c r="Q763">
        <v>98</v>
      </c>
      <c r="S763" t="s">
        <v>129</v>
      </c>
      <c r="T763" t="s">
        <v>123</v>
      </c>
      <c r="U763">
        <v>0</v>
      </c>
      <c r="V763">
        <v>1</v>
      </c>
      <c r="W763" t="s">
        <v>208</v>
      </c>
      <c r="X763">
        <v>6.2042752404286403E-2</v>
      </c>
      <c r="Y763">
        <v>0</v>
      </c>
      <c r="Z763">
        <v>55</v>
      </c>
    </row>
    <row r="764" spans="1:26" x14ac:dyDescent="0.2">
      <c r="A764" t="s">
        <v>129</v>
      </c>
      <c r="B764" t="s">
        <v>125</v>
      </c>
      <c r="C764">
        <v>1</v>
      </c>
      <c r="D764">
        <v>2</v>
      </c>
      <c r="E764" t="s">
        <v>206</v>
      </c>
      <c r="F764">
        <v>0.22642447469902</v>
      </c>
      <c r="G764">
        <v>1</v>
      </c>
      <c r="H764">
        <v>3</v>
      </c>
      <c r="J764" t="s">
        <v>126</v>
      </c>
      <c r="K764" t="s">
        <v>124</v>
      </c>
      <c r="L764">
        <v>0</v>
      </c>
      <c r="M764" t="s">
        <v>121</v>
      </c>
      <c r="N764" t="s">
        <v>205</v>
      </c>
      <c r="O764">
        <v>0.28118509904967298</v>
      </c>
      <c r="P764">
        <v>1</v>
      </c>
      <c r="Q764">
        <v>91</v>
      </c>
      <c r="S764" t="s">
        <v>130</v>
      </c>
      <c r="T764" t="s">
        <v>123</v>
      </c>
      <c r="U764">
        <v>0</v>
      </c>
      <c r="V764">
        <v>1</v>
      </c>
      <c r="W764" t="s">
        <v>208</v>
      </c>
      <c r="X764">
        <v>6.2042752404286403E-2</v>
      </c>
      <c r="Y764">
        <v>0</v>
      </c>
      <c r="Z764">
        <v>1</v>
      </c>
    </row>
    <row r="765" spans="1:26" x14ac:dyDescent="0.2">
      <c r="A765" t="s">
        <v>129</v>
      </c>
      <c r="B765" t="s">
        <v>125</v>
      </c>
      <c r="C765">
        <v>1</v>
      </c>
      <c r="D765" t="s">
        <v>121</v>
      </c>
      <c r="E765" t="s">
        <v>205</v>
      </c>
      <c r="F765">
        <v>0.374144328556129</v>
      </c>
      <c r="G765">
        <v>1</v>
      </c>
      <c r="H765">
        <v>4</v>
      </c>
      <c r="J765" t="s">
        <v>119</v>
      </c>
      <c r="K765" t="s">
        <v>125</v>
      </c>
      <c r="L765">
        <v>0</v>
      </c>
      <c r="M765">
        <v>1</v>
      </c>
      <c r="N765" t="s">
        <v>204</v>
      </c>
      <c r="O765">
        <v>0.28409306311266302</v>
      </c>
      <c r="P765">
        <v>1</v>
      </c>
      <c r="Q765">
        <v>24</v>
      </c>
      <c r="S765" t="s">
        <v>126</v>
      </c>
      <c r="T765" t="s">
        <v>122</v>
      </c>
      <c r="U765">
        <v>1</v>
      </c>
      <c r="V765">
        <v>0</v>
      </c>
      <c r="W765" t="s">
        <v>208</v>
      </c>
      <c r="X765">
        <v>6.1575171653702201E-2</v>
      </c>
      <c r="Y765">
        <v>0</v>
      </c>
      <c r="Z765">
        <v>3</v>
      </c>
    </row>
    <row r="766" spans="1:26" x14ac:dyDescent="0.2">
      <c r="A766" t="s">
        <v>130</v>
      </c>
      <c r="B766" t="s">
        <v>120</v>
      </c>
      <c r="C766">
        <v>0</v>
      </c>
      <c r="D766">
        <v>0</v>
      </c>
      <c r="E766" t="s">
        <v>204</v>
      </c>
      <c r="F766">
        <v>0.13551921261232</v>
      </c>
      <c r="G766">
        <v>1</v>
      </c>
      <c r="H766">
        <v>2</v>
      </c>
      <c r="J766" t="s">
        <v>126</v>
      </c>
      <c r="K766" t="s">
        <v>124</v>
      </c>
      <c r="L766">
        <v>0</v>
      </c>
      <c r="M766" t="s">
        <v>121</v>
      </c>
      <c r="N766" t="s">
        <v>204</v>
      </c>
      <c r="O766">
        <v>0.28459780111039801</v>
      </c>
      <c r="P766">
        <v>1</v>
      </c>
      <c r="Q766">
        <v>27</v>
      </c>
      <c r="S766" t="s">
        <v>129</v>
      </c>
      <c r="T766" t="s">
        <v>122</v>
      </c>
      <c r="U766">
        <v>1</v>
      </c>
      <c r="V766">
        <v>0</v>
      </c>
      <c r="W766" t="s">
        <v>208</v>
      </c>
      <c r="X766">
        <v>6.1575171653702201E-2</v>
      </c>
      <c r="Y766">
        <v>0</v>
      </c>
      <c r="Z766">
        <v>11</v>
      </c>
    </row>
    <row r="767" spans="1:26" x14ac:dyDescent="0.2">
      <c r="A767" t="s">
        <v>130</v>
      </c>
      <c r="B767" t="s">
        <v>120</v>
      </c>
      <c r="C767">
        <v>0</v>
      </c>
      <c r="D767">
        <v>0</v>
      </c>
      <c r="E767" t="s">
        <v>205</v>
      </c>
      <c r="F767">
        <v>0.13356041792742901</v>
      </c>
      <c r="G767">
        <v>1</v>
      </c>
      <c r="H767">
        <v>9</v>
      </c>
      <c r="J767" t="s">
        <v>119</v>
      </c>
      <c r="K767" t="s">
        <v>124</v>
      </c>
      <c r="L767">
        <v>0</v>
      </c>
      <c r="M767" t="s">
        <v>121</v>
      </c>
      <c r="N767" t="s">
        <v>207</v>
      </c>
      <c r="O767">
        <v>0.285082381340937</v>
      </c>
      <c r="P767">
        <v>1</v>
      </c>
      <c r="Q767">
        <v>13</v>
      </c>
      <c r="S767" t="s">
        <v>119</v>
      </c>
      <c r="T767" t="s">
        <v>122</v>
      </c>
      <c r="U767">
        <v>0</v>
      </c>
      <c r="V767">
        <v>1</v>
      </c>
      <c r="W767" t="s">
        <v>207</v>
      </c>
      <c r="X767">
        <v>6.0831243692404599E-2</v>
      </c>
      <c r="Y767">
        <v>0</v>
      </c>
      <c r="Z767">
        <v>75</v>
      </c>
    </row>
    <row r="768" spans="1:26" x14ac:dyDescent="0.2">
      <c r="A768" t="s">
        <v>130</v>
      </c>
      <c r="B768" t="s">
        <v>120</v>
      </c>
      <c r="C768">
        <v>0</v>
      </c>
      <c r="D768">
        <v>0</v>
      </c>
      <c r="E768" t="s">
        <v>206</v>
      </c>
      <c r="F768">
        <v>0.111351536860508</v>
      </c>
      <c r="G768">
        <v>0</v>
      </c>
      <c r="H768">
        <v>12</v>
      </c>
      <c r="J768" t="s">
        <v>119</v>
      </c>
      <c r="K768" t="s">
        <v>124</v>
      </c>
      <c r="L768">
        <v>1</v>
      </c>
      <c r="M768">
        <v>0</v>
      </c>
      <c r="N768" t="s">
        <v>205</v>
      </c>
      <c r="O768">
        <v>0.28510421840669697</v>
      </c>
      <c r="P768">
        <v>1</v>
      </c>
      <c r="Q768">
        <v>1</v>
      </c>
      <c r="S768" t="s">
        <v>126</v>
      </c>
      <c r="T768" t="s">
        <v>122</v>
      </c>
      <c r="U768">
        <v>0</v>
      </c>
      <c r="V768">
        <v>1</v>
      </c>
      <c r="W768" t="s">
        <v>207</v>
      </c>
      <c r="X768">
        <v>6.0831243692404599E-2</v>
      </c>
      <c r="Y768">
        <v>0</v>
      </c>
      <c r="Z768">
        <v>264</v>
      </c>
    </row>
    <row r="769" spans="1:26" x14ac:dyDescent="0.2">
      <c r="A769" t="s">
        <v>130</v>
      </c>
      <c r="B769" t="s">
        <v>120</v>
      </c>
      <c r="C769">
        <v>0</v>
      </c>
      <c r="D769">
        <v>0</v>
      </c>
      <c r="E769" t="s">
        <v>207</v>
      </c>
      <c r="F769">
        <v>8.3795390561732894E-2</v>
      </c>
      <c r="G769">
        <v>0</v>
      </c>
      <c r="H769">
        <v>18</v>
      </c>
      <c r="J769" t="s">
        <v>127</v>
      </c>
      <c r="K769" t="s">
        <v>123</v>
      </c>
      <c r="L769">
        <v>1</v>
      </c>
      <c r="M769" t="s">
        <v>121</v>
      </c>
      <c r="N769" t="s">
        <v>206</v>
      </c>
      <c r="O769">
        <v>0.28702691999524799</v>
      </c>
      <c r="P769">
        <v>1</v>
      </c>
      <c r="Q769">
        <v>2</v>
      </c>
      <c r="S769" t="s">
        <v>127</v>
      </c>
      <c r="T769" t="s">
        <v>122</v>
      </c>
      <c r="U769">
        <v>0</v>
      </c>
      <c r="V769">
        <v>1</v>
      </c>
      <c r="W769" t="s">
        <v>207</v>
      </c>
      <c r="X769">
        <v>6.0831243692404599E-2</v>
      </c>
      <c r="Y769">
        <v>0</v>
      </c>
      <c r="Z769">
        <v>92</v>
      </c>
    </row>
    <row r="770" spans="1:26" x14ac:dyDescent="0.2">
      <c r="A770" t="s">
        <v>130</v>
      </c>
      <c r="B770" t="s">
        <v>120</v>
      </c>
      <c r="C770">
        <v>0</v>
      </c>
      <c r="D770">
        <v>0</v>
      </c>
      <c r="E770" t="s">
        <v>208</v>
      </c>
      <c r="F770">
        <v>7.1679158038086305E-2</v>
      </c>
      <c r="G770">
        <v>0</v>
      </c>
      <c r="H770">
        <v>11</v>
      </c>
      <c r="J770" t="s">
        <v>129</v>
      </c>
      <c r="K770" t="s">
        <v>123</v>
      </c>
      <c r="L770">
        <v>1</v>
      </c>
      <c r="M770" t="s">
        <v>121</v>
      </c>
      <c r="N770" t="s">
        <v>205</v>
      </c>
      <c r="O770">
        <v>0.28712654274692001</v>
      </c>
      <c r="P770">
        <v>1</v>
      </c>
      <c r="Q770">
        <v>5</v>
      </c>
      <c r="S770" t="s">
        <v>128</v>
      </c>
      <c r="T770" t="s">
        <v>122</v>
      </c>
      <c r="U770">
        <v>0</v>
      </c>
      <c r="V770">
        <v>1</v>
      </c>
      <c r="W770" t="s">
        <v>207</v>
      </c>
      <c r="X770">
        <v>6.0831243692404599E-2</v>
      </c>
      <c r="Y770">
        <v>0</v>
      </c>
      <c r="Z770">
        <v>86</v>
      </c>
    </row>
    <row r="771" spans="1:26" x14ac:dyDescent="0.2">
      <c r="A771" t="s">
        <v>130</v>
      </c>
      <c r="B771" t="s">
        <v>120</v>
      </c>
      <c r="C771">
        <v>0</v>
      </c>
      <c r="D771">
        <v>1</v>
      </c>
      <c r="E771" t="s">
        <v>205</v>
      </c>
      <c r="F771">
        <v>0.158806544265779</v>
      </c>
      <c r="G771">
        <v>1</v>
      </c>
      <c r="H771">
        <v>3</v>
      </c>
      <c r="J771" t="s">
        <v>119</v>
      </c>
      <c r="K771" t="s">
        <v>124</v>
      </c>
      <c r="L771">
        <v>0</v>
      </c>
      <c r="M771">
        <v>2</v>
      </c>
      <c r="N771" t="s">
        <v>205</v>
      </c>
      <c r="O771">
        <v>0.288161811909521</v>
      </c>
      <c r="P771">
        <v>1</v>
      </c>
      <c r="Q771">
        <v>55</v>
      </c>
      <c r="S771" t="s">
        <v>129</v>
      </c>
      <c r="T771" t="s">
        <v>122</v>
      </c>
      <c r="U771">
        <v>0</v>
      </c>
      <c r="V771">
        <v>1</v>
      </c>
      <c r="W771" t="s">
        <v>207</v>
      </c>
      <c r="X771">
        <v>6.0831243692404599E-2</v>
      </c>
      <c r="Y771">
        <v>0</v>
      </c>
      <c r="Z771">
        <v>430</v>
      </c>
    </row>
    <row r="772" spans="1:26" x14ac:dyDescent="0.2">
      <c r="A772" t="s">
        <v>130</v>
      </c>
      <c r="B772" t="s">
        <v>120</v>
      </c>
      <c r="C772">
        <v>0</v>
      </c>
      <c r="D772">
        <v>1</v>
      </c>
      <c r="E772" t="s">
        <v>206</v>
      </c>
      <c r="F772">
        <v>0.133044268036283</v>
      </c>
      <c r="G772">
        <v>1</v>
      </c>
      <c r="H772">
        <v>4</v>
      </c>
      <c r="J772" t="s">
        <v>119</v>
      </c>
      <c r="K772" t="s">
        <v>124</v>
      </c>
      <c r="L772">
        <v>1</v>
      </c>
      <c r="M772">
        <v>0</v>
      </c>
      <c r="N772" t="s">
        <v>204</v>
      </c>
      <c r="O772">
        <v>0.28854539247310301</v>
      </c>
      <c r="P772">
        <v>1</v>
      </c>
      <c r="Q772">
        <v>1</v>
      </c>
      <c r="S772" t="s">
        <v>130</v>
      </c>
      <c r="T772" t="s">
        <v>122</v>
      </c>
      <c r="U772">
        <v>0</v>
      </c>
      <c r="V772">
        <v>1</v>
      </c>
      <c r="W772" t="s">
        <v>207</v>
      </c>
      <c r="X772">
        <v>6.0831243692404599E-2</v>
      </c>
      <c r="Y772">
        <v>0</v>
      </c>
      <c r="Z772">
        <v>19</v>
      </c>
    </row>
    <row r="773" spans="1:26" x14ac:dyDescent="0.2">
      <c r="A773" t="s">
        <v>130</v>
      </c>
      <c r="B773" t="s">
        <v>120</v>
      </c>
      <c r="C773">
        <v>0</v>
      </c>
      <c r="D773">
        <v>1</v>
      </c>
      <c r="E773" t="s">
        <v>207</v>
      </c>
      <c r="F773">
        <v>0.100728321690796</v>
      </c>
      <c r="G773">
        <v>0</v>
      </c>
      <c r="H773">
        <v>12</v>
      </c>
      <c r="J773" t="s">
        <v>130</v>
      </c>
      <c r="K773" t="s">
        <v>125</v>
      </c>
      <c r="L773">
        <v>0</v>
      </c>
      <c r="M773">
        <v>2</v>
      </c>
      <c r="N773" t="s">
        <v>207</v>
      </c>
      <c r="O773">
        <v>0.288775479951491</v>
      </c>
      <c r="P773">
        <v>1</v>
      </c>
      <c r="Q773">
        <v>1</v>
      </c>
      <c r="S773" t="s">
        <v>119</v>
      </c>
      <c r="T773" t="s">
        <v>120</v>
      </c>
      <c r="U773">
        <v>0</v>
      </c>
      <c r="V773">
        <v>1</v>
      </c>
      <c r="W773" t="s">
        <v>206</v>
      </c>
      <c r="X773">
        <v>5.9746037111093601E-2</v>
      </c>
      <c r="Y773">
        <v>0</v>
      </c>
      <c r="Z773">
        <v>21</v>
      </c>
    </row>
    <row r="774" spans="1:26" x14ac:dyDescent="0.2">
      <c r="A774" t="s">
        <v>130</v>
      </c>
      <c r="B774" t="s">
        <v>120</v>
      </c>
      <c r="C774">
        <v>0</v>
      </c>
      <c r="D774">
        <v>1</v>
      </c>
      <c r="E774" t="s">
        <v>208</v>
      </c>
      <c r="F774">
        <v>8.6394577977044196E-2</v>
      </c>
      <c r="G774">
        <v>0</v>
      </c>
      <c r="H774">
        <v>6</v>
      </c>
      <c r="J774" t="s">
        <v>130</v>
      </c>
      <c r="K774" t="s">
        <v>125</v>
      </c>
      <c r="L774">
        <v>0</v>
      </c>
      <c r="M774">
        <v>1</v>
      </c>
      <c r="N774" t="s">
        <v>206</v>
      </c>
      <c r="O774">
        <v>0.28913460762240201</v>
      </c>
      <c r="P774">
        <v>1</v>
      </c>
      <c r="Q774">
        <v>13</v>
      </c>
      <c r="S774" t="s">
        <v>126</v>
      </c>
      <c r="T774" t="s">
        <v>120</v>
      </c>
      <c r="U774">
        <v>0</v>
      </c>
      <c r="V774">
        <v>1</v>
      </c>
      <c r="W774" t="s">
        <v>206</v>
      </c>
      <c r="X774">
        <v>5.9746037111093601E-2</v>
      </c>
      <c r="Y774">
        <v>0</v>
      </c>
      <c r="Z774">
        <v>59</v>
      </c>
    </row>
    <row r="775" spans="1:26" x14ac:dyDescent="0.2">
      <c r="A775" t="s">
        <v>130</v>
      </c>
      <c r="B775" t="s">
        <v>120</v>
      </c>
      <c r="C775">
        <v>0</v>
      </c>
      <c r="D775">
        <v>2</v>
      </c>
      <c r="E775" t="s">
        <v>205</v>
      </c>
      <c r="F775">
        <v>0.20521219171650801</v>
      </c>
      <c r="G775">
        <v>1</v>
      </c>
      <c r="H775">
        <v>2</v>
      </c>
      <c r="J775" t="s">
        <v>130</v>
      </c>
      <c r="K775" t="s">
        <v>125</v>
      </c>
      <c r="L775">
        <v>0</v>
      </c>
      <c r="M775">
        <v>0</v>
      </c>
      <c r="N775" t="s">
        <v>205</v>
      </c>
      <c r="O775">
        <v>0.29005371648647899</v>
      </c>
      <c r="P775">
        <v>1</v>
      </c>
      <c r="Q775">
        <v>84</v>
      </c>
      <c r="S775" t="s">
        <v>127</v>
      </c>
      <c r="T775" t="s">
        <v>120</v>
      </c>
      <c r="U775">
        <v>0</v>
      </c>
      <c r="V775">
        <v>1</v>
      </c>
      <c r="W775" t="s">
        <v>206</v>
      </c>
      <c r="X775">
        <v>5.9746037111093601E-2</v>
      </c>
      <c r="Y775">
        <v>0</v>
      </c>
      <c r="Z775">
        <v>17</v>
      </c>
    </row>
    <row r="776" spans="1:26" x14ac:dyDescent="0.2">
      <c r="A776" t="s">
        <v>130</v>
      </c>
      <c r="B776" t="s">
        <v>120</v>
      </c>
      <c r="C776">
        <v>0</v>
      </c>
      <c r="D776">
        <v>2</v>
      </c>
      <c r="E776" t="s">
        <v>206</v>
      </c>
      <c r="F776">
        <v>0.17347427251547701</v>
      </c>
      <c r="G776">
        <v>1</v>
      </c>
      <c r="H776">
        <v>1</v>
      </c>
      <c r="J776" t="s">
        <v>119</v>
      </c>
      <c r="K776" t="s">
        <v>124</v>
      </c>
      <c r="L776">
        <v>0</v>
      </c>
      <c r="M776">
        <v>2</v>
      </c>
      <c r="N776" t="s">
        <v>204</v>
      </c>
      <c r="O776">
        <v>0.29162483632948299</v>
      </c>
      <c r="P776">
        <v>1</v>
      </c>
      <c r="Q776">
        <v>12</v>
      </c>
      <c r="S776" t="s">
        <v>128</v>
      </c>
      <c r="T776" t="s">
        <v>120</v>
      </c>
      <c r="U776">
        <v>0</v>
      </c>
      <c r="V776">
        <v>1</v>
      </c>
      <c r="W776" t="s">
        <v>206</v>
      </c>
      <c r="X776">
        <v>5.9746037111093601E-2</v>
      </c>
      <c r="Y776">
        <v>0</v>
      </c>
      <c r="Z776">
        <v>11</v>
      </c>
    </row>
    <row r="777" spans="1:26" x14ac:dyDescent="0.2">
      <c r="A777" t="s">
        <v>130</v>
      </c>
      <c r="B777" t="s">
        <v>120</v>
      </c>
      <c r="C777">
        <v>0</v>
      </c>
      <c r="D777">
        <v>2</v>
      </c>
      <c r="E777" t="s">
        <v>207</v>
      </c>
      <c r="F777">
        <v>0.13284278611626801</v>
      </c>
      <c r="G777">
        <v>1</v>
      </c>
      <c r="H777">
        <v>2</v>
      </c>
      <c r="J777" t="s">
        <v>130</v>
      </c>
      <c r="K777" t="s">
        <v>125</v>
      </c>
      <c r="L777">
        <v>0</v>
      </c>
      <c r="M777">
        <v>0</v>
      </c>
      <c r="N777" t="s">
        <v>204</v>
      </c>
      <c r="O777">
        <v>0.29353010173319899</v>
      </c>
      <c r="P777">
        <v>1</v>
      </c>
      <c r="Q777">
        <v>19</v>
      </c>
      <c r="S777" t="s">
        <v>129</v>
      </c>
      <c r="T777" t="s">
        <v>120</v>
      </c>
      <c r="U777">
        <v>0</v>
      </c>
      <c r="V777">
        <v>1</v>
      </c>
      <c r="W777" t="s">
        <v>206</v>
      </c>
      <c r="X777">
        <v>5.9746037111093601E-2</v>
      </c>
      <c r="Y777">
        <v>0</v>
      </c>
      <c r="Z777">
        <v>80</v>
      </c>
    </row>
    <row r="778" spans="1:26" x14ac:dyDescent="0.2">
      <c r="A778" t="s">
        <v>130</v>
      </c>
      <c r="B778" t="s">
        <v>120</v>
      </c>
      <c r="C778">
        <v>0</v>
      </c>
      <c r="D778" t="s">
        <v>121</v>
      </c>
      <c r="E778" t="s">
        <v>206</v>
      </c>
      <c r="F778">
        <v>0.25841190170204298</v>
      </c>
      <c r="G778">
        <v>1</v>
      </c>
      <c r="H778">
        <v>1</v>
      </c>
      <c r="J778" t="s">
        <v>126</v>
      </c>
      <c r="K778" t="s">
        <v>125</v>
      </c>
      <c r="L778">
        <v>1</v>
      </c>
      <c r="M778">
        <v>2</v>
      </c>
      <c r="N778" t="s">
        <v>206</v>
      </c>
      <c r="O778">
        <v>0.29410938537718101</v>
      </c>
      <c r="P778">
        <v>1</v>
      </c>
      <c r="Q778">
        <v>2</v>
      </c>
      <c r="S778" t="s">
        <v>130</v>
      </c>
      <c r="T778" t="s">
        <v>120</v>
      </c>
      <c r="U778">
        <v>0</v>
      </c>
      <c r="V778">
        <v>1</v>
      </c>
      <c r="W778" t="s">
        <v>206</v>
      </c>
      <c r="X778">
        <v>5.9746037111093601E-2</v>
      </c>
      <c r="Y778">
        <v>0</v>
      </c>
      <c r="Z778">
        <v>4</v>
      </c>
    </row>
    <row r="779" spans="1:26" x14ac:dyDescent="0.2">
      <c r="A779" t="s">
        <v>130</v>
      </c>
      <c r="B779" t="s">
        <v>120</v>
      </c>
      <c r="C779">
        <v>0</v>
      </c>
      <c r="D779" t="s">
        <v>121</v>
      </c>
      <c r="E779" t="s">
        <v>207</v>
      </c>
      <c r="F779">
        <v>0.20276669783357801</v>
      </c>
      <c r="G779">
        <v>1</v>
      </c>
      <c r="H779">
        <v>2</v>
      </c>
      <c r="J779" t="s">
        <v>126</v>
      </c>
      <c r="K779" t="s">
        <v>125</v>
      </c>
      <c r="L779">
        <v>0</v>
      </c>
      <c r="M779" t="s">
        <v>121</v>
      </c>
      <c r="N779" t="s">
        <v>206</v>
      </c>
      <c r="O779">
        <v>0.29537912580418402</v>
      </c>
      <c r="P779">
        <v>1</v>
      </c>
      <c r="Q779">
        <v>56</v>
      </c>
      <c r="S779" t="s">
        <v>119</v>
      </c>
      <c r="T779" t="s">
        <v>124</v>
      </c>
      <c r="U779">
        <v>0</v>
      </c>
      <c r="V779">
        <v>0</v>
      </c>
      <c r="W779" t="s">
        <v>208</v>
      </c>
      <c r="X779">
        <v>5.8930457149472801E-2</v>
      </c>
      <c r="Y779">
        <v>0</v>
      </c>
      <c r="Z779">
        <v>4</v>
      </c>
    </row>
    <row r="780" spans="1:26" x14ac:dyDescent="0.2">
      <c r="A780" t="s">
        <v>130</v>
      </c>
      <c r="B780" t="s">
        <v>122</v>
      </c>
      <c r="C780">
        <v>0</v>
      </c>
      <c r="D780">
        <v>0</v>
      </c>
      <c r="E780" t="s">
        <v>204</v>
      </c>
      <c r="F780">
        <v>0.18045895636738701</v>
      </c>
      <c r="G780">
        <v>1</v>
      </c>
      <c r="H780">
        <v>6</v>
      </c>
      <c r="J780" t="s">
        <v>130</v>
      </c>
      <c r="K780" t="s">
        <v>124</v>
      </c>
      <c r="L780">
        <v>0</v>
      </c>
      <c r="M780">
        <v>2</v>
      </c>
      <c r="N780" t="s">
        <v>206</v>
      </c>
      <c r="O780">
        <v>0.29674463831831099</v>
      </c>
      <c r="P780">
        <v>1</v>
      </c>
      <c r="Q780">
        <v>4</v>
      </c>
      <c r="S780" t="s">
        <v>126</v>
      </c>
      <c r="T780" t="s">
        <v>124</v>
      </c>
      <c r="U780">
        <v>0</v>
      </c>
      <c r="V780">
        <v>0</v>
      </c>
      <c r="W780" t="s">
        <v>208</v>
      </c>
      <c r="X780">
        <v>5.8930457149472801E-2</v>
      </c>
      <c r="Y780">
        <v>0</v>
      </c>
      <c r="Z780">
        <v>18</v>
      </c>
    </row>
    <row r="781" spans="1:26" x14ac:dyDescent="0.2">
      <c r="A781" t="s">
        <v>130</v>
      </c>
      <c r="B781" t="s">
        <v>122</v>
      </c>
      <c r="C781">
        <v>0</v>
      </c>
      <c r="D781">
        <v>0</v>
      </c>
      <c r="E781" t="s">
        <v>205</v>
      </c>
      <c r="F781">
        <v>0.17798433763031901</v>
      </c>
      <c r="G781">
        <v>1</v>
      </c>
      <c r="H781">
        <v>79</v>
      </c>
      <c r="J781" t="s">
        <v>128</v>
      </c>
      <c r="K781" t="s">
        <v>125</v>
      </c>
      <c r="L781">
        <v>1</v>
      </c>
      <c r="M781">
        <v>2</v>
      </c>
      <c r="N781" t="s">
        <v>205</v>
      </c>
      <c r="O781">
        <v>0.29895714496103298</v>
      </c>
      <c r="P781">
        <v>1</v>
      </c>
      <c r="Q781">
        <v>3</v>
      </c>
      <c r="S781" t="s">
        <v>127</v>
      </c>
      <c r="T781" t="s">
        <v>124</v>
      </c>
      <c r="U781">
        <v>0</v>
      </c>
      <c r="V781">
        <v>0</v>
      </c>
      <c r="W781" t="s">
        <v>208</v>
      </c>
      <c r="X781">
        <v>5.8930457149472801E-2</v>
      </c>
      <c r="Y781">
        <v>0</v>
      </c>
      <c r="Z781">
        <v>7</v>
      </c>
    </row>
    <row r="782" spans="1:26" x14ac:dyDescent="0.2">
      <c r="A782" t="s">
        <v>130</v>
      </c>
      <c r="B782" t="s">
        <v>122</v>
      </c>
      <c r="C782">
        <v>0</v>
      </c>
      <c r="D782">
        <v>0</v>
      </c>
      <c r="E782" t="s">
        <v>206</v>
      </c>
      <c r="F782">
        <v>0.14966448293197601</v>
      </c>
      <c r="G782">
        <v>1</v>
      </c>
      <c r="H782">
        <v>61</v>
      </c>
      <c r="J782" t="s">
        <v>119</v>
      </c>
      <c r="K782" t="s">
        <v>125</v>
      </c>
      <c r="L782">
        <v>1</v>
      </c>
      <c r="M782">
        <v>0</v>
      </c>
      <c r="N782" t="s">
        <v>206</v>
      </c>
      <c r="O782">
        <v>0.299413674028157</v>
      </c>
      <c r="P782">
        <v>1</v>
      </c>
      <c r="Q782">
        <v>1</v>
      </c>
      <c r="S782" t="s">
        <v>128</v>
      </c>
      <c r="T782" t="s">
        <v>124</v>
      </c>
      <c r="U782">
        <v>0</v>
      </c>
      <c r="V782">
        <v>0</v>
      </c>
      <c r="W782" t="s">
        <v>208</v>
      </c>
      <c r="X782">
        <v>5.8930457149472801E-2</v>
      </c>
      <c r="Y782">
        <v>0</v>
      </c>
      <c r="Z782">
        <v>5</v>
      </c>
    </row>
    <row r="783" spans="1:26" x14ac:dyDescent="0.2">
      <c r="A783" t="s">
        <v>130</v>
      </c>
      <c r="B783" t="s">
        <v>122</v>
      </c>
      <c r="C783">
        <v>0</v>
      </c>
      <c r="D783">
        <v>0</v>
      </c>
      <c r="E783" t="s">
        <v>207</v>
      </c>
      <c r="F783">
        <v>0.113841654302259</v>
      </c>
      <c r="G783">
        <v>0</v>
      </c>
      <c r="H783">
        <v>35</v>
      </c>
      <c r="J783" t="s">
        <v>128</v>
      </c>
      <c r="K783" t="s">
        <v>125</v>
      </c>
      <c r="L783">
        <v>0</v>
      </c>
      <c r="M783" t="s">
        <v>121</v>
      </c>
      <c r="N783" t="s">
        <v>205</v>
      </c>
      <c r="O783">
        <v>0.300238912546476</v>
      </c>
      <c r="P783">
        <v>1</v>
      </c>
      <c r="Q783">
        <v>16</v>
      </c>
      <c r="S783" t="s">
        <v>129</v>
      </c>
      <c r="T783" t="s">
        <v>124</v>
      </c>
      <c r="U783">
        <v>0</v>
      </c>
      <c r="V783">
        <v>0</v>
      </c>
      <c r="W783" t="s">
        <v>208</v>
      </c>
      <c r="X783">
        <v>5.8930457149472801E-2</v>
      </c>
      <c r="Y783">
        <v>0</v>
      </c>
      <c r="Z783">
        <v>32</v>
      </c>
    </row>
    <row r="784" spans="1:26" x14ac:dyDescent="0.2">
      <c r="A784" t="s">
        <v>130</v>
      </c>
      <c r="B784" t="s">
        <v>122</v>
      </c>
      <c r="C784">
        <v>0</v>
      </c>
      <c r="D784">
        <v>0</v>
      </c>
      <c r="E784" t="s">
        <v>208</v>
      </c>
      <c r="F784">
        <v>9.7844903709443307E-2</v>
      </c>
      <c r="G784">
        <v>0</v>
      </c>
      <c r="H784">
        <v>4</v>
      </c>
      <c r="J784" t="s">
        <v>119</v>
      </c>
      <c r="K784" t="s">
        <v>125</v>
      </c>
      <c r="L784">
        <v>0</v>
      </c>
      <c r="M784">
        <v>2</v>
      </c>
      <c r="N784" t="s">
        <v>206</v>
      </c>
      <c r="O784">
        <v>0.30255978066860001</v>
      </c>
      <c r="P784">
        <v>1</v>
      </c>
      <c r="Q784">
        <v>22</v>
      </c>
      <c r="S784" t="s">
        <v>130</v>
      </c>
      <c r="T784" t="s">
        <v>124</v>
      </c>
      <c r="U784">
        <v>0</v>
      </c>
      <c r="V784">
        <v>0</v>
      </c>
      <c r="W784" t="s">
        <v>208</v>
      </c>
      <c r="X784">
        <v>5.8930457149472801E-2</v>
      </c>
      <c r="Y784">
        <v>0</v>
      </c>
      <c r="Z784">
        <v>2</v>
      </c>
    </row>
    <row r="785" spans="1:26" x14ac:dyDescent="0.2">
      <c r="A785" t="s">
        <v>130</v>
      </c>
      <c r="B785" t="s">
        <v>122</v>
      </c>
      <c r="C785">
        <v>0</v>
      </c>
      <c r="D785">
        <v>1</v>
      </c>
      <c r="E785" t="s">
        <v>204</v>
      </c>
      <c r="F785">
        <v>0.212396900334622</v>
      </c>
      <c r="G785">
        <v>1</v>
      </c>
      <c r="H785">
        <v>4</v>
      </c>
      <c r="J785" t="s">
        <v>119</v>
      </c>
      <c r="K785" t="s">
        <v>123</v>
      </c>
      <c r="L785">
        <v>1</v>
      </c>
      <c r="M785">
        <v>1</v>
      </c>
      <c r="N785" t="s">
        <v>205</v>
      </c>
      <c r="O785">
        <v>0.30256365650248201</v>
      </c>
      <c r="P785">
        <v>1</v>
      </c>
      <c r="Q785">
        <v>2</v>
      </c>
      <c r="S785" t="s">
        <v>119</v>
      </c>
      <c r="T785" t="s">
        <v>120</v>
      </c>
      <c r="U785">
        <v>0</v>
      </c>
      <c r="V785">
        <v>2</v>
      </c>
      <c r="W785" t="s">
        <v>207</v>
      </c>
      <c r="X785">
        <v>5.7543288180918299E-2</v>
      </c>
      <c r="Y785">
        <v>0</v>
      </c>
      <c r="Z785">
        <v>5</v>
      </c>
    </row>
    <row r="786" spans="1:26" x14ac:dyDescent="0.2">
      <c r="A786" t="s">
        <v>130</v>
      </c>
      <c r="B786" t="s">
        <v>122</v>
      </c>
      <c r="C786">
        <v>0</v>
      </c>
      <c r="D786">
        <v>1</v>
      </c>
      <c r="E786" t="s">
        <v>205</v>
      </c>
      <c r="F786">
        <v>0.20959632740222101</v>
      </c>
      <c r="G786">
        <v>1</v>
      </c>
      <c r="H786">
        <v>28</v>
      </c>
      <c r="J786" t="s">
        <v>128</v>
      </c>
      <c r="K786" t="s">
        <v>125</v>
      </c>
      <c r="L786">
        <v>0</v>
      </c>
      <c r="M786" t="s">
        <v>121</v>
      </c>
      <c r="N786" t="s">
        <v>204</v>
      </c>
      <c r="O786">
        <v>0.30378513578530802</v>
      </c>
      <c r="P786">
        <v>1</v>
      </c>
      <c r="Q786">
        <v>3</v>
      </c>
      <c r="S786" t="s">
        <v>126</v>
      </c>
      <c r="T786" t="s">
        <v>120</v>
      </c>
      <c r="U786">
        <v>0</v>
      </c>
      <c r="V786">
        <v>2</v>
      </c>
      <c r="W786" t="s">
        <v>207</v>
      </c>
      <c r="X786">
        <v>5.7543288180918299E-2</v>
      </c>
      <c r="Y786">
        <v>0</v>
      </c>
      <c r="Z786">
        <v>52</v>
      </c>
    </row>
    <row r="787" spans="1:26" x14ac:dyDescent="0.2">
      <c r="A787" t="s">
        <v>130</v>
      </c>
      <c r="B787" t="s">
        <v>122</v>
      </c>
      <c r="C787">
        <v>0</v>
      </c>
      <c r="D787">
        <v>1</v>
      </c>
      <c r="E787" t="s">
        <v>206</v>
      </c>
      <c r="F787">
        <v>0.17733164647697799</v>
      </c>
      <c r="G787">
        <v>1</v>
      </c>
      <c r="H787">
        <v>21</v>
      </c>
      <c r="J787" t="s">
        <v>130</v>
      </c>
      <c r="K787" t="s">
        <v>122</v>
      </c>
      <c r="L787">
        <v>1</v>
      </c>
      <c r="M787">
        <v>1</v>
      </c>
      <c r="N787" t="s">
        <v>205</v>
      </c>
      <c r="O787">
        <v>0.304384343396501</v>
      </c>
      <c r="P787">
        <v>1</v>
      </c>
      <c r="Q787">
        <v>3</v>
      </c>
      <c r="S787" t="s">
        <v>127</v>
      </c>
      <c r="T787" t="s">
        <v>120</v>
      </c>
      <c r="U787">
        <v>0</v>
      </c>
      <c r="V787">
        <v>2</v>
      </c>
      <c r="W787" t="s">
        <v>207</v>
      </c>
      <c r="X787">
        <v>5.7543288180918299E-2</v>
      </c>
      <c r="Y787">
        <v>0</v>
      </c>
      <c r="Z787">
        <v>22</v>
      </c>
    </row>
    <row r="788" spans="1:26" x14ac:dyDescent="0.2">
      <c r="A788" t="s">
        <v>130</v>
      </c>
      <c r="B788" t="s">
        <v>122</v>
      </c>
      <c r="C788">
        <v>0</v>
      </c>
      <c r="D788">
        <v>1</v>
      </c>
      <c r="E788" t="s">
        <v>207</v>
      </c>
      <c r="F788">
        <v>0.13594528118799701</v>
      </c>
      <c r="G788">
        <v>1</v>
      </c>
      <c r="H788">
        <v>19</v>
      </c>
      <c r="J788" t="s">
        <v>119</v>
      </c>
      <c r="K788" t="s">
        <v>123</v>
      </c>
      <c r="L788">
        <v>1</v>
      </c>
      <c r="M788">
        <v>1</v>
      </c>
      <c r="N788" t="s">
        <v>204</v>
      </c>
      <c r="O788">
        <v>0.30612532584617502</v>
      </c>
      <c r="P788">
        <v>1</v>
      </c>
      <c r="Q788">
        <v>1</v>
      </c>
      <c r="S788" t="s">
        <v>128</v>
      </c>
      <c r="T788" t="s">
        <v>120</v>
      </c>
      <c r="U788">
        <v>0</v>
      </c>
      <c r="V788">
        <v>2</v>
      </c>
      <c r="W788" t="s">
        <v>207</v>
      </c>
      <c r="X788">
        <v>5.7543288180918299E-2</v>
      </c>
      <c r="Y788">
        <v>0</v>
      </c>
      <c r="Z788">
        <v>24</v>
      </c>
    </row>
    <row r="789" spans="1:26" x14ac:dyDescent="0.2">
      <c r="A789" t="s">
        <v>130</v>
      </c>
      <c r="B789" t="s">
        <v>122</v>
      </c>
      <c r="C789">
        <v>0</v>
      </c>
      <c r="D789">
        <v>1</v>
      </c>
      <c r="E789" t="s">
        <v>208</v>
      </c>
      <c r="F789">
        <v>0.117253551794686</v>
      </c>
      <c r="G789">
        <v>0</v>
      </c>
      <c r="H789">
        <v>2</v>
      </c>
      <c r="J789" t="s">
        <v>127</v>
      </c>
      <c r="K789" t="s">
        <v>125</v>
      </c>
      <c r="L789">
        <v>1</v>
      </c>
      <c r="M789">
        <v>2</v>
      </c>
      <c r="N789" t="s">
        <v>205</v>
      </c>
      <c r="O789">
        <v>0.30687785582716998</v>
      </c>
      <c r="P789">
        <v>1</v>
      </c>
      <c r="Q789">
        <v>1</v>
      </c>
      <c r="S789" t="s">
        <v>129</v>
      </c>
      <c r="T789" t="s">
        <v>120</v>
      </c>
      <c r="U789">
        <v>0</v>
      </c>
      <c r="V789">
        <v>2</v>
      </c>
      <c r="W789" t="s">
        <v>207</v>
      </c>
      <c r="X789">
        <v>5.7543288180918299E-2</v>
      </c>
      <c r="Y789">
        <v>0</v>
      </c>
      <c r="Z789">
        <v>82</v>
      </c>
    </row>
    <row r="790" spans="1:26" x14ac:dyDescent="0.2">
      <c r="A790" t="s">
        <v>130</v>
      </c>
      <c r="B790" t="s">
        <v>122</v>
      </c>
      <c r="C790">
        <v>0</v>
      </c>
      <c r="D790">
        <v>2</v>
      </c>
      <c r="E790" t="s">
        <v>204</v>
      </c>
      <c r="F790">
        <v>0.26944635907826697</v>
      </c>
      <c r="G790">
        <v>1</v>
      </c>
      <c r="H790">
        <v>1</v>
      </c>
      <c r="J790" t="s">
        <v>119</v>
      </c>
      <c r="K790" t="s">
        <v>125</v>
      </c>
      <c r="L790">
        <v>0</v>
      </c>
      <c r="M790" t="s">
        <v>121</v>
      </c>
      <c r="N790" t="s">
        <v>208</v>
      </c>
      <c r="O790">
        <v>0.307391405296149</v>
      </c>
      <c r="P790">
        <v>1</v>
      </c>
      <c r="Q790">
        <v>1</v>
      </c>
      <c r="S790" t="s">
        <v>130</v>
      </c>
      <c r="T790" t="s">
        <v>120</v>
      </c>
      <c r="U790">
        <v>0</v>
      </c>
      <c r="V790">
        <v>2</v>
      </c>
      <c r="W790" t="s">
        <v>207</v>
      </c>
      <c r="X790">
        <v>5.7543288180918299E-2</v>
      </c>
      <c r="Y790">
        <v>0</v>
      </c>
      <c r="Z790">
        <v>2</v>
      </c>
    </row>
    <row r="791" spans="1:26" x14ac:dyDescent="0.2">
      <c r="A791" t="s">
        <v>130</v>
      </c>
      <c r="B791" t="s">
        <v>122</v>
      </c>
      <c r="C791">
        <v>0</v>
      </c>
      <c r="D791">
        <v>2</v>
      </c>
      <c r="E791" t="s">
        <v>205</v>
      </c>
      <c r="F791">
        <v>0.266147751046871</v>
      </c>
      <c r="G791">
        <v>1</v>
      </c>
      <c r="H791">
        <v>9</v>
      </c>
      <c r="J791" t="s">
        <v>127</v>
      </c>
      <c r="K791" t="s">
        <v>125</v>
      </c>
      <c r="L791">
        <v>0</v>
      </c>
      <c r="M791" t="s">
        <v>121</v>
      </c>
      <c r="N791" t="s">
        <v>205</v>
      </c>
      <c r="O791">
        <v>0.30817865444708897</v>
      </c>
      <c r="P791">
        <v>1</v>
      </c>
      <c r="Q791">
        <v>25</v>
      </c>
      <c r="S791" t="s">
        <v>119</v>
      </c>
      <c r="T791" t="s">
        <v>120</v>
      </c>
      <c r="U791">
        <v>1</v>
      </c>
      <c r="V791">
        <v>0</v>
      </c>
      <c r="W791" t="s">
        <v>207</v>
      </c>
      <c r="X791">
        <v>5.3941524489788499E-2</v>
      </c>
      <c r="Y791">
        <v>0</v>
      </c>
      <c r="Z791">
        <v>7</v>
      </c>
    </row>
    <row r="792" spans="1:26" x14ac:dyDescent="0.2">
      <c r="A792" t="s">
        <v>130</v>
      </c>
      <c r="B792" t="s">
        <v>122</v>
      </c>
      <c r="C792">
        <v>0</v>
      </c>
      <c r="D792">
        <v>2</v>
      </c>
      <c r="E792" t="s">
        <v>206</v>
      </c>
      <c r="F792">
        <v>0.22768538758898299</v>
      </c>
      <c r="G792">
        <v>1</v>
      </c>
      <c r="H792">
        <v>12</v>
      </c>
      <c r="J792" t="s">
        <v>126</v>
      </c>
      <c r="K792" t="s">
        <v>122</v>
      </c>
      <c r="L792">
        <v>1</v>
      </c>
      <c r="M792" t="s">
        <v>121</v>
      </c>
      <c r="N792" t="s">
        <v>205</v>
      </c>
      <c r="O792">
        <v>0.31081421020076799</v>
      </c>
      <c r="P792">
        <v>1</v>
      </c>
      <c r="Q792">
        <v>5</v>
      </c>
      <c r="S792" t="s">
        <v>126</v>
      </c>
      <c r="T792" t="s">
        <v>120</v>
      </c>
      <c r="U792">
        <v>1</v>
      </c>
      <c r="V792">
        <v>0</v>
      </c>
      <c r="W792" t="s">
        <v>207</v>
      </c>
      <c r="X792">
        <v>5.3941524489788499E-2</v>
      </c>
      <c r="Y792">
        <v>0</v>
      </c>
      <c r="Z792">
        <v>8</v>
      </c>
    </row>
    <row r="793" spans="1:26" x14ac:dyDescent="0.2">
      <c r="A793" t="s">
        <v>130</v>
      </c>
      <c r="B793" t="s">
        <v>122</v>
      </c>
      <c r="C793">
        <v>0</v>
      </c>
      <c r="D793">
        <v>2</v>
      </c>
      <c r="E793" t="s">
        <v>207</v>
      </c>
      <c r="F793">
        <v>0.17707679472334101</v>
      </c>
      <c r="G793">
        <v>1</v>
      </c>
      <c r="H793">
        <v>5</v>
      </c>
      <c r="J793" t="s">
        <v>130</v>
      </c>
      <c r="K793" t="s">
        <v>123</v>
      </c>
      <c r="L793">
        <v>1</v>
      </c>
      <c r="M793">
        <v>1</v>
      </c>
      <c r="N793" t="s">
        <v>206</v>
      </c>
      <c r="O793">
        <v>0.311387795214004</v>
      </c>
      <c r="P793">
        <v>1</v>
      </c>
      <c r="Q793">
        <v>1</v>
      </c>
      <c r="S793" t="s">
        <v>127</v>
      </c>
      <c r="T793" t="s">
        <v>120</v>
      </c>
      <c r="U793">
        <v>1</v>
      </c>
      <c r="V793">
        <v>0</v>
      </c>
      <c r="W793" t="s">
        <v>207</v>
      </c>
      <c r="X793">
        <v>5.3941524489788499E-2</v>
      </c>
      <c r="Y793">
        <v>0</v>
      </c>
      <c r="Z793">
        <v>2</v>
      </c>
    </row>
    <row r="794" spans="1:26" x14ac:dyDescent="0.2">
      <c r="A794" t="s">
        <v>130</v>
      </c>
      <c r="B794" t="s">
        <v>122</v>
      </c>
      <c r="C794">
        <v>0</v>
      </c>
      <c r="D794" t="s">
        <v>121</v>
      </c>
      <c r="E794" t="s">
        <v>204</v>
      </c>
      <c r="F794">
        <v>0.37978268418595001</v>
      </c>
      <c r="G794">
        <v>1</v>
      </c>
      <c r="H794">
        <v>1</v>
      </c>
      <c r="J794" t="s">
        <v>127</v>
      </c>
      <c r="K794" t="s">
        <v>125</v>
      </c>
      <c r="L794">
        <v>0</v>
      </c>
      <c r="M794" t="s">
        <v>121</v>
      </c>
      <c r="N794" t="s">
        <v>204</v>
      </c>
      <c r="O794">
        <v>0.31177687366316698</v>
      </c>
      <c r="P794">
        <v>1</v>
      </c>
      <c r="Q794">
        <v>3</v>
      </c>
      <c r="S794" t="s">
        <v>128</v>
      </c>
      <c r="T794" t="s">
        <v>120</v>
      </c>
      <c r="U794">
        <v>1</v>
      </c>
      <c r="V794">
        <v>0</v>
      </c>
      <c r="W794" t="s">
        <v>207</v>
      </c>
      <c r="X794">
        <v>5.3941524489788499E-2</v>
      </c>
      <c r="Y794">
        <v>0</v>
      </c>
      <c r="Z794">
        <v>1</v>
      </c>
    </row>
    <row r="795" spans="1:26" x14ac:dyDescent="0.2">
      <c r="A795" t="s">
        <v>130</v>
      </c>
      <c r="B795" t="s">
        <v>122</v>
      </c>
      <c r="C795">
        <v>0</v>
      </c>
      <c r="D795" t="s">
        <v>121</v>
      </c>
      <c r="E795" t="s">
        <v>205</v>
      </c>
      <c r="F795">
        <v>0.37582820712072901</v>
      </c>
      <c r="G795">
        <v>1</v>
      </c>
      <c r="H795">
        <v>6</v>
      </c>
      <c r="J795" t="s">
        <v>129</v>
      </c>
      <c r="K795" t="s">
        <v>124</v>
      </c>
      <c r="L795">
        <v>1</v>
      </c>
      <c r="M795" t="s">
        <v>121</v>
      </c>
      <c r="N795" t="s">
        <v>205</v>
      </c>
      <c r="O795">
        <v>0.311988379760965</v>
      </c>
      <c r="P795">
        <v>1</v>
      </c>
      <c r="Q795">
        <v>5</v>
      </c>
      <c r="S795" t="s">
        <v>129</v>
      </c>
      <c r="T795" t="s">
        <v>120</v>
      </c>
      <c r="U795">
        <v>1</v>
      </c>
      <c r="V795">
        <v>0</v>
      </c>
      <c r="W795" t="s">
        <v>207</v>
      </c>
      <c r="X795">
        <v>5.3941524489788499E-2</v>
      </c>
      <c r="Y795">
        <v>0</v>
      </c>
      <c r="Z795">
        <v>12</v>
      </c>
    </row>
    <row r="796" spans="1:26" x14ac:dyDescent="0.2">
      <c r="A796" t="s">
        <v>130</v>
      </c>
      <c r="B796" t="s">
        <v>122</v>
      </c>
      <c r="C796">
        <v>0</v>
      </c>
      <c r="D796" t="s">
        <v>121</v>
      </c>
      <c r="E796" t="s">
        <v>206</v>
      </c>
      <c r="F796">
        <v>0.32861308002175599</v>
      </c>
      <c r="G796">
        <v>1</v>
      </c>
      <c r="H796">
        <v>6</v>
      </c>
      <c r="J796" t="s">
        <v>130</v>
      </c>
      <c r="K796" t="s">
        <v>123</v>
      </c>
      <c r="L796">
        <v>0</v>
      </c>
      <c r="M796" t="s">
        <v>121</v>
      </c>
      <c r="N796" t="s">
        <v>207</v>
      </c>
      <c r="O796">
        <v>0.31232354908314303</v>
      </c>
      <c r="P796">
        <v>1</v>
      </c>
      <c r="Q796">
        <v>2</v>
      </c>
      <c r="S796" t="s">
        <v>119</v>
      </c>
      <c r="T796" t="s">
        <v>123</v>
      </c>
      <c r="U796">
        <v>0</v>
      </c>
      <c r="V796">
        <v>0</v>
      </c>
      <c r="W796" t="s">
        <v>208</v>
      </c>
      <c r="X796">
        <v>5.2336569424535899E-2</v>
      </c>
      <c r="Y796">
        <v>0</v>
      </c>
      <c r="Z796">
        <v>14</v>
      </c>
    </row>
    <row r="797" spans="1:26" x14ac:dyDescent="0.2">
      <c r="A797" t="s">
        <v>130</v>
      </c>
      <c r="B797" t="s">
        <v>122</v>
      </c>
      <c r="C797">
        <v>0</v>
      </c>
      <c r="D797" t="s">
        <v>121</v>
      </c>
      <c r="E797" t="s">
        <v>207</v>
      </c>
      <c r="F797">
        <v>0.26321658357080102</v>
      </c>
      <c r="G797">
        <v>1</v>
      </c>
      <c r="H797">
        <v>3</v>
      </c>
      <c r="J797" t="s">
        <v>119</v>
      </c>
      <c r="K797" t="s">
        <v>122</v>
      </c>
      <c r="L797">
        <v>1</v>
      </c>
      <c r="M797" t="s">
        <v>121</v>
      </c>
      <c r="N797" t="s">
        <v>207</v>
      </c>
      <c r="O797">
        <v>0.31494222861009902</v>
      </c>
      <c r="P797">
        <v>1</v>
      </c>
      <c r="Q797">
        <v>2</v>
      </c>
      <c r="S797" t="s">
        <v>126</v>
      </c>
      <c r="T797" t="s">
        <v>123</v>
      </c>
      <c r="U797">
        <v>0</v>
      </c>
      <c r="V797">
        <v>0</v>
      </c>
      <c r="W797" t="s">
        <v>208</v>
      </c>
      <c r="X797">
        <v>5.2336569424535899E-2</v>
      </c>
      <c r="Y797">
        <v>0</v>
      </c>
      <c r="Z797">
        <v>44</v>
      </c>
    </row>
    <row r="798" spans="1:26" x14ac:dyDescent="0.2">
      <c r="A798" t="s">
        <v>130</v>
      </c>
      <c r="B798" t="s">
        <v>122</v>
      </c>
      <c r="C798">
        <v>0</v>
      </c>
      <c r="D798" t="s">
        <v>121</v>
      </c>
      <c r="E798" t="s">
        <v>208</v>
      </c>
      <c r="F798">
        <v>0.23171858611114099</v>
      </c>
      <c r="G798">
        <v>1</v>
      </c>
      <c r="H798">
        <v>1</v>
      </c>
      <c r="J798" t="s">
        <v>130</v>
      </c>
      <c r="K798" t="s">
        <v>123</v>
      </c>
      <c r="L798">
        <v>0</v>
      </c>
      <c r="M798">
        <v>2</v>
      </c>
      <c r="N798" t="s">
        <v>205</v>
      </c>
      <c r="O798">
        <v>0.31556735010012299</v>
      </c>
      <c r="P798">
        <v>1</v>
      </c>
      <c r="Q798">
        <v>20</v>
      </c>
      <c r="S798" t="s">
        <v>127</v>
      </c>
      <c r="T798" t="s">
        <v>123</v>
      </c>
      <c r="U798">
        <v>0</v>
      </c>
      <c r="V798">
        <v>0</v>
      </c>
      <c r="W798" t="s">
        <v>208</v>
      </c>
      <c r="X798">
        <v>5.2336569424535899E-2</v>
      </c>
      <c r="Y798">
        <v>0</v>
      </c>
      <c r="Z798">
        <v>16</v>
      </c>
    </row>
    <row r="799" spans="1:26" x14ac:dyDescent="0.2">
      <c r="A799" t="s">
        <v>130</v>
      </c>
      <c r="B799" t="s">
        <v>122</v>
      </c>
      <c r="C799">
        <v>1</v>
      </c>
      <c r="D799">
        <v>0</v>
      </c>
      <c r="E799" t="s">
        <v>206</v>
      </c>
      <c r="F799">
        <v>0.22506660090102901</v>
      </c>
      <c r="G799">
        <v>1</v>
      </c>
      <c r="H799">
        <v>1</v>
      </c>
      <c r="J799" t="s">
        <v>126</v>
      </c>
      <c r="K799" t="s">
        <v>123</v>
      </c>
      <c r="L799">
        <v>1</v>
      </c>
      <c r="M799" t="s">
        <v>121</v>
      </c>
      <c r="N799" t="s">
        <v>206</v>
      </c>
      <c r="O799">
        <v>0.31789799423599802</v>
      </c>
      <c r="P799">
        <v>1</v>
      </c>
      <c r="Q799">
        <v>5</v>
      </c>
      <c r="S799" t="s">
        <v>128</v>
      </c>
      <c r="T799" t="s">
        <v>123</v>
      </c>
      <c r="U799">
        <v>0</v>
      </c>
      <c r="V799">
        <v>0</v>
      </c>
      <c r="W799" t="s">
        <v>208</v>
      </c>
      <c r="X799">
        <v>5.2336569424535899E-2</v>
      </c>
      <c r="Y799">
        <v>0</v>
      </c>
      <c r="Z799">
        <v>21</v>
      </c>
    </row>
    <row r="800" spans="1:26" x14ac:dyDescent="0.2">
      <c r="A800" t="s">
        <v>130</v>
      </c>
      <c r="B800" t="s">
        <v>122</v>
      </c>
      <c r="C800">
        <v>1</v>
      </c>
      <c r="D800">
        <v>1</v>
      </c>
      <c r="E800" t="s">
        <v>205</v>
      </c>
      <c r="F800">
        <v>0.304384343396501</v>
      </c>
      <c r="G800">
        <v>1</v>
      </c>
      <c r="H800">
        <v>3</v>
      </c>
      <c r="J800" t="s">
        <v>130</v>
      </c>
      <c r="K800" t="s">
        <v>123</v>
      </c>
      <c r="L800">
        <v>0</v>
      </c>
      <c r="M800">
        <v>2</v>
      </c>
      <c r="N800" t="s">
        <v>204</v>
      </c>
      <c r="O800">
        <v>0.31921203288767303</v>
      </c>
      <c r="P800">
        <v>1</v>
      </c>
      <c r="Q800">
        <v>2</v>
      </c>
      <c r="S800" t="s">
        <v>129</v>
      </c>
      <c r="T800" t="s">
        <v>123</v>
      </c>
      <c r="U800">
        <v>0</v>
      </c>
      <c r="V800">
        <v>0</v>
      </c>
      <c r="W800" t="s">
        <v>208</v>
      </c>
      <c r="X800">
        <v>5.2336569424535899E-2</v>
      </c>
      <c r="Y800">
        <v>0</v>
      </c>
      <c r="Z800">
        <v>94</v>
      </c>
    </row>
    <row r="801" spans="1:26" x14ac:dyDescent="0.2">
      <c r="A801" t="s">
        <v>130</v>
      </c>
      <c r="B801" t="s">
        <v>122</v>
      </c>
      <c r="C801">
        <v>1</v>
      </c>
      <c r="D801">
        <v>1</v>
      </c>
      <c r="E801" t="s">
        <v>206</v>
      </c>
      <c r="F801">
        <v>0.26237182437147899</v>
      </c>
      <c r="G801">
        <v>1</v>
      </c>
      <c r="H801">
        <v>1</v>
      </c>
      <c r="J801" t="s">
        <v>130</v>
      </c>
      <c r="K801" t="s">
        <v>125</v>
      </c>
      <c r="L801">
        <v>0</v>
      </c>
      <c r="M801">
        <v>2</v>
      </c>
      <c r="N801" t="s">
        <v>209</v>
      </c>
      <c r="O801">
        <v>0.31932874101422898</v>
      </c>
      <c r="P801">
        <v>1</v>
      </c>
      <c r="Q801">
        <v>192</v>
      </c>
      <c r="S801" t="s">
        <v>130</v>
      </c>
      <c r="T801" t="s">
        <v>123</v>
      </c>
      <c r="U801">
        <v>0</v>
      </c>
      <c r="V801">
        <v>0</v>
      </c>
      <c r="W801" t="s">
        <v>208</v>
      </c>
      <c r="X801">
        <v>5.2336569424535899E-2</v>
      </c>
      <c r="Y801">
        <v>0</v>
      </c>
      <c r="Z801">
        <v>8</v>
      </c>
    </row>
    <row r="802" spans="1:26" x14ac:dyDescent="0.2">
      <c r="A802" t="s">
        <v>130</v>
      </c>
      <c r="B802" t="s">
        <v>122</v>
      </c>
      <c r="C802">
        <v>1</v>
      </c>
      <c r="D802">
        <v>1</v>
      </c>
      <c r="E802" t="s">
        <v>207</v>
      </c>
      <c r="F802">
        <v>0.206110904901913</v>
      </c>
      <c r="G802">
        <v>1</v>
      </c>
      <c r="H802">
        <v>1</v>
      </c>
      <c r="J802" t="s">
        <v>119</v>
      </c>
      <c r="K802" t="s">
        <v>122</v>
      </c>
      <c r="L802">
        <v>0</v>
      </c>
      <c r="M802" t="s">
        <v>121</v>
      </c>
      <c r="N802" t="s">
        <v>205</v>
      </c>
      <c r="O802">
        <v>0.31952731060828898</v>
      </c>
      <c r="P802">
        <v>1</v>
      </c>
      <c r="Q802">
        <v>54</v>
      </c>
      <c r="S802" t="s">
        <v>119</v>
      </c>
      <c r="T802" t="s">
        <v>120</v>
      </c>
      <c r="U802">
        <v>1</v>
      </c>
      <c r="V802">
        <v>1</v>
      </c>
      <c r="W802" t="s">
        <v>208</v>
      </c>
      <c r="X802">
        <v>5.1341724592640602E-2</v>
      </c>
      <c r="Y802">
        <v>0</v>
      </c>
      <c r="Z802">
        <v>1</v>
      </c>
    </row>
    <row r="803" spans="1:26" x14ac:dyDescent="0.2">
      <c r="A803" t="s">
        <v>130</v>
      </c>
      <c r="B803" t="s">
        <v>123</v>
      </c>
      <c r="C803">
        <v>0</v>
      </c>
      <c r="D803">
        <v>0</v>
      </c>
      <c r="E803" t="s">
        <v>204</v>
      </c>
      <c r="F803">
        <v>0.21870942201466201</v>
      </c>
      <c r="G803">
        <v>1</v>
      </c>
      <c r="H803">
        <v>15</v>
      </c>
      <c r="J803" t="s">
        <v>119</v>
      </c>
      <c r="K803" t="s">
        <v>122</v>
      </c>
      <c r="L803">
        <v>0</v>
      </c>
      <c r="M803" t="s">
        <v>121</v>
      </c>
      <c r="N803" t="s">
        <v>204</v>
      </c>
      <c r="O803">
        <v>0.32319613240589701</v>
      </c>
      <c r="P803">
        <v>1</v>
      </c>
      <c r="Q803">
        <v>1</v>
      </c>
      <c r="S803" t="s">
        <v>126</v>
      </c>
      <c r="T803" t="s">
        <v>120</v>
      </c>
      <c r="U803">
        <v>1</v>
      </c>
      <c r="V803">
        <v>1</v>
      </c>
      <c r="W803" t="s">
        <v>208</v>
      </c>
      <c r="X803">
        <v>5.1341724592640602E-2</v>
      </c>
      <c r="Y803">
        <v>0</v>
      </c>
      <c r="Z803">
        <v>4</v>
      </c>
    </row>
    <row r="804" spans="1:26" x14ac:dyDescent="0.2">
      <c r="A804" t="s">
        <v>130</v>
      </c>
      <c r="B804" t="s">
        <v>123</v>
      </c>
      <c r="C804">
        <v>0</v>
      </c>
      <c r="D804">
        <v>0</v>
      </c>
      <c r="E804" t="s">
        <v>205</v>
      </c>
      <c r="F804">
        <v>0.21584842585717201</v>
      </c>
      <c r="G804">
        <v>1</v>
      </c>
      <c r="H804">
        <v>136</v>
      </c>
      <c r="J804" t="s">
        <v>119</v>
      </c>
      <c r="K804" t="s">
        <v>123</v>
      </c>
      <c r="L804">
        <v>0</v>
      </c>
      <c r="M804" t="s">
        <v>121</v>
      </c>
      <c r="N804" t="s">
        <v>206</v>
      </c>
      <c r="O804">
        <v>0.32671553617279298</v>
      </c>
      <c r="P804">
        <v>1</v>
      </c>
      <c r="Q804">
        <v>48</v>
      </c>
      <c r="S804" t="s">
        <v>127</v>
      </c>
      <c r="T804" t="s">
        <v>120</v>
      </c>
      <c r="U804">
        <v>1</v>
      </c>
      <c r="V804">
        <v>1</v>
      </c>
      <c r="W804" t="s">
        <v>208</v>
      </c>
      <c r="X804">
        <v>5.1341724592640602E-2</v>
      </c>
      <c r="Y804">
        <v>0</v>
      </c>
      <c r="Z804">
        <v>2</v>
      </c>
    </row>
    <row r="805" spans="1:26" x14ac:dyDescent="0.2">
      <c r="A805" t="s">
        <v>130</v>
      </c>
      <c r="B805" t="s">
        <v>123</v>
      </c>
      <c r="C805">
        <v>0</v>
      </c>
      <c r="D805">
        <v>0</v>
      </c>
      <c r="E805" t="s">
        <v>206</v>
      </c>
      <c r="F805">
        <v>0.18284395308985599</v>
      </c>
      <c r="G805">
        <v>1</v>
      </c>
      <c r="H805">
        <v>105</v>
      </c>
      <c r="J805" t="s">
        <v>119</v>
      </c>
      <c r="K805" t="s">
        <v>124</v>
      </c>
      <c r="L805">
        <v>1</v>
      </c>
      <c r="M805">
        <v>1</v>
      </c>
      <c r="N805" t="s">
        <v>205</v>
      </c>
      <c r="O805">
        <v>0.32814687622177902</v>
      </c>
      <c r="P805">
        <v>1</v>
      </c>
      <c r="Q805">
        <v>1</v>
      </c>
      <c r="S805" t="s">
        <v>129</v>
      </c>
      <c r="T805" t="s">
        <v>120</v>
      </c>
      <c r="U805">
        <v>1</v>
      </c>
      <c r="V805">
        <v>1</v>
      </c>
      <c r="W805" t="s">
        <v>208</v>
      </c>
      <c r="X805">
        <v>5.1341724592640602E-2</v>
      </c>
      <c r="Y805">
        <v>0</v>
      </c>
      <c r="Z805">
        <v>11</v>
      </c>
    </row>
    <row r="806" spans="1:26" x14ac:dyDescent="0.2">
      <c r="A806" t="s">
        <v>130</v>
      </c>
      <c r="B806" t="s">
        <v>123</v>
      </c>
      <c r="C806">
        <v>0</v>
      </c>
      <c r="D806">
        <v>0</v>
      </c>
      <c r="E806" t="s">
        <v>207</v>
      </c>
      <c r="F806">
        <v>0.14039064583567801</v>
      </c>
      <c r="G806">
        <v>1</v>
      </c>
      <c r="H806">
        <v>31</v>
      </c>
      <c r="J806" t="s">
        <v>130</v>
      </c>
      <c r="K806" t="s">
        <v>122</v>
      </c>
      <c r="L806">
        <v>0</v>
      </c>
      <c r="M806" t="s">
        <v>121</v>
      </c>
      <c r="N806" t="s">
        <v>206</v>
      </c>
      <c r="O806">
        <v>0.32861308002175599</v>
      </c>
      <c r="P806">
        <v>1</v>
      </c>
      <c r="Q806">
        <v>6</v>
      </c>
      <c r="S806" t="s">
        <v>119</v>
      </c>
      <c r="T806" t="s">
        <v>122</v>
      </c>
      <c r="U806">
        <v>0</v>
      </c>
      <c r="V806">
        <v>0</v>
      </c>
      <c r="W806" t="s">
        <v>207</v>
      </c>
      <c r="X806">
        <v>5.1304226306896003E-2</v>
      </c>
      <c r="Y806">
        <v>0</v>
      </c>
      <c r="Z806">
        <v>112</v>
      </c>
    </row>
    <row r="807" spans="1:26" x14ac:dyDescent="0.2">
      <c r="A807" t="s">
        <v>130</v>
      </c>
      <c r="B807" t="s">
        <v>123</v>
      </c>
      <c r="C807">
        <v>0</v>
      </c>
      <c r="D807">
        <v>0</v>
      </c>
      <c r="E807" t="s">
        <v>208</v>
      </c>
      <c r="F807">
        <v>0.12117341862188399</v>
      </c>
      <c r="G807">
        <v>1</v>
      </c>
      <c r="H807">
        <v>8</v>
      </c>
      <c r="J807" t="s">
        <v>127</v>
      </c>
      <c r="K807" t="s">
        <v>123</v>
      </c>
      <c r="L807">
        <v>1</v>
      </c>
      <c r="M807" t="s">
        <v>121</v>
      </c>
      <c r="N807" t="s">
        <v>205</v>
      </c>
      <c r="O807">
        <v>0.33121463748138502</v>
      </c>
      <c r="P807">
        <v>1</v>
      </c>
      <c r="Q807">
        <v>1</v>
      </c>
      <c r="S807" t="s">
        <v>126</v>
      </c>
      <c r="T807" t="s">
        <v>122</v>
      </c>
      <c r="U807">
        <v>0</v>
      </c>
      <c r="V807">
        <v>0</v>
      </c>
      <c r="W807" t="s">
        <v>207</v>
      </c>
      <c r="X807">
        <v>5.1304226306896003E-2</v>
      </c>
      <c r="Y807">
        <v>0</v>
      </c>
      <c r="Z807">
        <v>488</v>
      </c>
    </row>
    <row r="808" spans="1:26" x14ac:dyDescent="0.2">
      <c r="A808" t="s">
        <v>130</v>
      </c>
      <c r="B808" t="s">
        <v>123</v>
      </c>
      <c r="C808">
        <v>0</v>
      </c>
      <c r="D808">
        <v>1</v>
      </c>
      <c r="E808" t="s">
        <v>204</v>
      </c>
      <c r="F808">
        <v>0.25530808564901097</v>
      </c>
      <c r="G808">
        <v>1</v>
      </c>
      <c r="H808">
        <v>5</v>
      </c>
      <c r="J808" t="s">
        <v>130</v>
      </c>
      <c r="K808" t="s">
        <v>125</v>
      </c>
      <c r="L808">
        <v>0</v>
      </c>
      <c r="M808">
        <v>1</v>
      </c>
      <c r="N808" t="s">
        <v>205</v>
      </c>
      <c r="O808">
        <v>0.333495027644437</v>
      </c>
      <c r="P808">
        <v>1</v>
      </c>
      <c r="Q808">
        <v>16</v>
      </c>
      <c r="S808" t="s">
        <v>127</v>
      </c>
      <c r="T808" t="s">
        <v>122</v>
      </c>
      <c r="U808">
        <v>0</v>
      </c>
      <c r="V808">
        <v>0</v>
      </c>
      <c r="W808" t="s">
        <v>207</v>
      </c>
      <c r="X808">
        <v>5.1304226306896003E-2</v>
      </c>
      <c r="Y808">
        <v>0</v>
      </c>
      <c r="Z808">
        <v>167</v>
      </c>
    </row>
    <row r="809" spans="1:26" x14ac:dyDescent="0.2">
      <c r="A809" t="s">
        <v>130</v>
      </c>
      <c r="B809" t="s">
        <v>123</v>
      </c>
      <c r="C809">
        <v>0</v>
      </c>
      <c r="D809">
        <v>1</v>
      </c>
      <c r="E809" t="s">
        <v>205</v>
      </c>
      <c r="F809">
        <v>0.252122827690062</v>
      </c>
      <c r="G809">
        <v>1</v>
      </c>
      <c r="H809">
        <v>50</v>
      </c>
      <c r="J809" t="s">
        <v>127</v>
      </c>
      <c r="K809" t="s">
        <v>123</v>
      </c>
      <c r="L809">
        <v>1</v>
      </c>
      <c r="M809" t="s">
        <v>121</v>
      </c>
      <c r="N809" t="s">
        <v>204</v>
      </c>
      <c r="O809">
        <v>0.33495159858198198</v>
      </c>
      <c r="P809">
        <v>1</v>
      </c>
      <c r="Q809">
        <v>1</v>
      </c>
      <c r="S809" t="s">
        <v>128</v>
      </c>
      <c r="T809" t="s">
        <v>122</v>
      </c>
      <c r="U809">
        <v>0</v>
      </c>
      <c r="V809">
        <v>0</v>
      </c>
      <c r="W809" t="s">
        <v>207</v>
      </c>
      <c r="X809">
        <v>5.1304226306896003E-2</v>
      </c>
      <c r="Y809">
        <v>0</v>
      </c>
      <c r="Z809">
        <v>159</v>
      </c>
    </row>
    <row r="810" spans="1:26" x14ac:dyDescent="0.2">
      <c r="A810" t="s">
        <v>130</v>
      </c>
      <c r="B810" t="s">
        <v>123</v>
      </c>
      <c r="C810">
        <v>0</v>
      </c>
      <c r="D810">
        <v>1</v>
      </c>
      <c r="E810" t="s">
        <v>206</v>
      </c>
      <c r="F810">
        <v>0.21509321518699001</v>
      </c>
      <c r="G810">
        <v>1</v>
      </c>
      <c r="H810">
        <v>34</v>
      </c>
      <c r="J810" t="s">
        <v>130</v>
      </c>
      <c r="K810" t="s">
        <v>125</v>
      </c>
      <c r="L810">
        <v>0</v>
      </c>
      <c r="M810">
        <v>1</v>
      </c>
      <c r="N810" t="s">
        <v>204</v>
      </c>
      <c r="O810">
        <v>0.33724474338486699</v>
      </c>
      <c r="P810">
        <v>1</v>
      </c>
      <c r="Q810">
        <v>3</v>
      </c>
      <c r="S810" t="s">
        <v>129</v>
      </c>
      <c r="T810" t="s">
        <v>122</v>
      </c>
      <c r="U810">
        <v>0</v>
      </c>
      <c r="V810">
        <v>0</v>
      </c>
      <c r="W810" t="s">
        <v>207</v>
      </c>
      <c r="X810">
        <v>5.1304226306896003E-2</v>
      </c>
      <c r="Y810">
        <v>0</v>
      </c>
      <c r="Z810">
        <v>766</v>
      </c>
    </row>
    <row r="811" spans="1:26" x14ac:dyDescent="0.2">
      <c r="A811" t="s">
        <v>130</v>
      </c>
      <c r="B811" t="s">
        <v>123</v>
      </c>
      <c r="C811">
        <v>0</v>
      </c>
      <c r="D811">
        <v>1</v>
      </c>
      <c r="E811" t="s">
        <v>207</v>
      </c>
      <c r="F811">
        <v>0.1666794810469</v>
      </c>
      <c r="G811">
        <v>1</v>
      </c>
      <c r="H811">
        <v>11</v>
      </c>
      <c r="J811" t="s">
        <v>130</v>
      </c>
      <c r="K811" t="s">
        <v>124</v>
      </c>
      <c r="L811">
        <v>0</v>
      </c>
      <c r="M811" t="s">
        <v>121</v>
      </c>
      <c r="N811" t="s">
        <v>207</v>
      </c>
      <c r="O811">
        <v>0.33833168173241401</v>
      </c>
      <c r="P811">
        <v>1</v>
      </c>
      <c r="Q811">
        <v>4</v>
      </c>
      <c r="S811" t="s">
        <v>130</v>
      </c>
      <c r="T811" t="s">
        <v>122</v>
      </c>
      <c r="U811">
        <v>0</v>
      </c>
      <c r="V811">
        <v>0</v>
      </c>
      <c r="W811" t="s">
        <v>207</v>
      </c>
      <c r="X811">
        <v>5.1304226306896003E-2</v>
      </c>
      <c r="Y811">
        <v>0</v>
      </c>
      <c r="Z811">
        <v>35</v>
      </c>
    </row>
    <row r="812" spans="1:26" x14ac:dyDescent="0.2">
      <c r="A812" t="s">
        <v>130</v>
      </c>
      <c r="B812" t="s">
        <v>123</v>
      </c>
      <c r="C812">
        <v>0</v>
      </c>
      <c r="D812">
        <v>1</v>
      </c>
      <c r="E812" t="s">
        <v>208</v>
      </c>
      <c r="F812">
        <v>0.14446851199998101</v>
      </c>
      <c r="G812">
        <v>1</v>
      </c>
      <c r="H812">
        <v>1</v>
      </c>
      <c r="J812" t="s">
        <v>130</v>
      </c>
      <c r="K812" t="s">
        <v>124</v>
      </c>
      <c r="L812">
        <v>1</v>
      </c>
      <c r="M812">
        <v>0</v>
      </c>
      <c r="N812" t="s">
        <v>205</v>
      </c>
      <c r="O812">
        <v>0.338355667213522</v>
      </c>
      <c r="P812">
        <v>1</v>
      </c>
      <c r="Q812">
        <v>1</v>
      </c>
      <c r="S812" t="s">
        <v>119</v>
      </c>
      <c r="T812" t="s">
        <v>120</v>
      </c>
      <c r="U812">
        <v>0</v>
      </c>
      <c r="V812">
        <v>0</v>
      </c>
      <c r="W812" t="s">
        <v>206</v>
      </c>
      <c r="X812">
        <v>5.0379861058848903E-2</v>
      </c>
      <c r="Y812">
        <v>0</v>
      </c>
      <c r="Z812">
        <v>25</v>
      </c>
    </row>
    <row r="813" spans="1:26" x14ac:dyDescent="0.2">
      <c r="A813" t="s">
        <v>130</v>
      </c>
      <c r="B813" t="s">
        <v>123</v>
      </c>
      <c r="C813">
        <v>0</v>
      </c>
      <c r="D813">
        <v>2</v>
      </c>
      <c r="E813" t="s">
        <v>204</v>
      </c>
      <c r="F813">
        <v>0.31921203288767303</v>
      </c>
      <c r="G813">
        <v>1</v>
      </c>
      <c r="H813">
        <v>2</v>
      </c>
      <c r="J813" t="s">
        <v>126</v>
      </c>
      <c r="K813" t="s">
        <v>125</v>
      </c>
      <c r="L813">
        <v>1</v>
      </c>
      <c r="M813">
        <v>2</v>
      </c>
      <c r="N813" t="s">
        <v>205</v>
      </c>
      <c r="O813">
        <v>0.33886921671020898</v>
      </c>
      <c r="P813">
        <v>1</v>
      </c>
      <c r="Q813">
        <v>3</v>
      </c>
      <c r="S813" t="s">
        <v>126</v>
      </c>
      <c r="T813" t="s">
        <v>120</v>
      </c>
      <c r="U813">
        <v>0</v>
      </c>
      <c r="V813">
        <v>0</v>
      </c>
      <c r="W813" t="s">
        <v>206</v>
      </c>
      <c r="X813">
        <v>5.0379861058848903E-2</v>
      </c>
      <c r="Y813">
        <v>0</v>
      </c>
      <c r="Z813">
        <v>113</v>
      </c>
    </row>
    <row r="814" spans="1:26" x14ac:dyDescent="0.2">
      <c r="A814" t="s">
        <v>130</v>
      </c>
      <c r="B814" t="s">
        <v>123</v>
      </c>
      <c r="C814">
        <v>0</v>
      </c>
      <c r="D814">
        <v>2</v>
      </c>
      <c r="E814" t="s">
        <v>205</v>
      </c>
      <c r="F814">
        <v>0.31556735010012299</v>
      </c>
      <c r="G814">
        <v>1</v>
      </c>
      <c r="H814">
        <v>20</v>
      </c>
      <c r="J814" t="s">
        <v>126</v>
      </c>
      <c r="K814" t="s">
        <v>125</v>
      </c>
      <c r="L814">
        <v>0</v>
      </c>
      <c r="M814" t="s">
        <v>121</v>
      </c>
      <c r="N814" t="s">
        <v>205</v>
      </c>
      <c r="O814">
        <v>0.34023905493609002</v>
      </c>
      <c r="P814">
        <v>1</v>
      </c>
      <c r="Q814">
        <v>94</v>
      </c>
      <c r="S814" t="s">
        <v>127</v>
      </c>
      <c r="T814" t="s">
        <v>120</v>
      </c>
      <c r="U814">
        <v>0</v>
      </c>
      <c r="V814">
        <v>0</v>
      </c>
      <c r="W814" t="s">
        <v>206</v>
      </c>
      <c r="X814">
        <v>5.0379861058848903E-2</v>
      </c>
      <c r="Y814">
        <v>0</v>
      </c>
      <c r="Z814">
        <v>25</v>
      </c>
    </row>
    <row r="815" spans="1:26" x14ac:dyDescent="0.2">
      <c r="A815" t="s">
        <v>130</v>
      </c>
      <c r="B815" t="s">
        <v>123</v>
      </c>
      <c r="C815">
        <v>0</v>
      </c>
      <c r="D815">
        <v>2</v>
      </c>
      <c r="E815" t="s">
        <v>206</v>
      </c>
      <c r="F815">
        <v>0.27261622051175699</v>
      </c>
      <c r="G815">
        <v>1</v>
      </c>
      <c r="H815">
        <v>13</v>
      </c>
      <c r="J815" t="s">
        <v>130</v>
      </c>
      <c r="K815" t="s">
        <v>124</v>
      </c>
      <c r="L815">
        <v>0</v>
      </c>
      <c r="M815">
        <v>2</v>
      </c>
      <c r="N815" t="s">
        <v>205</v>
      </c>
      <c r="O815">
        <v>0.34171137877300101</v>
      </c>
      <c r="P815">
        <v>1</v>
      </c>
      <c r="Q815">
        <v>12</v>
      </c>
      <c r="S815" t="s">
        <v>128</v>
      </c>
      <c r="T815" t="s">
        <v>120</v>
      </c>
      <c r="U815">
        <v>0</v>
      </c>
      <c r="V815">
        <v>0</v>
      </c>
      <c r="W815" t="s">
        <v>206</v>
      </c>
      <c r="X815">
        <v>5.0379861058848903E-2</v>
      </c>
      <c r="Y815">
        <v>0</v>
      </c>
      <c r="Z815">
        <v>35</v>
      </c>
    </row>
    <row r="816" spans="1:26" x14ac:dyDescent="0.2">
      <c r="A816" t="s">
        <v>130</v>
      </c>
      <c r="B816" t="s">
        <v>123</v>
      </c>
      <c r="C816">
        <v>0</v>
      </c>
      <c r="D816">
        <v>2</v>
      </c>
      <c r="E816" t="s">
        <v>207</v>
      </c>
      <c r="F816">
        <v>0.214798264078016</v>
      </c>
      <c r="G816">
        <v>1</v>
      </c>
      <c r="H816">
        <v>5</v>
      </c>
      <c r="J816" t="s">
        <v>126</v>
      </c>
      <c r="K816" t="s">
        <v>125</v>
      </c>
      <c r="L816">
        <v>0</v>
      </c>
      <c r="M816" t="s">
        <v>121</v>
      </c>
      <c r="N816" t="s">
        <v>204</v>
      </c>
      <c r="O816">
        <v>0.34402545893000702</v>
      </c>
      <c r="P816">
        <v>1</v>
      </c>
      <c r="Q816">
        <v>20</v>
      </c>
      <c r="S816" t="s">
        <v>129</v>
      </c>
      <c r="T816" t="s">
        <v>120</v>
      </c>
      <c r="U816">
        <v>0</v>
      </c>
      <c r="V816">
        <v>0</v>
      </c>
      <c r="W816" t="s">
        <v>206</v>
      </c>
      <c r="X816">
        <v>5.0379861058848903E-2</v>
      </c>
      <c r="Y816">
        <v>0</v>
      </c>
      <c r="Z816">
        <v>133</v>
      </c>
    </row>
    <row r="817" spans="1:26" x14ac:dyDescent="0.2">
      <c r="A817" t="s">
        <v>130</v>
      </c>
      <c r="B817" t="s">
        <v>123</v>
      </c>
      <c r="C817">
        <v>0</v>
      </c>
      <c r="D817" t="s">
        <v>121</v>
      </c>
      <c r="E817" t="s">
        <v>205</v>
      </c>
      <c r="F817">
        <v>0.43358098696860398</v>
      </c>
      <c r="G817">
        <v>1</v>
      </c>
      <c r="H817">
        <v>14</v>
      </c>
      <c r="J817" t="s">
        <v>119</v>
      </c>
      <c r="K817" t="s">
        <v>125</v>
      </c>
      <c r="L817">
        <v>1</v>
      </c>
      <c r="M817">
        <v>0</v>
      </c>
      <c r="N817" t="s">
        <v>205</v>
      </c>
      <c r="O817">
        <v>0.34458668792042801</v>
      </c>
      <c r="P817">
        <v>1</v>
      </c>
      <c r="Q817">
        <v>5</v>
      </c>
      <c r="S817" t="s">
        <v>130</v>
      </c>
      <c r="T817" t="s">
        <v>120</v>
      </c>
      <c r="U817">
        <v>0</v>
      </c>
      <c r="V817">
        <v>0</v>
      </c>
      <c r="W817" t="s">
        <v>206</v>
      </c>
      <c r="X817">
        <v>5.0379861058848903E-2</v>
      </c>
      <c r="Y817">
        <v>0</v>
      </c>
      <c r="Z817">
        <v>12</v>
      </c>
    </row>
    <row r="818" spans="1:26" x14ac:dyDescent="0.2">
      <c r="A818" t="s">
        <v>130</v>
      </c>
      <c r="B818" t="s">
        <v>123</v>
      </c>
      <c r="C818">
        <v>0</v>
      </c>
      <c r="D818" t="s">
        <v>121</v>
      </c>
      <c r="E818" t="s">
        <v>206</v>
      </c>
      <c r="F818">
        <v>0.38356906188351902</v>
      </c>
      <c r="G818">
        <v>1</v>
      </c>
      <c r="H818">
        <v>9</v>
      </c>
      <c r="J818" t="s">
        <v>130</v>
      </c>
      <c r="K818" t="s">
        <v>124</v>
      </c>
      <c r="L818">
        <v>0</v>
      </c>
      <c r="M818">
        <v>2</v>
      </c>
      <c r="N818" t="s">
        <v>204</v>
      </c>
      <c r="O818">
        <v>0.345505587215375</v>
      </c>
      <c r="P818">
        <v>1</v>
      </c>
      <c r="Q818">
        <v>4</v>
      </c>
      <c r="S818" t="s">
        <v>119</v>
      </c>
      <c r="T818" t="s">
        <v>122</v>
      </c>
      <c r="U818">
        <v>0</v>
      </c>
      <c r="V818">
        <v>1</v>
      </c>
      <c r="W818" t="s">
        <v>208</v>
      </c>
      <c r="X818">
        <v>4.8824975362322699E-2</v>
      </c>
      <c r="Y818">
        <v>0</v>
      </c>
      <c r="Z818">
        <v>6</v>
      </c>
    </row>
    <row r="819" spans="1:26" x14ac:dyDescent="0.2">
      <c r="A819" t="s">
        <v>130</v>
      </c>
      <c r="B819" t="s">
        <v>123</v>
      </c>
      <c r="C819">
        <v>0</v>
      </c>
      <c r="D819" t="s">
        <v>121</v>
      </c>
      <c r="E819" t="s">
        <v>207</v>
      </c>
      <c r="F819">
        <v>0.31232354908314303</v>
      </c>
      <c r="G819">
        <v>1</v>
      </c>
      <c r="H819">
        <v>2</v>
      </c>
      <c r="J819" t="s">
        <v>119</v>
      </c>
      <c r="K819" t="s">
        <v>125</v>
      </c>
      <c r="L819">
        <v>0</v>
      </c>
      <c r="M819">
        <v>2</v>
      </c>
      <c r="N819" t="s">
        <v>205</v>
      </c>
      <c r="O819">
        <v>0.347971696429279</v>
      </c>
      <c r="P819">
        <v>1</v>
      </c>
      <c r="Q819">
        <v>30</v>
      </c>
      <c r="S819" t="s">
        <v>126</v>
      </c>
      <c r="T819" t="s">
        <v>122</v>
      </c>
      <c r="U819">
        <v>0</v>
      </c>
      <c r="V819">
        <v>1</v>
      </c>
      <c r="W819" t="s">
        <v>208</v>
      </c>
      <c r="X819">
        <v>4.8824975362322699E-2</v>
      </c>
      <c r="Y819">
        <v>0</v>
      </c>
      <c r="Z819">
        <v>45</v>
      </c>
    </row>
    <row r="820" spans="1:26" x14ac:dyDescent="0.2">
      <c r="A820" t="s">
        <v>130</v>
      </c>
      <c r="B820" t="s">
        <v>123</v>
      </c>
      <c r="C820">
        <v>1</v>
      </c>
      <c r="D820">
        <v>0</v>
      </c>
      <c r="E820" t="s">
        <v>206</v>
      </c>
      <c r="F820">
        <v>0.26966108964661401</v>
      </c>
      <c r="G820">
        <v>1</v>
      </c>
      <c r="H820">
        <v>4</v>
      </c>
      <c r="J820" t="s">
        <v>119</v>
      </c>
      <c r="K820" t="s">
        <v>125</v>
      </c>
      <c r="L820">
        <v>1</v>
      </c>
      <c r="M820">
        <v>0</v>
      </c>
      <c r="N820" t="s">
        <v>204</v>
      </c>
      <c r="O820">
        <v>0.34839592575032602</v>
      </c>
      <c r="P820">
        <v>1</v>
      </c>
      <c r="Q820">
        <v>1</v>
      </c>
      <c r="S820" t="s">
        <v>127</v>
      </c>
      <c r="T820" t="s">
        <v>122</v>
      </c>
      <c r="U820">
        <v>0</v>
      </c>
      <c r="V820">
        <v>1</v>
      </c>
      <c r="W820" t="s">
        <v>208</v>
      </c>
      <c r="X820">
        <v>4.8824975362322699E-2</v>
      </c>
      <c r="Y820">
        <v>0</v>
      </c>
      <c r="Z820">
        <v>24</v>
      </c>
    </row>
    <row r="821" spans="1:26" x14ac:dyDescent="0.2">
      <c r="A821" t="s">
        <v>130</v>
      </c>
      <c r="B821" t="s">
        <v>123</v>
      </c>
      <c r="C821">
        <v>1</v>
      </c>
      <c r="D821">
        <v>1</v>
      </c>
      <c r="E821" t="s">
        <v>205</v>
      </c>
      <c r="F821">
        <v>0.35744564277795898</v>
      </c>
      <c r="G821">
        <v>1</v>
      </c>
      <c r="H821">
        <v>2</v>
      </c>
      <c r="J821" t="s">
        <v>119</v>
      </c>
      <c r="K821" t="s">
        <v>125</v>
      </c>
      <c r="L821">
        <v>0</v>
      </c>
      <c r="M821">
        <v>2</v>
      </c>
      <c r="N821" t="s">
        <v>204</v>
      </c>
      <c r="O821">
        <v>0.351798268602171</v>
      </c>
      <c r="P821">
        <v>1</v>
      </c>
      <c r="Q821">
        <v>5</v>
      </c>
      <c r="S821" t="s">
        <v>128</v>
      </c>
      <c r="T821" t="s">
        <v>122</v>
      </c>
      <c r="U821">
        <v>0</v>
      </c>
      <c r="V821">
        <v>1</v>
      </c>
      <c r="W821" t="s">
        <v>208</v>
      </c>
      <c r="X821">
        <v>4.8824975362322699E-2</v>
      </c>
      <c r="Y821">
        <v>0</v>
      </c>
      <c r="Z821">
        <v>22</v>
      </c>
    </row>
    <row r="822" spans="1:26" x14ac:dyDescent="0.2">
      <c r="A822" t="s">
        <v>130</v>
      </c>
      <c r="B822" t="s">
        <v>123</v>
      </c>
      <c r="C822">
        <v>1</v>
      </c>
      <c r="D822">
        <v>1</v>
      </c>
      <c r="E822" t="s">
        <v>206</v>
      </c>
      <c r="F822">
        <v>0.311387795214004</v>
      </c>
      <c r="G822">
        <v>1</v>
      </c>
      <c r="H822">
        <v>1</v>
      </c>
      <c r="J822" t="s">
        <v>119</v>
      </c>
      <c r="K822" t="s">
        <v>124</v>
      </c>
      <c r="L822">
        <v>1</v>
      </c>
      <c r="M822">
        <v>2</v>
      </c>
      <c r="N822" t="s">
        <v>206</v>
      </c>
      <c r="O822">
        <v>0.35191201357621399</v>
      </c>
      <c r="P822">
        <v>1</v>
      </c>
      <c r="Q822">
        <v>1</v>
      </c>
      <c r="S822" t="s">
        <v>129</v>
      </c>
      <c r="T822" t="s">
        <v>122</v>
      </c>
      <c r="U822">
        <v>0</v>
      </c>
      <c r="V822">
        <v>1</v>
      </c>
      <c r="W822" t="s">
        <v>208</v>
      </c>
      <c r="X822">
        <v>4.8824975362322699E-2</v>
      </c>
      <c r="Y822">
        <v>0</v>
      </c>
      <c r="Z822">
        <v>140</v>
      </c>
    </row>
    <row r="823" spans="1:26" x14ac:dyDescent="0.2">
      <c r="A823" t="s">
        <v>130</v>
      </c>
      <c r="B823" t="s">
        <v>123</v>
      </c>
      <c r="C823">
        <v>1</v>
      </c>
      <c r="D823" t="s">
        <v>121</v>
      </c>
      <c r="E823" t="s">
        <v>206</v>
      </c>
      <c r="F823">
        <v>0.50660652963476904</v>
      </c>
      <c r="G823">
        <v>1</v>
      </c>
      <c r="H823">
        <v>1</v>
      </c>
      <c r="J823" t="s">
        <v>119</v>
      </c>
      <c r="K823" t="s">
        <v>124</v>
      </c>
      <c r="L823">
        <v>0</v>
      </c>
      <c r="M823" t="s">
        <v>121</v>
      </c>
      <c r="N823" t="s">
        <v>206</v>
      </c>
      <c r="O823">
        <v>0.35330640022133097</v>
      </c>
      <c r="P823">
        <v>1</v>
      </c>
      <c r="Q823">
        <v>20</v>
      </c>
      <c r="S823" t="s">
        <v>130</v>
      </c>
      <c r="T823" t="s">
        <v>122</v>
      </c>
      <c r="U823">
        <v>0</v>
      </c>
      <c r="V823">
        <v>1</v>
      </c>
      <c r="W823" t="s">
        <v>208</v>
      </c>
      <c r="X823">
        <v>4.8824975362322699E-2</v>
      </c>
      <c r="Y823">
        <v>0</v>
      </c>
      <c r="Z823">
        <v>2</v>
      </c>
    </row>
    <row r="824" spans="1:26" x14ac:dyDescent="0.2">
      <c r="A824" t="s">
        <v>130</v>
      </c>
      <c r="B824" t="s">
        <v>124</v>
      </c>
      <c r="C824">
        <v>0</v>
      </c>
      <c r="D824">
        <v>0</v>
      </c>
      <c r="E824" t="s">
        <v>204</v>
      </c>
      <c r="F824">
        <v>0.23963857576130801</v>
      </c>
      <c r="G824">
        <v>1</v>
      </c>
      <c r="H824">
        <v>15</v>
      </c>
      <c r="J824" t="s">
        <v>130</v>
      </c>
      <c r="K824" t="s">
        <v>123</v>
      </c>
      <c r="L824">
        <v>1</v>
      </c>
      <c r="M824">
        <v>1</v>
      </c>
      <c r="N824" t="s">
        <v>205</v>
      </c>
      <c r="O824">
        <v>0.35744564277795898</v>
      </c>
      <c r="P824">
        <v>1</v>
      </c>
      <c r="Q824">
        <v>2</v>
      </c>
      <c r="S824" t="s">
        <v>119</v>
      </c>
      <c r="T824" t="s">
        <v>120</v>
      </c>
      <c r="U824">
        <v>0</v>
      </c>
      <c r="V824">
        <v>2</v>
      </c>
      <c r="W824" t="s">
        <v>208</v>
      </c>
      <c r="X824">
        <v>4.6154072535044097E-2</v>
      </c>
      <c r="Y824">
        <v>0</v>
      </c>
      <c r="Z824">
        <v>4</v>
      </c>
    </row>
    <row r="825" spans="1:26" x14ac:dyDescent="0.2">
      <c r="A825" t="s">
        <v>130</v>
      </c>
      <c r="B825" t="s">
        <v>124</v>
      </c>
      <c r="C825">
        <v>0</v>
      </c>
      <c r="D825">
        <v>0</v>
      </c>
      <c r="E825" t="s">
        <v>205</v>
      </c>
      <c r="F825">
        <v>0.23658670448223801</v>
      </c>
      <c r="G825">
        <v>1</v>
      </c>
      <c r="H825">
        <v>87</v>
      </c>
      <c r="J825" t="s">
        <v>126</v>
      </c>
      <c r="K825" t="s">
        <v>123</v>
      </c>
      <c r="L825">
        <v>1</v>
      </c>
      <c r="M825" t="s">
        <v>121</v>
      </c>
      <c r="N825" t="s">
        <v>205</v>
      </c>
      <c r="O825">
        <v>0.36440919704119901</v>
      </c>
      <c r="P825">
        <v>1</v>
      </c>
      <c r="Q825">
        <v>1</v>
      </c>
      <c r="S825" t="s">
        <v>126</v>
      </c>
      <c r="T825" t="s">
        <v>120</v>
      </c>
      <c r="U825">
        <v>0</v>
      </c>
      <c r="V825">
        <v>2</v>
      </c>
      <c r="W825" t="s">
        <v>208</v>
      </c>
      <c r="X825">
        <v>4.6154072535044097E-2</v>
      </c>
      <c r="Y825">
        <v>0</v>
      </c>
      <c r="Z825">
        <v>40</v>
      </c>
    </row>
    <row r="826" spans="1:26" x14ac:dyDescent="0.2">
      <c r="A826" t="s">
        <v>130</v>
      </c>
      <c r="B826" t="s">
        <v>124</v>
      </c>
      <c r="C826">
        <v>0</v>
      </c>
      <c r="D826">
        <v>0</v>
      </c>
      <c r="E826" t="s">
        <v>206</v>
      </c>
      <c r="F826">
        <v>0.20122495542760599</v>
      </c>
      <c r="G826">
        <v>1</v>
      </c>
      <c r="H826">
        <v>46</v>
      </c>
      <c r="J826" t="s">
        <v>119</v>
      </c>
      <c r="K826" t="s">
        <v>123</v>
      </c>
      <c r="L826">
        <v>1</v>
      </c>
      <c r="M826" t="s">
        <v>121</v>
      </c>
      <c r="N826" t="s">
        <v>207</v>
      </c>
      <c r="O826">
        <v>0.36886804904708698</v>
      </c>
      <c r="P826">
        <v>1</v>
      </c>
      <c r="Q826">
        <v>1</v>
      </c>
      <c r="S826" t="s">
        <v>127</v>
      </c>
      <c r="T826" t="s">
        <v>120</v>
      </c>
      <c r="U826">
        <v>0</v>
      </c>
      <c r="V826">
        <v>2</v>
      </c>
      <c r="W826" t="s">
        <v>208</v>
      </c>
      <c r="X826">
        <v>4.6154072535044097E-2</v>
      </c>
      <c r="Y826">
        <v>0</v>
      </c>
      <c r="Z826">
        <v>18</v>
      </c>
    </row>
    <row r="827" spans="1:26" x14ac:dyDescent="0.2">
      <c r="A827" t="s">
        <v>130</v>
      </c>
      <c r="B827" t="s">
        <v>124</v>
      </c>
      <c r="C827">
        <v>0</v>
      </c>
      <c r="D827">
        <v>0</v>
      </c>
      <c r="E827" t="s">
        <v>207</v>
      </c>
      <c r="F827">
        <v>0.155315050899649</v>
      </c>
      <c r="G827">
        <v>1</v>
      </c>
      <c r="H827">
        <v>8</v>
      </c>
      <c r="J827" t="s">
        <v>119</v>
      </c>
      <c r="K827" t="s">
        <v>123</v>
      </c>
      <c r="L827">
        <v>0</v>
      </c>
      <c r="M827" t="s">
        <v>121</v>
      </c>
      <c r="N827" t="s">
        <v>205</v>
      </c>
      <c r="O827">
        <v>0.373809822145174</v>
      </c>
      <c r="P827">
        <v>1</v>
      </c>
      <c r="Q827">
        <v>40</v>
      </c>
      <c r="S827" t="s">
        <v>128</v>
      </c>
      <c r="T827" t="s">
        <v>120</v>
      </c>
      <c r="U827">
        <v>0</v>
      </c>
      <c r="V827">
        <v>2</v>
      </c>
      <c r="W827" t="s">
        <v>208</v>
      </c>
      <c r="X827">
        <v>4.6154072535044097E-2</v>
      </c>
      <c r="Y827">
        <v>0</v>
      </c>
      <c r="Z827">
        <v>11</v>
      </c>
    </row>
    <row r="828" spans="1:26" x14ac:dyDescent="0.2">
      <c r="A828" t="s">
        <v>130</v>
      </c>
      <c r="B828" t="s">
        <v>124</v>
      </c>
      <c r="C828">
        <v>0</v>
      </c>
      <c r="D828">
        <v>0</v>
      </c>
      <c r="E828" t="s">
        <v>208</v>
      </c>
      <c r="F828">
        <v>0.13437426030129601</v>
      </c>
      <c r="G828">
        <v>1</v>
      </c>
      <c r="H828">
        <v>2</v>
      </c>
      <c r="J828" t="s">
        <v>129</v>
      </c>
      <c r="K828" t="s">
        <v>125</v>
      </c>
      <c r="L828">
        <v>1</v>
      </c>
      <c r="M828" t="s">
        <v>121</v>
      </c>
      <c r="N828" t="s">
        <v>205</v>
      </c>
      <c r="O828">
        <v>0.374144328556129</v>
      </c>
      <c r="P828">
        <v>1</v>
      </c>
      <c r="Q828">
        <v>4</v>
      </c>
      <c r="S828" t="s">
        <v>129</v>
      </c>
      <c r="T828" t="s">
        <v>120</v>
      </c>
      <c r="U828">
        <v>0</v>
      </c>
      <c r="V828">
        <v>2</v>
      </c>
      <c r="W828" t="s">
        <v>208</v>
      </c>
      <c r="X828">
        <v>4.6154072535044097E-2</v>
      </c>
      <c r="Y828">
        <v>0</v>
      </c>
      <c r="Z828">
        <v>95</v>
      </c>
    </row>
    <row r="829" spans="1:26" x14ac:dyDescent="0.2">
      <c r="A829" t="s">
        <v>130</v>
      </c>
      <c r="B829" t="s">
        <v>124</v>
      </c>
      <c r="C829">
        <v>0</v>
      </c>
      <c r="D829">
        <v>1</v>
      </c>
      <c r="E829" t="s">
        <v>204</v>
      </c>
      <c r="F829">
        <v>0.27849112367311202</v>
      </c>
      <c r="G829">
        <v>1</v>
      </c>
      <c r="H829">
        <v>7</v>
      </c>
      <c r="J829" t="s">
        <v>130</v>
      </c>
      <c r="K829" t="s">
        <v>122</v>
      </c>
      <c r="L829">
        <v>0</v>
      </c>
      <c r="M829" t="s">
        <v>121</v>
      </c>
      <c r="N829" t="s">
        <v>205</v>
      </c>
      <c r="O829">
        <v>0.37582820712072901</v>
      </c>
      <c r="P829">
        <v>1</v>
      </c>
      <c r="Q829">
        <v>6</v>
      </c>
      <c r="S829" t="s">
        <v>119</v>
      </c>
      <c r="T829" t="s">
        <v>120</v>
      </c>
      <c r="U829">
        <v>1</v>
      </c>
      <c r="V829">
        <v>0</v>
      </c>
      <c r="W829" t="s">
        <v>208</v>
      </c>
      <c r="X829">
        <v>4.3232484281213901E-2</v>
      </c>
      <c r="Y829">
        <v>0</v>
      </c>
      <c r="Z829">
        <v>2</v>
      </c>
    </row>
    <row r="830" spans="1:26" x14ac:dyDescent="0.2">
      <c r="A830" t="s">
        <v>130</v>
      </c>
      <c r="B830" t="s">
        <v>124</v>
      </c>
      <c r="C830">
        <v>0</v>
      </c>
      <c r="D830">
        <v>1</v>
      </c>
      <c r="E830" t="s">
        <v>205</v>
      </c>
      <c r="F830">
        <v>0.275123487635066</v>
      </c>
      <c r="G830">
        <v>1</v>
      </c>
      <c r="H830">
        <v>37</v>
      </c>
      <c r="J830" t="s">
        <v>119</v>
      </c>
      <c r="K830" t="s">
        <v>123</v>
      </c>
      <c r="L830">
        <v>1</v>
      </c>
      <c r="M830">
        <v>2</v>
      </c>
      <c r="N830" t="s">
        <v>204</v>
      </c>
      <c r="O830">
        <v>0.37632118546254301</v>
      </c>
      <c r="P830">
        <v>1</v>
      </c>
      <c r="Q830">
        <v>1</v>
      </c>
      <c r="S830" t="s">
        <v>126</v>
      </c>
      <c r="T830" t="s">
        <v>120</v>
      </c>
      <c r="U830">
        <v>1</v>
      </c>
      <c r="V830">
        <v>0</v>
      </c>
      <c r="W830" t="s">
        <v>208</v>
      </c>
      <c r="X830">
        <v>4.3232484281213901E-2</v>
      </c>
      <c r="Y830">
        <v>0</v>
      </c>
      <c r="Z830">
        <v>6</v>
      </c>
    </row>
    <row r="831" spans="1:26" x14ac:dyDescent="0.2">
      <c r="A831" t="s">
        <v>130</v>
      </c>
      <c r="B831" t="s">
        <v>124</v>
      </c>
      <c r="C831">
        <v>0</v>
      </c>
      <c r="D831">
        <v>1</v>
      </c>
      <c r="E831" t="s">
        <v>206</v>
      </c>
      <c r="F831">
        <v>0.235780751966776</v>
      </c>
      <c r="G831">
        <v>1</v>
      </c>
      <c r="H831">
        <v>8</v>
      </c>
      <c r="J831" t="s">
        <v>119</v>
      </c>
      <c r="K831" t="s">
        <v>123</v>
      </c>
      <c r="L831">
        <v>0</v>
      </c>
      <c r="M831" t="s">
        <v>121</v>
      </c>
      <c r="N831" t="s">
        <v>204</v>
      </c>
      <c r="O831">
        <v>0.37775591488270699</v>
      </c>
      <c r="P831">
        <v>1</v>
      </c>
      <c r="Q831">
        <v>12</v>
      </c>
      <c r="S831" t="s">
        <v>127</v>
      </c>
      <c r="T831" t="s">
        <v>120</v>
      </c>
      <c r="U831">
        <v>1</v>
      </c>
      <c r="V831">
        <v>0</v>
      </c>
      <c r="W831" t="s">
        <v>208</v>
      </c>
      <c r="X831">
        <v>4.3232484281213901E-2</v>
      </c>
      <c r="Y831">
        <v>0</v>
      </c>
      <c r="Z831">
        <v>2</v>
      </c>
    </row>
    <row r="832" spans="1:26" x14ac:dyDescent="0.2">
      <c r="A832" t="s">
        <v>130</v>
      </c>
      <c r="B832" t="s">
        <v>124</v>
      </c>
      <c r="C832">
        <v>0</v>
      </c>
      <c r="D832">
        <v>1</v>
      </c>
      <c r="E832" t="s">
        <v>207</v>
      </c>
      <c r="F832">
        <v>0.183801000270955</v>
      </c>
      <c r="G832">
        <v>1</v>
      </c>
      <c r="H832">
        <v>4</v>
      </c>
      <c r="J832" t="s">
        <v>119</v>
      </c>
      <c r="K832" t="s">
        <v>125</v>
      </c>
      <c r="L832">
        <v>0</v>
      </c>
      <c r="M832" t="s">
        <v>121</v>
      </c>
      <c r="N832" t="s">
        <v>209</v>
      </c>
      <c r="O832">
        <v>0.37788214656456698</v>
      </c>
      <c r="P832">
        <v>1</v>
      </c>
      <c r="Q832">
        <v>9</v>
      </c>
      <c r="S832" t="s">
        <v>129</v>
      </c>
      <c r="T832" t="s">
        <v>120</v>
      </c>
      <c r="U832">
        <v>1</v>
      </c>
      <c r="V832">
        <v>0</v>
      </c>
      <c r="W832" t="s">
        <v>208</v>
      </c>
      <c r="X832">
        <v>4.3232484281213901E-2</v>
      </c>
      <c r="Y832">
        <v>0</v>
      </c>
      <c r="Z832">
        <v>14</v>
      </c>
    </row>
    <row r="833" spans="1:26" x14ac:dyDescent="0.2">
      <c r="A833" t="s">
        <v>130</v>
      </c>
      <c r="B833" t="s">
        <v>124</v>
      </c>
      <c r="C833">
        <v>0</v>
      </c>
      <c r="D833">
        <v>2</v>
      </c>
      <c r="E833" t="s">
        <v>204</v>
      </c>
      <c r="F833">
        <v>0.345505587215375</v>
      </c>
      <c r="G833">
        <v>1</v>
      </c>
      <c r="H833">
        <v>4</v>
      </c>
      <c r="J833" t="s">
        <v>130</v>
      </c>
      <c r="K833" t="s">
        <v>122</v>
      </c>
      <c r="L833">
        <v>0</v>
      </c>
      <c r="M833" t="s">
        <v>121</v>
      </c>
      <c r="N833" t="s">
        <v>204</v>
      </c>
      <c r="O833">
        <v>0.37978268418595001</v>
      </c>
      <c r="P833">
        <v>1</v>
      </c>
      <c r="Q833">
        <v>1</v>
      </c>
      <c r="S833" t="s">
        <v>119</v>
      </c>
      <c r="T833" t="s">
        <v>120</v>
      </c>
      <c r="U833">
        <v>0</v>
      </c>
      <c r="V833">
        <v>1</v>
      </c>
      <c r="W833" t="s">
        <v>207</v>
      </c>
      <c r="X833">
        <v>4.2700082096624598E-2</v>
      </c>
      <c r="Y833">
        <v>0</v>
      </c>
      <c r="Z833">
        <v>26</v>
      </c>
    </row>
    <row r="834" spans="1:26" x14ac:dyDescent="0.2">
      <c r="A834" t="s">
        <v>130</v>
      </c>
      <c r="B834" t="s">
        <v>124</v>
      </c>
      <c r="C834">
        <v>0</v>
      </c>
      <c r="D834">
        <v>2</v>
      </c>
      <c r="E834" t="s">
        <v>205</v>
      </c>
      <c r="F834">
        <v>0.34171137877300101</v>
      </c>
      <c r="G834">
        <v>1</v>
      </c>
      <c r="H834">
        <v>12</v>
      </c>
      <c r="J834" t="s">
        <v>130</v>
      </c>
      <c r="K834" t="s">
        <v>123</v>
      </c>
      <c r="L834">
        <v>0</v>
      </c>
      <c r="M834" t="s">
        <v>121</v>
      </c>
      <c r="N834" t="s">
        <v>206</v>
      </c>
      <c r="O834">
        <v>0.38356906188351902</v>
      </c>
      <c r="P834">
        <v>1</v>
      </c>
      <c r="Q834">
        <v>9</v>
      </c>
      <c r="S834" t="s">
        <v>126</v>
      </c>
      <c r="T834" t="s">
        <v>120</v>
      </c>
      <c r="U834">
        <v>0</v>
      </c>
      <c r="V834">
        <v>1</v>
      </c>
      <c r="W834" t="s">
        <v>207</v>
      </c>
      <c r="X834">
        <v>4.2700082096624598E-2</v>
      </c>
      <c r="Y834">
        <v>0</v>
      </c>
      <c r="Z834">
        <v>142</v>
      </c>
    </row>
    <row r="835" spans="1:26" x14ac:dyDescent="0.2">
      <c r="A835" t="s">
        <v>130</v>
      </c>
      <c r="B835" t="s">
        <v>124</v>
      </c>
      <c r="C835">
        <v>0</v>
      </c>
      <c r="D835">
        <v>2</v>
      </c>
      <c r="E835" t="s">
        <v>206</v>
      </c>
      <c r="F835">
        <v>0.29674463831831099</v>
      </c>
      <c r="G835">
        <v>1</v>
      </c>
      <c r="H835">
        <v>4</v>
      </c>
      <c r="J835" t="s">
        <v>119</v>
      </c>
      <c r="K835" t="s">
        <v>122</v>
      </c>
      <c r="L835">
        <v>1</v>
      </c>
      <c r="M835" t="s">
        <v>121</v>
      </c>
      <c r="N835" t="s">
        <v>206</v>
      </c>
      <c r="O835">
        <v>0.386449405995692</v>
      </c>
      <c r="P835">
        <v>1</v>
      </c>
      <c r="Q835">
        <v>1</v>
      </c>
      <c r="S835" t="s">
        <v>127</v>
      </c>
      <c r="T835" t="s">
        <v>120</v>
      </c>
      <c r="U835">
        <v>0</v>
      </c>
      <c r="V835">
        <v>1</v>
      </c>
      <c r="W835" t="s">
        <v>207</v>
      </c>
      <c r="X835">
        <v>4.2700082096624598E-2</v>
      </c>
      <c r="Y835">
        <v>0</v>
      </c>
      <c r="Z835">
        <v>52</v>
      </c>
    </row>
    <row r="836" spans="1:26" x14ac:dyDescent="0.2">
      <c r="A836" t="s">
        <v>130</v>
      </c>
      <c r="B836" t="s">
        <v>124</v>
      </c>
      <c r="C836">
        <v>0</v>
      </c>
      <c r="D836">
        <v>2</v>
      </c>
      <c r="E836" t="s">
        <v>207</v>
      </c>
      <c r="F836">
        <v>0.23546594288273701</v>
      </c>
      <c r="G836">
        <v>1</v>
      </c>
      <c r="H836">
        <v>3</v>
      </c>
      <c r="J836" t="s">
        <v>119</v>
      </c>
      <c r="K836" t="s">
        <v>125</v>
      </c>
      <c r="L836">
        <v>1</v>
      </c>
      <c r="M836">
        <v>1</v>
      </c>
      <c r="N836" t="s">
        <v>205</v>
      </c>
      <c r="O836">
        <v>0.39168930566716997</v>
      </c>
      <c r="P836">
        <v>1</v>
      </c>
      <c r="Q836">
        <v>1</v>
      </c>
      <c r="S836" t="s">
        <v>128</v>
      </c>
      <c r="T836" t="s">
        <v>120</v>
      </c>
      <c r="U836">
        <v>0</v>
      </c>
      <c r="V836">
        <v>1</v>
      </c>
      <c r="W836" t="s">
        <v>207</v>
      </c>
      <c r="X836">
        <v>4.2700082096624598E-2</v>
      </c>
      <c r="Y836">
        <v>0</v>
      </c>
      <c r="Z836">
        <v>49</v>
      </c>
    </row>
    <row r="837" spans="1:26" x14ac:dyDescent="0.2">
      <c r="A837" t="s">
        <v>130</v>
      </c>
      <c r="B837" t="s">
        <v>124</v>
      </c>
      <c r="C837">
        <v>0</v>
      </c>
      <c r="D837" t="s">
        <v>121</v>
      </c>
      <c r="E837" t="s">
        <v>204</v>
      </c>
      <c r="F837">
        <v>0.46707480813546198</v>
      </c>
      <c r="G837">
        <v>1</v>
      </c>
      <c r="H837">
        <v>1</v>
      </c>
      <c r="J837" t="s">
        <v>126</v>
      </c>
      <c r="K837" t="s">
        <v>124</v>
      </c>
      <c r="L837">
        <v>1</v>
      </c>
      <c r="M837" t="s">
        <v>121</v>
      </c>
      <c r="N837" t="s">
        <v>205</v>
      </c>
      <c r="O837">
        <v>0.39228045882777202</v>
      </c>
      <c r="P837">
        <v>1</v>
      </c>
      <c r="Q837">
        <v>1</v>
      </c>
      <c r="S837" t="s">
        <v>129</v>
      </c>
      <c r="T837" t="s">
        <v>120</v>
      </c>
      <c r="U837">
        <v>0</v>
      </c>
      <c r="V837">
        <v>1</v>
      </c>
      <c r="W837" t="s">
        <v>207</v>
      </c>
      <c r="X837">
        <v>4.2700082096624598E-2</v>
      </c>
      <c r="Y837">
        <v>0</v>
      </c>
      <c r="Z837">
        <v>334</v>
      </c>
    </row>
    <row r="838" spans="1:26" x14ac:dyDescent="0.2">
      <c r="A838" t="s">
        <v>130</v>
      </c>
      <c r="B838" t="s">
        <v>124</v>
      </c>
      <c r="C838">
        <v>0</v>
      </c>
      <c r="D838" t="s">
        <v>121</v>
      </c>
      <c r="E838" t="s">
        <v>205</v>
      </c>
      <c r="F838">
        <v>0.46288976794581199</v>
      </c>
      <c r="G838">
        <v>1</v>
      </c>
      <c r="H838">
        <v>11</v>
      </c>
      <c r="J838" t="s">
        <v>126</v>
      </c>
      <c r="K838" t="s">
        <v>124</v>
      </c>
      <c r="L838">
        <v>1</v>
      </c>
      <c r="M838" t="s">
        <v>121</v>
      </c>
      <c r="N838" t="s">
        <v>204</v>
      </c>
      <c r="O838">
        <v>0.39629813559323002</v>
      </c>
      <c r="P838">
        <v>1</v>
      </c>
      <c r="Q838">
        <v>1</v>
      </c>
      <c r="S838" t="s">
        <v>130</v>
      </c>
      <c r="T838" t="s">
        <v>120</v>
      </c>
      <c r="U838">
        <v>0</v>
      </c>
      <c r="V838">
        <v>1</v>
      </c>
      <c r="W838" t="s">
        <v>207</v>
      </c>
      <c r="X838">
        <v>4.2700082096624598E-2</v>
      </c>
      <c r="Y838">
        <v>0</v>
      </c>
      <c r="Z838">
        <v>12</v>
      </c>
    </row>
    <row r="839" spans="1:26" x14ac:dyDescent="0.2">
      <c r="A839" t="s">
        <v>130</v>
      </c>
      <c r="B839" t="s">
        <v>124</v>
      </c>
      <c r="C839">
        <v>0</v>
      </c>
      <c r="D839" t="s">
        <v>121</v>
      </c>
      <c r="E839" t="s">
        <v>206</v>
      </c>
      <c r="F839">
        <v>0.41195593405667902</v>
      </c>
      <c r="G839">
        <v>1</v>
      </c>
      <c r="H839">
        <v>3</v>
      </c>
      <c r="J839" t="s">
        <v>119</v>
      </c>
      <c r="K839" t="s">
        <v>124</v>
      </c>
      <c r="L839">
        <v>0</v>
      </c>
      <c r="M839" t="s">
        <v>121</v>
      </c>
      <c r="N839" t="s">
        <v>205</v>
      </c>
      <c r="O839">
        <v>0.40194538790592899</v>
      </c>
      <c r="P839">
        <v>1</v>
      </c>
      <c r="Q839">
        <v>31</v>
      </c>
      <c r="S839" t="s">
        <v>119</v>
      </c>
      <c r="T839" t="s">
        <v>122</v>
      </c>
      <c r="U839">
        <v>0</v>
      </c>
      <c r="V839">
        <v>0</v>
      </c>
      <c r="W839" t="s">
        <v>208</v>
      </c>
      <c r="X839">
        <v>4.1096026259341202E-2</v>
      </c>
      <c r="Y839">
        <v>0</v>
      </c>
      <c r="Z839">
        <v>20</v>
      </c>
    </row>
    <row r="840" spans="1:26" x14ac:dyDescent="0.2">
      <c r="A840" t="s">
        <v>130</v>
      </c>
      <c r="B840" t="s">
        <v>124</v>
      </c>
      <c r="C840">
        <v>0</v>
      </c>
      <c r="D840" t="s">
        <v>121</v>
      </c>
      <c r="E840" t="s">
        <v>207</v>
      </c>
      <c r="F840">
        <v>0.33833168173241401</v>
      </c>
      <c r="G840">
        <v>1</v>
      </c>
      <c r="H840">
        <v>4</v>
      </c>
      <c r="J840" t="s">
        <v>130</v>
      </c>
      <c r="K840" t="s">
        <v>125</v>
      </c>
      <c r="L840">
        <v>1</v>
      </c>
      <c r="M840">
        <v>0</v>
      </c>
      <c r="N840" t="s">
        <v>205</v>
      </c>
      <c r="O840">
        <v>0.40269007072136398</v>
      </c>
      <c r="P840">
        <v>1</v>
      </c>
      <c r="Q840">
        <v>2</v>
      </c>
      <c r="S840" t="s">
        <v>126</v>
      </c>
      <c r="T840" t="s">
        <v>122</v>
      </c>
      <c r="U840">
        <v>0</v>
      </c>
      <c r="V840">
        <v>0</v>
      </c>
      <c r="W840" t="s">
        <v>208</v>
      </c>
      <c r="X840">
        <v>4.1096026259341202E-2</v>
      </c>
      <c r="Y840">
        <v>0</v>
      </c>
      <c r="Z840">
        <v>107</v>
      </c>
    </row>
    <row r="841" spans="1:26" x14ac:dyDescent="0.2">
      <c r="A841" t="s">
        <v>130</v>
      </c>
      <c r="B841" t="s">
        <v>124</v>
      </c>
      <c r="C841">
        <v>1</v>
      </c>
      <c r="D841">
        <v>0</v>
      </c>
      <c r="E841" t="s">
        <v>205</v>
      </c>
      <c r="F841">
        <v>0.338355667213522</v>
      </c>
      <c r="G841">
        <v>1</v>
      </c>
      <c r="H841">
        <v>1</v>
      </c>
      <c r="J841" t="s">
        <v>119</v>
      </c>
      <c r="K841" t="s">
        <v>124</v>
      </c>
      <c r="L841">
        <v>0</v>
      </c>
      <c r="M841" t="s">
        <v>121</v>
      </c>
      <c r="N841" t="s">
        <v>204</v>
      </c>
      <c r="O841">
        <v>0.40599592187058697</v>
      </c>
      <c r="P841">
        <v>1</v>
      </c>
      <c r="Q841">
        <v>11</v>
      </c>
      <c r="S841" t="s">
        <v>127</v>
      </c>
      <c r="T841" t="s">
        <v>122</v>
      </c>
      <c r="U841">
        <v>0</v>
      </c>
      <c r="V841">
        <v>0</v>
      </c>
      <c r="W841" t="s">
        <v>208</v>
      </c>
      <c r="X841">
        <v>4.1096026259341202E-2</v>
      </c>
      <c r="Y841">
        <v>0</v>
      </c>
      <c r="Z841">
        <v>39</v>
      </c>
    </row>
    <row r="842" spans="1:26" x14ac:dyDescent="0.2">
      <c r="A842" t="s">
        <v>130</v>
      </c>
      <c r="B842" t="s">
        <v>125</v>
      </c>
      <c r="C842">
        <v>0</v>
      </c>
      <c r="D842">
        <v>0</v>
      </c>
      <c r="E842" t="s">
        <v>209</v>
      </c>
      <c r="F842">
        <v>0.21880119471145201</v>
      </c>
      <c r="G842">
        <v>1</v>
      </c>
      <c r="H842">
        <v>3150</v>
      </c>
      <c r="J842" t="s">
        <v>130</v>
      </c>
      <c r="K842" t="s">
        <v>125</v>
      </c>
      <c r="L842">
        <v>0</v>
      </c>
      <c r="M842">
        <v>2</v>
      </c>
      <c r="N842" t="s">
        <v>205</v>
      </c>
      <c r="O842">
        <v>0.40629202853442498</v>
      </c>
      <c r="P842">
        <v>1</v>
      </c>
      <c r="Q842">
        <v>5</v>
      </c>
      <c r="S842" t="s">
        <v>128</v>
      </c>
      <c r="T842" t="s">
        <v>122</v>
      </c>
      <c r="U842">
        <v>0</v>
      </c>
      <c r="V842">
        <v>0</v>
      </c>
      <c r="W842" t="s">
        <v>208</v>
      </c>
      <c r="X842">
        <v>4.1096026259341202E-2</v>
      </c>
      <c r="Y842">
        <v>0</v>
      </c>
      <c r="Z842">
        <v>52</v>
      </c>
    </row>
    <row r="843" spans="1:26" x14ac:dyDescent="0.2">
      <c r="A843" t="s">
        <v>130</v>
      </c>
      <c r="B843" t="s">
        <v>125</v>
      </c>
      <c r="C843">
        <v>0</v>
      </c>
      <c r="D843">
        <v>0</v>
      </c>
      <c r="E843" t="s">
        <v>204</v>
      </c>
      <c r="F843">
        <v>0.29353010173319899</v>
      </c>
      <c r="G843">
        <v>1</v>
      </c>
      <c r="H843">
        <v>19</v>
      </c>
      <c r="J843" t="s">
        <v>130</v>
      </c>
      <c r="K843" t="s">
        <v>125</v>
      </c>
      <c r="L843">
        <v>0</v>
      </c>
      <c r="M843">
        <v>2</v>
      </c>
      <c r="N843" t="s">
        <v>204</v>
      </c>
      <c r="O843">
        <v>0.41035630983244298</v>
      </c>
      <c r="P843">
        <v>1</v>
      </c>
      <c r="Q843">
        <v>1</v>
      </c>
      <c r="S843" t="s">
        <v>129</v>
      </c>
      <c r="T843" t="s">
        <v>122</v>
      </c>
      <c r="U843">
        <v>0</v>
      </c>
      <c r="V843">
        <v>0</v>
      </c>
      <c r="W843" t="s">
        <v>208</v>
      </c>
      <c r="X843">
        <v>4.1096026259341202E-2</v>
      </c>
      <c r="Y843">
        <v>0</v>
      </c>
      <c r="Z843">
        <v>236</v>
      </c>
    </row>
    <row r="844" spans="1:26" x14ac:dyDescent="0.2">
      <c r="A844" t="s">
        <v>130</v>
      </c>
      <c r="B844" t="s">
        <v>125</v>
      </c>
      <c r="C844">
        <v>0</v>
      </c>
      <c r="D844">
        <v>0</v>
      </c>
      <c r="E844" t="s">
        <v>205</v>
      </c>
      <c r="F844">
        <v>0.29005371648647899</v>
      </c>
      <c r="G844">
        <v>1</v>
      </c>
      <c r="H844">
        <v>84</v>
      </c>
      <c r="J844" t="s">
        <v>130</v>
      </c>
      <c r="K844" t="s">
        <v>124</v>
      </c>
      <c r="L844">
        <v>0</v>
      </c>
      <c r="M844" t="s">
        <v>121</v>
      </c>
      <c r="N844" t="s">
        <v>206</v>
      </c>
      <c r="O844">
        <v>0.41195593405667902</v>
      </c>
      <c r="P844">
        <v>1</v>
      </c>
      <c r="Q844">
        <v>3</v>
      </c>
      <c r="S844" t="s">
        <v>130</v>
      </c>
      <c r="T844" t="s">
        <v>122</v>
      </c>
      <c r="U844">
        <v>0</v>
      </c>
      <c r="V844">
        <v>0</v>
      </c>
      <c r="W844" t="s">
        <v>208</v>
      </c>
      <c r="X844">
        <v>4.1096026259341202E-2</v>
      </c>
      <c r="Y844">
        <v>0</v>
      </c>
      <c r="Z844">
        <v>4</v>
      </c>
    </row>
    <row r="845" spans="1:26" x14ac:dyDescent="0.2">
      <c r="A845" t="s">
        <v>130</v>
      </c>
      <c r="B845" t="s">
        <v>125</v>
      </c>
      <c r="C845">
        <v>0</v>
      </c>
      <c r="D845">
        <v>0</v>
      </c>
      <c r="E845" t="s">
        <v>206</v>
      </c>
      <c r="F845">
        <v>0.24931026398417599</v>
      </c>
      <c r="G845">
        <v>1</v>
      </c>
      <c r="H845">
        <v>35</v>
      </c>
      <c r="J845" t="s">
        <v>128</v>
      </c>
      <c r="K845" t="s">
        <v>125</v>
      </c>
      <c r="L845">
        <v>1</v>
      </c>
      <c r="M845" t="s">
        <v>121</v>
      </c>
      <c r="N845" t="s">
        <v>205</v>
      </c>
      <c r="O845">
        <v>0.41452112164787502</v>
      </c>
      <c r="P845">
        <v>1</v>
      </c>
      <c r="Q845">
        <v>1</v>
      </c>
      <c r="S845" t="s">
        <v>119</v>
      </c>
      <c r="T845" t="s">
        <v>120</v>
      </c>
      <c r="U845">
        <v>0</v>
      </c>
      <c r="V845">
        <v>0</v>
      </c>
      <c r="W845" t="s">
        <v>207</v>
      </c>
      <c r="X845">
        <v>3.5904099746816999E-2</v>
      </c>
      <c r="Y845">
        <v>0</v>
      </c>
      <c r="Z845">
        <v>44</v>
      </c>
    </row>
    <row r="846" spans="1:26" x14ac:dyDescent="0.2">
      <c r="A846" t="s">
        <v>130</v>
      </c>
      <c r="B846" t="s">
        <v>125</v>
      </c>
      <c r="C846">
        <v>0</v>
      </c>
      <c r="D846">
        <v>0</v>
      </c>
      <c r="E846" t="s">
        <v>207</v>
      </c>
      <c r="F846">
        <v>0.195109319908189</v>
      </c>
      <c r="G846">
        <v>1</v>
      </c>
      <c r="H846">
        <v>5</v>
      </c>
      <c r="J846" t="s">
        <v>119</v>
      </c>
      <c r="K846" t="s">
        <v>125</v>
      </c>
      <c r="L846">
        <v>0</v>
      </c>
      <c r="M846" t="s">
        <v>121</v>
      </c>
      <c r="N846" t="s">
        <v>206</v>
      </c>
      <c r="O846">
        <v>0.418684662876811</v>
      </c>
      <c r="P846">
        <v>1</v>
      </c>
      <c r="Q846">
        <v>15</v>
      </c>
      <c r="S846" t="s">
        <v>126</v>
      </c>
      <c r="T846" t="s">
        <v>120</v>
      </c>
      <c r="U846">
        <v>0</v>
      </c>
      <c r="V846">
        <v>0</v>
      </c>
      <c r="W846" t="s">
        <v>207</v>
      </c>
      <c r="X846">
        <v>3.5904099746816999E-2</v>
      </c>
      <c r="Y846">
        <v>0</v>
      </c>
      <c r="Z846">
        <v>281</v>
      </c>
    </row>
    <row r="847" spans="1:26" x14ac:dyDescent="0.2">
      <c r="A847" t="s">
        <v>130</v>
      </c>
      <c r="B847" t="s">
        <v>125</v>
      </c>
      <c r="C847">
        <v>0</v>
      </c>
      <c r="D847">
        <v>1</v>
      </c>
      <c r="E847" t="s">
        <v>209</v>
      </c>
      <c r="F847">
        <v>0.25541019513387198</v>
      </c>
      <c r="G847">
        <v>1</v>
      </c>
      <c r="H847">
        <v>646</v>
      </c>
      <c r="J847" t="s">
        <v>130</v>
      </c>
      <c r="K847" t="s">
        <v>123</v>
      </c>
      <c r="L847">
        <v>0</v>
      </c>
      <c r="M847" t="s">
        <v>121</v>
      </c>
      <c r="N847" t="s">
        <v>205</v>
      </c>
      <c r="O847">
        <v>0.43358098696860398</v>
      </c>
      <c r="P847">
        <v>1</v>
      </c>
      <c r="Q847">
        <v>14</v>
      </c>
      <c r="S847" t="s">
        <v>127</v>
      </c>
      <c r="T847" t="s">
        <v>120</v>
      </c>
      <c r="U847">
        <v>0</v>
      </c>
      <c r="V847">
        <v>0</v>
      </c>
      <c r="W847" t="s">
        <v>207</v>
      </c>
      <c r="X847">
        <v>3.5904099746816999E-2</v>
      </c>
      <c r="Y847">
        <v>0</v>
      </c>
      <c r="Z847">
        <v>114</v>
      </c>
    </row>
    <row r="848" spans="1:26" x14ac:dyDescent="0.2">
      <c r="A848" t="s">
        <v>130</v>
      </c>
      <c r="B848" t="s">
        <v>125</v>
      </c>
      <c r="C848">
        <v>0</v>
      </c>
      <c r="D848">
        <v>1</v>
      </c>
      <c r="E848" t="s">
        <v>204</v>
      </c>
      <c r="F848">
        <v>0.33724474338486699</v>
      </c>
      <c r="G848">
        <v>1</v>
      </c>
      <c r="H848">
        <v>3</v>
      </c>
      <c r="J848" t="s">
        <v>119</v>
      </c>
      <c r="K848" t="s">
        <v>122</v>
      </c>
      <c r="L848">
        <v>1</v>
      </c>
      <c r="M848" t="s">
        <v>121</v>
      </c>
      <c r="N848" t="s">
        <v>205</v>
      </c>
      <c r="O848">
        <v>0.43657090939332499</v>
      </c>
      <c r="P848">
        <v>1</v>
      </c>
      <c r="Q848">
        <v>1</v>
      </c>
      <c r="S848" t="s">
        <v>128</v>
      </c>
      <c r="T848" t="s">
        <v>120</v>
      </c>
      <c r="U848">
        <v>0</v>
      </c>
      <c r="V848">
        <v>0</v>
      </c>
      <c r="W848" t="s">
        <v>207</v>
      </c>
      <c r="X848">
        <v>3.5904099746816999E-2</v>
      </c>
      <c r="Y848">
        <v>0</v>
      </c>
      <c r="Z848">
        <v>105</v>
      </c>
    </row>
    <row r="849" spans="1:26" x14ac:dyDescent="0.2">
      <c r="A849" t="s">
        <v>130</v>
      </c>
      <c r="B849" t="s">
        <v>125</v>
      </c>
      <c r="C849">
        <v>0</v>
      </c>
      <c r="D849">
        <v>1</v>
      </c>
      <c r="E849" t="s">
        <v>205</v>
      </c>
      <c r="F849">
        <v>0.333495027644437</v>
      </c>
      <c r="G849">
        <v>1</v>
      </c>
      <c r="H849">
        <v>16</v>
      </c>
      <c r="J849" t="s">
        <v>130</v>
      </c>
      <c r="K849" t="s">
        <v>125</v>
      </c>
      <c r="L849">
        <v>0</v>
      </c>
      <c r="M849" t="s">
        <v>121</v>
      </c>
      <c r="N849" t="s">
        <v>209</v>
      </c>
      <c r="O849">
        <v>0.43784916069526097</v>
      </c>
      <c r="P849">
        <v>1</v>
      </c>
      <c r="Q849">
        <v>102</v>
      </c>
      <c r="S849" t="s">
        <v>129</v>
      </c>
      <c r="T849" t="s">
        <v>120</v>
      </c>
      <c r="U849">
        <v>0</v>
      </c>
      <c r="V849">
        <v>0</v>
      </c>
      <c r="W849" t="s">
        <v>207</v>
      </c>
      <c r="X849">
        <v>3.5904099746816999E-2</v>
      </c>
      <c r="Y849">
        <v>0</v>
      </c>
      <c r="Z849">
        <v>576</v>
      </c>
    </row>
    <row r="850" spans="1:26" x14ac:dyDescent="0.2">
      <c r="A850" t="s">
        <v>130</v>
      </c>
      <c r="B850" t="s">
        <v>125</v>
      </c>
      <c r="C850">
        <v>0</v>
      </c>
      <c r="D850">
        <v>1</v>
      </c>
      <c r="E850" t="s">
        <v>206</v>
      </c>
      <c r="F850">
        <v>0.28913460762240201</v>
      </c>
      <c r="G850">
        <v>1</v>
      </c>
      <c r="H850">
        <v>13</v>
      </c>
      <c r="J850" t="s">
        <v>119</v>
      </c>
      <c r="K850" t="s">
        <v>123</v>
      </c>
      <c r="L850">
        <v>1</v>
      </c>
      <c r="M850" t="s">
        <v>121</v>
      </c>
      <c r="N850" t="s">
        <v>206</v>
      </c>
      <c r="O850">
        <v>0.44467155866969499</v>
      </c>
      <c r="P850">
        <v>1</v>
      </c>
      <c r="Q850">
        <v>2</v>
      </c>
      <c r="S850" t="s">
        <v>130</v>
      </c>
      <c r="T850" t="s">
        <v>120</v>
      </c>
      <c r="U850">
        <v>0</v>
      </c>
      <c r="V850">
        <v>0</v>
      </c>
      <c r="W850" t="s">
        <v>207</v>
      </c>
      <c r="X850">
        <v>3.5904099746816999E-2</v>
      </c>
      <c r="Y850">
        <v>0</v>
      </c>
      <c r="Z850">
        <v>18</v>
      </c>
    </row>
    <row r="851" spans="1:26" x14ac:dyDescent="0.2">
      <c r="A851" t="s">
        <v>130</v>
      </c>
      <c r="B851" t="s">
        <v>125</v>
      </c>
      <c r="C851">
        <v>0</v>
      </c>
      <c r="D851">
        <v>1</v>
      </c>
      <c r="E851" t="s">
        <v>207</v>
      </c>
      <c r="F851">
        <v>0.22891587168091601</v>
      </c>
      <c r="G851">
        <v>1</v>
      </c>
      <c r="H851">
        <v>1</v>
      </c>
      <c r="J851" t="s">
        <v>130</v>
      </c>
      <c r="K851" t="s">
        <v>125</v>
      </c>
      <c r="L851">
        <v>1</v>
      </c>
      <c r="M851">
        <v>1</v>
      </c>
      <c r="N851" t="s">
        <v>205</v>
      </c>
      <c r="O851">
        <v>0.45225457600760699</v>
      </c>
      <c r="P851">
        <v>1</v>
      </c>
      <c r="Q851">
        <v>1</v>
      </c>
      <c r="S851" t="s">
        <v>119</v>
      </c>
      <c r="T851" t="s">
        <v>120</v>
      </c>
      <c r="U851">
        <v>0</v>
      </c>
      <c r="V851">
        <v>1</v>
      </c>
      <c r="W851" t="s">
        <v>208</v>
      </c>
      <c r="X851">
        <v>3.4142269310044299E-2</v>
      </c>
      <c r="Y851">
        <v>0</v>
      </c>
      <c r="Z851">
        <v>12</v>
      </c>
    </row>
    <row r="852" spans="1:26" x14ac:dyDescent="0.2">
      <c r="A852" t="s">
        <v>130</v>
      </c>
      <c r="B852" t="s">
        <v>125</v>
      </c>
      <c r="C852">
        <v>0</v>
      </c>
      <c r="D852">
        <v>2</v>
      </c>
      <c r="E852" t="s">
        <v>209</v>
      </c>
      <c r="F852">
        <v>0.31932874101422898</v>
      </c>
      <c r="G852">
        <v>1</v>
      </c>
      <c r="H852">
        <v>192</v>
      </c>
      <c r="J852" t="s">
        <v>130</v>
      </c>
      <c r="K852" t="s">
        <v>124</v>
      </c>
      <c r="L852">
        <v>0</v>
      </c>
      <c r="M852" t="s">
        <v>121</v>
      </c>
      <c r="N852" t="s">
        <v>205</v>
      </c>
      <c r="O852">
        <v>0.46288976794581199</v>
      </c>
      <c r="P852">
        <v>1</v>
      </c>
      <c r="Q852">
        <v>11</v>
      </c>
      <c r="S852" t="s">
        <v>126</v>
      </c>
      <c r="T852" t="s">
        <v>120</v>
      </c>
      <c r="U852">
        <v>0</v>
      </c>
      <c r="V852">
        <v>1</v>
      </c>
      <c r="W852" t="s">
        <v>208</v>
      </c>
      <c r="X852">
        <v>3.4142269310044299E-2</v>
      </c>
      <c r="Y852">
        <v>0</v>
      </c>
      <c r="Z852">
        <v>83</v>
      </c>
    </row>
    <row r="853" spans="1:26" x14ac:dyDescent="0.2">
      <c r="A853" t="s">
        <v>130</v>
      </c>
      <c r="B853" t="s">
        <v>125</v>
      </c>
      <c r="C853">
        <v>0</v>
      </c>
      <c r="D853">
        <v>2</v>
      </c>
      <c r="E853" t="s">
        <v>204</v>
      </c>
      <c r="F853">
        <v>0.41035630983244298</v>
      </c>
      <c r="G853">
        <v>1</v>
      </c>
      <c r="H853">
        <v>1</v>
      </c>
      <c r="J853" t="s">
        <v>130</v>
      </c>
      <c r="K853" t="s">
        <v>124</v>
      </c>
      <c r="L853">
        <v>0</v>
      </c>
      <c r="M853" t="s">
        <v>121</v>
      </c>
      <c r="N853" t="s">
        <v>204</v>
      </c>
      <c r="O853">
        <v>0.46707480813546198</v>
      </c>
      <c r="P853">
        <v>1</v>
      </c>
      <c r="Q853">
        <v>1</v>
      </c>
      <c r="S853" t="s">
        <v>127</v>
      </c>
      <c r="T853" t="s">
        <v>120</v>
      </c>
      <c r="U853">
        <v>0</v>
      </c>
      <c r="V853">
        <v>1</v>
      </c>
      <c r="W853" t="s">
        <v>208</v>
      </c>
      <c r="X853">
        <v>3.4142269310044299E-2</v>
      </c>
      <c r="Y853">
        <v>0</v>
      </c>
      <c r="Z853">
        <v>23</v>
      </c>
    </row>
    <row r="854" spans="1:26" x14ac:dyDescent="0.2">
      <c r="A854" t="s">
        <v>130</v>
      </c>
      <c r="B854" t="s">
        <v>125</v>
      </c>
      <c r="C854">
        <v>0</v>
      </c>
      <c r="D854">
        <v>2</v>
      </c>
      <c r="E854" t="s">
        <v>205</v>
      </c>
      <c r="F854">
        <v>0.40629202853442498</v>
      </c>
      <c r="G854">
        <v>1</v>
      </c>
      <c r="H854">
        <v>5</v>
      </c>
      <c r="J854" t="s">
        <v>119</v>
      </c>
      <c r="K854" t="s">
        <v>125</v>
      </c>
      <c r="L854">
        <v>1</v>
      </c>
      <c r="M854">
        <v>2</v>
      </c>
      <c r="N854" t="s">
        <v>205</v>
      </c>
      <c r="O854">
        <v>0.46826457810634498</v>
      </c>
      <c r="P854">
        <v>1</v>
      </c>
      <c r="Q854">
        <v>1</v>
      </c>
      <c r="S854" t="s">
        <v>128</v>
      </c>
      <c r="T854" t="s">
        <v>120</v>
      </c>
      <c r="U854">
        <v>0</v>
      </c>
      <c r="V854">
        <v>1</v>
      </c>
      <c r="W854" t="s">
        <v>208</v>
      </c>
      <c r="X854">
        <v>3.4142269310044299E-2</v>
      </c>
      <c r="Y854">
        <v>0</v>
      </c>
      <c r="Z854">
        <v>33</v>
      </c>
    </row>
    <row r="855" spans="1:26" x14ac:dyDescent="0.2">
      <c r="A855" t="s">
        <v>130</v>
      </c>
      <c r="B855" t="s">
        <v>125</v>
      </c>
      <c r="C855">
        <v>0</v>
      </c>
      <c r="D855">
        <v>2</v>
      </c>
      <c r="E855" t="s">
        <v>207</v>
      </c>
      <c r="F855">
        <v>0.288775479951491</v>
      </c>
      <c r="G855">
        <v>1</v>
      </c>
      <c r="H855">
        <v>1</v>
      </c>
      <c r="J855" t="s">
        <v>119</v>
      </c>
      <c r="K855" t="s">
        <v>125</v>
      </c>
      <c r="L855">
        <v>0</v>
      </c>
      <c r="M855" t="s">
        <v>121</v>
      </c>
      <c r="N855" t="s">
        <v>205</v>
      </c>
      <c r="O855">
        <v>0.46978580228077499</v>
      </c>
      <c r="P855">
        <v>1</v>
      </c>
      <c r="Q855">
        <v>24</v>
      </c>
      <c r="S855" t="s">
        <v>129</v>
      </c>
      <c r="T855" t="s">
        <v>120</v>
      </c>
      <c r="U855">
        <v>0</v>
      </c>
      <c r="V855">
        <v>1</v>
      </c>
      <c r="W855" t="s">
        <v>208</v>
      </c>
      <c r="X855">
        <v>3.4142269310044299E-2</v>
      </c>
      <c r="Y855">
        <v>0</v>
      </c>
      <c r="Z855">
        <v>220</v>
      </c>
    </row>
    <row r="856" spans="1:26" x14ac:dyDescent="0.2">
      <c r="A856" t="s">
        <v>130</v>
      </c>
      <c r="B856" t="s">
        <v>125</v>
      </c>
      <c r="C856">
        <v>0</v>
      </c>
      <c r="D856" t="s">
        <v>121</v>
      </c>
      <c r="E856" t="s">
        <v>209</v>
      </c>
      <c r="F856">
        <v>0.43784916069526097</v>
      </c>
      <c r="G856">
        <v>1</v>
      </c>
      <c r="H856">
        <v>102</v>
      </c>
      <c r="J856" t="s">
        <v>119</v>
      </c>
      <c r="K856" t="s">
        <v>125</v>
      </c>
      <c r="L856">
        <v>0</v>
      </c>
      <c r="M856" t="s">
        <v>121</v>
      </c>
      <c r="N856" t="s">
        <v>204</v>
      </c>
      <c r="O856">
        <v>0.47397817085092098</v>
      </c>
      <c r="P856">
        <v>1</v>
      </c>
      <c r="Q856">
        <v>5</v>
      </c>
      <c r="S856" t="s">
        <v>130</v>
      </c>
      <c r="T856" t="s">
        <v>120</v>
      </c>
      <c r="U856">
        <v>0</v>
      </c>
      <c r="V856">
        <v>1</v>
      </c>
      <c r="W856" t="s">
        <v>208</v>
      </c>
      <c r="X856">
        <v>3.4142269310044299E-2</v>
      </c>
      <c r="Y856">
        <v>0</v>
      </c>
      <c r="Z856">
        <v>6</v>
      </c>
    </row>
    <row r="857" spans="1:26" x14ac:dyDescent="0.2">
      <c r="A857" t="s">
        <v>130</v>
      </c>
      <c r="B857" t="s">
        <v>125</v>
      </c>
      <c r="C857">
        <v>0</v>
      </c>
      <c r="D857" t="s">
        <v>121</v>
      </c>
      <c r="E857" t="s">
        <v>204</v>
      </c>
      <c r="F857">
        <v>0.53605481113561704</v>
      </c>
      <c r="G857">
        <v>1</v>
      </c>
      <c r="H857">
        <v>2</v>
      </c>
      <c r="J857" t="s">
        <v>130</v>
      </c>
      <c r="K857" t="s">
        <v>125</v>
      </c>
      <c r="L857">
        <v>0</v>
      </c>
      <c r="M857" t="s">
        <v>121</v>
      </c>
      <c r="N857" t="s">
        <v>206</v>
      </c>
      <c r="O857">
        <v>0.480129502146392</v>
      </c>
      <c r="P857">
        <v>1</v>
      </c>
      <c r="Q857">
        <v>5</v>
      </c>
      <c r="S857" t="s">
        <v>119</v>
      </c>
      <c r="T857" t="s">
        <v>120</v>
      </c>
      <c r="U857">
        <v>0</v>
      </c>
      <c r="V857">
        <v>0</v>
      </c>
      <c r="W857" t="s">
        <v>208</v>
      </c>
      <c r="X857">
        <v>2.8667528195676199E-2</v>
      </c>
      <c r="Y857">
        <v>0</v>
      </c>
      <c r="Z857">
        <v>22</v>
      </c>
    </row>
    <row r="858" spans="1:26" x14ac:dyDescent="0.2">
      <c r="A858" t="s">
        <v>130</v>
      </c>
      <c r="B858" t="s">
        <v>125</v>
      </c>
      <c r="C858">
        <v>0</v>
      </c>
      <c r="D858" t="s">
        <v>121</v>
      </c>
      <c r="E858" t="s">
        <v>205</v>
      </c>
      <c r="F858">
        <v>0.53186854548405604</v>
      </c>
      <c r="G858">
        <v>1</v>
      </c>
      <c r="H858">
        <v>7</v>
      </c>
      <c r="J858" t="s">
        <v>130</v>
      </c>
      <c r="K858" t="s">
        <v>123</v>
      </c>
      <c r="L858">
        <v>1</v>
      </c>
      <c r="M858" t="s">
        <v>121</v>
      </c>
      <c r="N858" t="s">
        <v>206</v>
      </c>
      <c r="O858">
        <v>0.50660652963476904</v>
      </c>
      <c r="P858">
        <v>1</v>
      </c>
      <c r="Q858">
        <v>1</v>
      </c>
      <c r="S858" t="s">
        <v>126</v>
      </c>
      <c r="T858" t="s">
        <v>120</v>
      </c>
      <c r="U858">
        <v>0</v>
      </c>
      <c r="V858">
        <v>0</v>
      </c>
      <c r="W858" t="s">
        <v>208</v>
      </c>
      <c r="X858">
        <v>2.8667528195676199E-2</v>
      </c>
      <c r="Y858">
        <v>0</v>
      </c>
      <c r="Z858">
        <v>148</v>
      </c>
    </row>
    <row r="859" spans="1:26" x14ac:dyDescent="0.2">
      <c r="A859" t="s">
        <v>130</v>
      </c>
      <c r="B859" t="s">
        <v>125</v>
      </c>
      <c r="C859">
        <v>0</v>
      </c>
      <c r="D859" t="s">
        <v>121</v>
      </c>
      <c r="E859" t="s">
        <v>206</v>
      </c>
      <c r="F859">
        <v>0.480129502146392</v>
      </c>
      <c r="G859">
        <v>1</v>
      </c>
      <c r="H859">
        <v>5</v>
      </c>
      <c r="J859" t="s">
        <v>119</v>
      </c>
      <c r="K859" t="s">
        <v>124</v>
      </c>
      <c r="L859">
        <v>1</v>
      </c>
      <c r="M859" t="s">
        <v>121</v>
      </c>
      <c r="N859" t="s">
        <v>205</v>
      </c>
      <c r="O859">
        <v>0.52584903834359298</v>
      </c>
      <c r="P859">
        <v>1</v>
      </c>
      <c r="Q859">
        <v>1</v>
      </c>
      <c r="S859" t="s">
        <v>127</v>
      </c>
      <c r="T859" t="s">
        <v>120</v>
      </c>
      <c r="U859">
        <v>0</v>
      </c>
      <c r="V859">
        <v>0</v>
      </c>
      <c r="W859" t="s">
        <v>208</v>
      </c>
      <c r="X859">
        <v>2.8667528195676199E-2</v>
      </c>
      <c r="Y859">
        <v>0</v>
      </c>
      <c r="Z859">
        <v>59</v>
      </c>
    </row>
    <row r="860" spans="1:26" x14ac:dyDescent="0.2">
      <c r="A860" t="s">
        <v>130</v>
      </c>
      <c r="B860" t="s">
        <v>125</v>
      </c>
      <c r="C860">
        <v>1</v>
      </c>
      <c r="D860">
        <v>0</v>
      </c>
      <c r="E860" t="s">
        <v>205</v>
      </c>
      <c r="F860">
        <v>0.40269007072136398</v>
      </c>
      <c r="G860">
        <v>1</v>
      </c>
      <c r="H860">
        <v>2</v>
      </c>
      <c r="J860" t="s">
        <v>130</v>
      </c>
      <c r="K860" t="s">
        <v>125</v>
      </c>
      <c r="L860">
        <v>0</v>
      </c>
      <c r="M860" t="s">
        <v>121</v>
      </c>
      <c r="N860" t="s">
        <v>205</v>
      </c>
      <c r="O860">
        <v>0.53186854548405604</v>
      </c>
      <c r="P860">
        <v>1</v>
      </c>
      <c r="Q860">
        <v>7</v>
      </c>
      <c r="S860" t="s">
        <v>128</v>
      </c>
      <c r="T860" t="s">
        <v>120</v>
      </c>
      <c r="U860">
        <v>0</v>
      </c>
      <c r="V860">
        <v>0</v>
      </c>
      <c r="W860" t="s">
        <v>208</v>
      </c>
      <c r="X860">
        <v>2.8667528195676199E-2</v>
      </c>
      <c r="Y860">
        <v>0</v>
      </c>
      <c r="Z860">
        <v>60</v>
      </c>
    </row>
    <row r="861" spans="1:26" x14ac:dyDescent="0.2">
      <c r="A861" t="s">
        <v>130</v>
      </c>
      <c r="B861" t="s">
        <v>125</v>
      </c>
      <c r="C861">
        <v>1</v>
      </c>
      <c r="D861">
        <v>1</v>
      </c>
      <c r="E861" t="s">
        <v>205</v>
      </c>
      <c r="F861">
        <v>0.45225457600760699</v>
      </c>
      <c r="G861">
        <v>1</v>
      </c>
      <c r="H861">
        <v>1</v>
      </c>
      <c r="J861" t="s">
        <v>130</v>
      </c>
      <c r="K861" t="s">
        <v>125</v>
      </c>
      <c r="L861">
        <v>0</v>
      </c>
      <c r="M861" t="s">
        <v>121</v>
      </c>
      <c r="N861" t="s">
        <v>204</v>
      </c>
      <c r="O861">
        <v>0.53605481113561704</v>
      </c>
      <c r="P861">
        <v>1</v>
      </c>
      <c r="Q861">
        <v>2</v>
      </c>
      <c r="S861" t="s">
        <v>129</v>
      </c>
      <c r="T861" t="s">
        <v>120</v>
      </c>
      <c r="U861">
        <v>0</v>
      </c>
      <c r="V861">
        <v>0</v>
      </c>
      <c r="W861" t="s">
        <v>208</v>
      </c>
      <c r="X861">
        <v>2.8667528195676199E-2</v>
      </c>
      <c r="Y861">
        <v>0</v>
      </c>
      <c r="Z861">
        <v>396</v>
      </c>
    </row>
    <row r="862" spans="1:26" x14ac:dyDescent="0.2">
      <c r="A862" t="s">
        <v>130</v>
      </c>
      <c r="B862" t="s">
        <v>125</v>
      </c>
      <c r="C862">
        <v>1</v>
      </c>
      <c r="D862" t="s">
        <v>121</v>
      </c>
      <c r="E862" t="s">
        <v>205</v>
      </c>
      <c r="F862">
        <v>0.65214960071086103</v>
      </c>
      <c r="G862">
        <v>1</v>
      </c>
      <c r="H862">
        <v>1</v>
      </c>
      <c r="J862" t="s">
        <v>130</v>
      </c>
      <c r="K862" t="s">
        <v>125</v>
      </c>
      <c r="L862">
        <v>1</v>
      </c>
      <c r="M862" t="s">
        <v>121</v>
      </c>
      <c r="N862" t="s">
        <v>205</v>
      </c>
      <c r="O862">
        <v>0.65214960071086103</v>
      </c>
      <c r="P862">
        <v>1</v>
      </c>
      <c r="Q862">
        <v>1</v>
      </c>
      <c r="S862" t="s">
        <v>130</v>
      </c>
      <c r="T862" t="s">
        <v>120</v>
      </c>
      <c r="U862">
        <v>0</v>
      </c>
      <c r="V862">
        <v>0</v>
      </c>
      <c r="W862" t="s">
        <v>208</v>
      </c>
      <c r="X862">
        <v>2.8667528195676199E-2</v>
      </c>
      <c r="Y862">
        <v>0</v>
      </c>
      <c r="Z862">
        <v>11</v>
      </c>
    </row>
    <row r="863" spans="1:26" x14ac:dyDescent="0.2">
      <c r="A863" t="s">
        <v>210</v>
      </c>
      <c r="E863">
        <f>SUBTOTAL(103,Tabela2[FX_RENDA])</f>
        <v>861</v>
      </c>
      <c r="H863">
        <f>SUBTOTAL(109,Tabela2[n])</f>
        <v>49818</v>
      </c>
      <c r="J863" t="s">
        <v>210</v>
      </c>
      <c r="Q863">
        <f>SUBTOTAL(109,Tabela3[n])</f>
        <v>49818</v>
      </c>
      <c r="S863" t="s">
        <v>210</v>
      </c>
      <c r="Z863">
        <f>SUBTOTAL(109,Tabela4[n])</f>
        <v>49818</v>
      </c>
    </row>
    <row r="865" spans="17:17" x14ac:dyDescent="0.2">
      <c r="Q865">
        <v>396</v>
      </c>
    </row>
    <row r="866" spans="17:17" x14ac:dyDescent="0.2">
      <c r="Q866" s="45">
        <f>Q865/Tabela3[[#Totals],[n]]</f>
        <v>7.9489341201975181E-3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Credit_Score</vt:lpstr>
      <vt:lpstr>Analises - Parte 1</vt:lpstr>
      <vt:lpstr>Analises - Parte 2</vt:lpstr>
      <vt:lpstr>Codigo_R (opicional)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</dc:creator>
  <cp:lastModifiedBy>Wilber Linhares</cp:lastModifiedBy>
  <dcterms:created xsi:type="dcterms:W3CDTF">2020-05-06T22:03:24Z</dcterms:created>
  <dcterms:modified xsi:type="dcterms:W3CDTF">2020-11-29T21:18:18Z</dcterms:modified>
</cp:coreProperties>
</file>