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lbert osmond\Documents\XJTLU\CSE315 Machine Learning\Assignment 1\"/>
    </mc:Choice>
  </mc:AlternateContent>
  <xr:revisionPtr revIDLastSave="0" documentId="13_ncr:1_{8EC9B1FA-647E-4341-BDE2-86FF350FCBAA}" xr6:coauthVersionLast="41" xr6:coauthVersionMax="41" xr10:uidLastSave="{00000000-0000-0000-0000-000000000000}"/>
  <bookViews>
    <workbookView xWindow="165" yWindow="15" windowWidth="12930" windowHeight="10575" xr2:uid="{C8E58AC4-FBA7-4C98-BA2D-A03E368A819A}"/>
  </bookViews>
  <sheets>
    <sheet name="Sheet1" sheetId="1" r:id="rId1"/>
  </sheets>
  <definedNames>
    <definedName name="_xlnm._FilterDatabase" localSheetId="0" hidden="1">Sheet1!$A$1:$E$25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0" i="1" l="1"/>
  <c r="F39" i="1"/>
  <c r="D39" i="1"/>
  <c r="I35" i="1"/>
  <c r="F38" i="1"/>
  <c r="F37" i="1"/>
  <c r="D37" i="1"/>
  <c r="F36" i="1"/>
  <c r="F35" i="1"/>
  <c r="D35" i="1"/>
  <c r="K35" i="1"/>
  <c r="K38" i="1"/>
  <c r="K37" i="1"/>
  <c r="I37" i="1"/>
  <c r="K36" i="1" l="1"/>
  <c r="F31" i="1"/>
  <c r="F30" i="1"/>
  <c r="D30" i="1"/>
  <c r="F29" i="1"/>
  <c r="F28" i="1"/>
  <c r="D28" i="1"/>
  <c r="K31" i="1"/>
  <c r="K30" i="1"/>
  <c r="I30" i="1"/>
  <c r="K13" i="1" l="1"/>
  <c r="K12" i="1"/>
  <c r="I12" i="1"/>
  <c r="K11" i="1"/>
  <c r="K10" i="1"/>
  <c r="I10" i="1"/>
  <c r="K8" i="1"/>
  <c r="K9" i="1"/>
  <c r="I8" i="1"/>
  <c r="I5" i="1"/>
  <c r="I4" i="1"/>
  <c r="K4" i="1" l="1"/>
  <c r="K5" i="1" s="1"/>
</calcChain>
</file>

<file path=xl/sharedStrings.xml><?xml version="1.0" encoding="utf-8"?>
<sst xmlns="http://schemas.openxmlformats.org/spreadsheetml/2006/main" count="146" uniqueCount="15">
  <si>
    <t>Class</t>
  </si>
  <si>
    <t>Sex</t>
  </si>
  <si>
    <t>Age</t>
  </si>
  <si>
    <t>Survived</t>
  </si>
  <si>
    <t>Freq</t>
  </si>
  <si>
    <t>1st</t>
  </si>
  <si>
    <t>2nd</t>
  </si>
  <si>
    <t>3rd</t>
  </si>
  <si>
    <t>Male</t>
  </si>
  <si>
    <t>Female</t>
  </si>
  <si>
    <t>Child</t>
  </si>
  <si>
    <t>Adult</t>
  </si>
  <si>
    <t>No</t>
  </si>
  <si>
    <t>Yes</t>
  </si>
  <si>
    <t>Classifier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</si>
</sst>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3" xfId="0" applyBorder="1"/>
    <xf numFmtId="0" fontId="0" fillId="0" borderId="14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0" xfId="0" applyFill="1" applyBorder="1"/>
    <xf numFmtId="0" fontId="0" fillId="0" borderId="13" xfId="0" applyFill="1" applyBorder="1"/>
    <xf numFmtId="0" fontId="0" fillId="0" borderId="16" xfId="0" applyFill="1" applyBorder="1"/>
    <xf numFmtId="0" fontId="0" fillId="0" borderId="8" xfId="0" applyFill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0391BC-282B-468C-99FB-D57C2B5923EB}">
  <sheetPr filterMode="1"/>
  <dimension ref="A1:K40"/>
  <sheetViews>
    <sheetView tabSelected="1" workbookViewId="0">
      <selection activeCell="F41" sqref="F41"/>
    </sheetView>
  </sheetViews>
  <sheetFormatPr defaultRowHeight="15" x14ac:dyDescent="0.25"/>
  <sheetData>
    <row r="1" spans="1:11" ht="15.75" thickBot="1" x14ac:dyDescent="0.3">
      <c r="A1" s="21" t="s">
        <v>0</v>
      </c>
      <c r="B1" s="22" t="s">
        <v>1</v>
      </c>
      <c r="C1" s="22" t="s">
        <v>2</v>
      </c>
      <c r="D1" s="23" t="s">
        <v>3</v>
      </c>
      <c r="E1" s="24" t="s">
        <v>4</v>
      </c>
    </row>
    <row r="2" spans="1:11" ht="15.75" hidden="1" thickBot="1" x14ac:dyDescent="0.3">
      <c r="A2" s="1" t="s">
        <v>5</v>
      </c>
      <c r="B2" s="2" t="s">
        <v>8</v>
      </c>
      <c r="C2" s="2" t="s">
        <v>10</v>
      </c>
      <c r="D2" s="7" t="s">
        <v>12</v>
      </c>
      <c r="E2" s="3">
        <v>0</v>
      </c>
    </row>
    <row r="3" spans="1:11" ht="15.75" hidden="1" thickBot="1" x14ac:dyDescent="0.3">
      <c r="A3" s="1" t="s">
        <v>6</v>
      </c>
      <c r="B3" s="2" t="s">
        <v>8</v>
      </c>
      <c r="C3" s="2" t="s">
        <v>10</v>
      </c>
      <c r="D3" s="7" t="s">
        <v>12</v>
      </c>
      <c r="E3" s="3">
        <v>0</v>
      </c>
      <c r="H3" s="39" t="s">
        <v>14</v>
      </c>
      <c r="I3" s="41"/>
    </row>
    <row r="4" spans="1:11" ht="15.75" hidden="1" thickBot="1" x14ac:dyDescent="0.3">
      <c r="A4" s="1" t="s">
        <v>7</v>
      </c>
      <c r="B4" s="17" t="s">
        <v>8</v>
      </c>
      <c r="C4" s="2" t="s">
        <v>10</v>
      </c>
      <c r="D4" s="7" t="s">
        <v>12</v>
      </c>
      <c r="E4" s="3">
        <v>25</v>
      </c>
      <c r="H4" s="25" t="s">
        <v>12</v>
      </c>
      <c r="I4" s="30">
        <f>SUM(E2:E13)</f>
        <v>817</v>
      </c>
      <c r="K4">
        <f>I5/(SUM(I4:I5))</f>
        <v>0.40146520146520148</v>
      </c>
    </row>
    <row r="5" spans="1:11" ht="15.75" hidden="1" thickBot="1" x14ac:dyDescent="0.3">
      <c r="A5" s="13" t="s">
        <v>5</v>
      </c>
      <c r="B5" s="9" t="s">
        <v>9</v>
      </c>
      <c r="C5" s="9" t="s">
        <v>10</v>
      </c>
      <c r="D5" s="10" t="s">
        <v>12</v>
      </c>
      <c r="E5" s="14">
        <v>0</v>
      </c>
      <c r="H5" s="31" t="s">
        <v>13</v>
      </c>
      <c r="I5" s="34">
        <f>SUM(E14:E25)</f>
        <v>548</v>
      </c>
      <c r="K5">
        <f>1-K4</f>
        <v>0.59853479853479852</v>
      </c>
    </row>
    <row r="6" spans="1:11" ht="15.75" hidden="1" thickBot="1" x14ac:dyDescent="0.3">
      <c r="A6" s="1" t="s">
        <v>6</v>
      </c>
      <c r="B6" s="17" t="s">
        <v>9</v>
      </c>
      <c r="C6" s="2" t="s">
        <v>10</v>
      </c>
      <c r="D6" s="7" t="s">
        <v>12</v>
      </c>
      <c r="E6" s="3">
        <v>0</v>
      </c>
    </row>
    <row r="7" spans="1:11" x14ac:dyDescent="0.25">
      <c r="A7" s="15" t="s">
        <v>7</v>
      </c>
      <c r="B7" s="11" t="s">
        <v>9</v>
      </c>
      <c r="C7" s="11" t="s">
        <v>10</v>
      </c>
      <c r="D7" s="12" t="s">
        <v>12</v>
      </c>
      <c r="E7" s="16">
        <v>37</v>
      </c>
      <c r="H7" s="39" t="s">
        <v>0</v>
      </c>
      <c r="I7" s="40"/>
      <c r="J7" s="40"/>
      <c r="K7" s="41"/>
    </row>
    <row r="8" spans="1:11" hidden="1" x14ac:dyDescent="0.25">
      <c r="A8" s="13" t="s">
        <v>5</v>
      </c>
      <c r="B8" s="9" t="s">
        <v>8</v>
      </c>
      <c r="C8" s="18" t="s">
        <v>11</v>
      </c>
      <c r="D8" s="10" t="s">
        <v>12</v>
      </c>
      <c r="E8" s="14">
        <v>108</v>
      </c>
      <c r="H8" s="25" t="s">
        <v>5</v>
      </c>
      <c r="I8" s="26">
        <f>SUM(E8+E11+E14+E17+E20+E23)</f>
        <v>349</v>
      </c>
      <c r="J8" s="27" t="s">
        <v>12</v>
      </c>
      <c r="K8" s="28">
        <f>SUM(E2,E5,E8,E11)</f>
        <v>112</v>
      </c>
    </row>
    <row r="9" spans="1:11" hidden="1" x14ac:dyDescent="0.25">
      <c r="A9" s="1" t="s">
        <v>6</v>
      </c>
      <c r="B9" s="2" t="s">
        <v>8</v>
      </c>
      <c r="C9" s="17" t="s">
        <v>11</v>
      </c>
      <c r="D9" s="7" t="s">
        <v>12</v>
      </c>
      <c r="E9" s="3">
        <v>164</v>
      </c>
      <c r="H9" s="25"/>
      <c r="I9" s="26"/>
      <c r="J9" s="29" t="s">
        <v>13</v>
      </c>
      <c r="K9" s="30">
        <f>SUM(E14,E17,E20,E23)</f>
        <v>237</v>
      </c>
    </row>
    <row r="10" spans="1:11" hidden="1" x14ac:dyDescent="0.25">
      <c r="A10" s="15" t="s">
        <v>7</v>
      </c>
      <c r="B10" s="19" t="s">
        <v>8</v>
      </c>
      <c r="C10" s="19" t="s">
        <v>11</v>
      </c>
      <c r="D10" s="12" t="s">
        <v>12</v>
      </c>
      <c r="E10" s="16">
        <v>367</v>
      </c>
      <c r="H10" s="25" t="s">
        <v>6</v>
      </c>
      <c r="I10" s="26">
        <f>SUM(E3,E6,E9,E12,E15,E18,E21,E24)</f>
        <v>275</v>
      </c>
      <c r="J10" s="29" t="s">
        <v>12</v>
      </c>
      <c r="K10" s="30">
        <f>SUM(E3,E6,E9,E12)</f>
        <v>177</v>
      </c>
    </row>
    <row r="11" spans="1:11" hidden="1" x14ac:dyDescent="0.25">
      <c r="A11" s="1" t="s">
        <v>5</v>
      </c>
      <c r="B11" s="2" t="s">
        <v>9</v>
      </c>
      <c r="C11" s="17" t="s">
        <v>11</v>
      </c>
      <c r="D11" s="7" t="s">
        <v>12</v>
      </c>
      <c r="E11" s="3">
        <v>4</v>
      </c>
      <c r="H11" s="25"/>
      <c r="I11" s="26"/>
      <c r="J11" s="29" t="s">
        <v>13</v>
      </c>
      <c r="K11" s="30">
        <f>SUM(E15,E18,E21,E24)</f>
        <v>98</v>
      </c>
    </row>
    <row r="12" spans="1:11" hidden="1" x14ac:dyDescent="0.25">
      <c r="A12" s="1" t="s">
        <v>6</v>
      </c>
      <c r="B12" s="17" t="s">
        <v>9</v>
      </c>
      <c r="C12" s="17" t="s">
        <v>11</v>
      </c>
      <c r="D12" s="7" t="s">
        <v>12</v>
      </c>
      <c r="E12" s="3">
        <v>13</v>
      </c>
      <c r="H12" s="25" t="s">
        <v>7</v>
      </c>
      <c r="I12" s="26">
        <f>SUM(E4,E7,E10,E13,E19,E16,E22,E25)</f>
        <v>741</v>
      </c>
      <c r="J12" s="29" t="s">
        <v>12</v>
      </c>
      <c r="K12" s="30">
        <f>SUM(E4,E7,E10,E13)</f>
        <v>528</v>
      </c>
    </row>
    <row r="13" spans="1:11" ht="15.75" thickBot="1" x14ac:dyDescent="0.3">
      <c r="A13" s="1" t="s">
        <v>7</v>
      </c>
      <c r="B13" s="2" t="s">
        <v>9</v>
      </c>
      <c r="C13" s="17" t="s">
        <v>11</v>
      </c>
      <c r="D13" s="7" t="s">
        <v>12</v>
      </c>
      <c r="E13" s="3">
        <v>99</v>
      </c>
      <c r="H13" s="31"/>
      <c r="I13" s="32"/>
      <c r="J13" s="33" t="s">
        <v>13</v>
      </c>
      <c r="K13" s="34">
        <f>SUM(E16,E19,E22,E25)</f>
        <v>213</v>
      </c>
    </row>
    <row r="14" spans="1:11" hidden="1" x14ac:dyDescent="0.25">
      <c r="A14" s="13" t="s">
        <v>5</v>
      </c>
      <c r="B14" s="9" t="s">
        <v>8</v>
      </c>
      <c r="C14" s="9" t="s">
        <v>10</v>
      </c>
      <c r="D14" s="10" t="s">
        <v>13</v>
      </c>
      <c r="E14" s="14">
        <v>3</v>
      </c>
    </row>
    <row r="15" spans="1:11" hidden="1" x14ac:dyDescent="0.25">
      <c r="A15" s="1" t="s">
        <v>6</v>
      </c>
      <c r="B15" s="2" t="s">
        <v>8</v>
      </c>
      <c r="C15" s="2" t="s">
        <v>10</v>
      </c>
      <c r="D15" s="7" t="s">
        <v>13</v>
      </c>
      <c r="E15" s="3">
        <v>11</v>
      </c>
    </row>
    <row r="16" spans="1:11" hidden="1" x14ac:dyDescent="0.25">
      <c r="A16" s="15" t="s">
        <v>7</v>
      </c>
      <c r="B16" s="19" t="s">
        <v>8</v>
      </c>
      <c r="C16" s="11" t="s">
        <v>10</v>
      </c>
      <c r="D16" s="12" t="s">
        <v>13</v>
      </c>
      <c r="E16" s="16">
        <v>13</v>
      </c>
      <c r="J16" s="35"/>
    </row>
    <row r="17" spans="1:11" hidden="1" x14ac:dyDescent="0.25">
      <c r="A17" s="1" t="s">
        <v>5</v>
      </c>
      <c r="B17" s="2" t="s">
        <v>9</v>
      </c>
      <c r="C17" s="2" t="s">
        <v>10</v>
      </c>
      <c r="D17" s="7" t="s">
        <v>13</v>
      </c>
      <c r="E17" s="3">
        <v>1</v>
      </c>
      <c r="J17" s="35" t="s">
        <v>13</v>
      </c>
    </row>
    <row r="18" spans="1:11" hidden="1" x14ac:dyDescent="0.25">
      <c r="A18" s="1" t="s">
        <v>6</v>
      </c>
      <c r="B18" s="17" t="s">
        <v>9</v>
      </c>
      <c r="C18" s="2" t="s">
        <v>10</v>
      </c>
      <c r="D18" s="7" t="s">
        <v>13</v>
      </c>
      <c r="E18" s="3">
        <v>13</v>
      </c>
    </row>
    <row r="19" spans="1:11" x14ac:dyDescent="0.25">
      <c r="A19" s="1" t="s">
        <v>7</v>
      </c>
      <c r="B19" s="2" t="s">
        <v>9</v>
      </c>
      <c r="C19" s="2" t="s">
        <v>10</v>
      </c>
      <c r="D19" s="7" t="s">
        <v>13</v>
      </c>
      <c r="E19" s="3">
        <v>29</v>
      </c>
    </row>
    <row r="20" spans="1:11" hidden="1" x14ac:dyDescent="0.25">
      <c r="A20" s="13" t="s">
        <v>5</v>
      </c>
      <c r="B20" s="9" t="s">
        <v>8</v>
      </c>
      <c r="C20" s="18" t="s">
        <v>11</v>
      </c>
      <c r="D20" s="10" t="s">
        <v>13</v>
      </c>
      <c r="E20" s="14">
        <v>53</v>
      </c>
    </row>
    <row r="21" spans="1:11" hidden="1" x14ac:dyDescent="0.25">
      <c r="A21" s="1" t="s">
        <v>6</v>
      </c>
      <c r="B21" s="2" t="s">
        <v>8</v>
      </c>
      <c r="C21" s="17" t="s">
        <v>11</v>
      </c>
      <c r="D21" s="7" t="s">
        <v>13</v>
      </c>
      <c r="E21" s="3">
        <v>14</v>
      </c>
    </row>
    <row r="22" spans="1:11" hidden="1" x14ac:dyDescent="0.25">
      <c r="A22" s="15" t="s">
        <v>7</v>
      </c>
      <c r="B22" s="19" t="s">
        <v>8</v>
      </c>
      <c r="C22" s="19" t="s">
        <v>11</v>
      </c>
      <c r="D22" s="12" t="s">
        <v>13</v>
      </c>
      <c r="E22" s="16">
        <v>75</v>
      </c>
    </row>
    <row r="23" spans="1:11" hidden="1" x14ac:dyDescent="0.25">
      <c r="A23" s="1" t="s">
        <v>5</v>
      </c>
      <c r="B23" s="2" t="s">
        <v>9</v>
      </c>
      <c r="C23" s="17" t="s">
        <v>11</v>
      </c>
      <c r="D23" s="7" t="s">
        <v>13</v>
      </c>
      <c r="E23" s="3">
        <v>180</v>
      </c>
    </row>
    <row r="24" spans="1:11" hidden="1" x14ac:dyDescent="0.25">
      <c r="A24" s="1" t="s">
        <v>6</v>
      </c>
      <c r="B24" s="17" t="s">
        <v>9</v>
      </c>
      <c r="C24" s="17" t="s">
        <v>11</v>
      </c>
      <c r="D24" s="7" t="s">
        <v>13</v>
      </c>
      <c r="E24" s="3">
        <v>60</v>
      </c>
    </row>
    <row r="25" spans="1:11" ht="15.75" thickBot="1" x14ac:dyDescent="0.3">
      <c r="A25" s="4" t="s">
        <v>7</v>
      </c>
      <c r="B25" s="5" t="s">
        <v>9</v>
      </c>
      <c r="C25" s="20" t="s">
        <v>11</v>
      </c>
      <c r="D25" s="8" t="s">
        <v>13</v>
      </c>
      <c r="E25" s="6">
        <v>96</v>
      </c>
    </row>
    <row r="26" spans="1:11" ht="15.75" thickBot="1" x14ac:dyDescent="0.3"/>
    <row r="27" spans="1:11" x14ac:dyDescent="0.25">
      <c r="C27" s="36"/>
      <c r="D27" s="37" t="s">
        <v>2</v>
      </c>
      <c r="E27" s="37"/>
      <c r="F27" s="38"/>
      <c r="H27" s="36"/>
      <c r="I27" s="37" t="s">
        <v>1</v>
      </c>
      <c r="J27" s="37"/>
      <c r="K27" s="38"/>
    </row>
    <row r="28" spans="1:11" x14ac:dyDescent="0.25">
      <c r="C28" s="1" t="s">
        <v>10</v>
      </c>
      <c r="D28" s="2">
        <f>SUM(E4,E7,E14,E15,E16,E17,E18,E19)</f>
        <v>132</v>
      </c>
      <c r="E28" s="35" t="s">
        <v>12</v>
      </c>
      <c r="F28" s="3">
        <f>SUM(E4,E7)</f>
        <v>62</v>
      </c>
      <c r="H28" s="1" t="s">
        <v>8</v>
      </c>
      <c r="I28" s="2">
        <v>833</v>
      </c>
      <c r="J28" s="42" t="s">
        <v>12</v>
      </c>
      <c r="K28" s="3">
        <v>664</v>
      </c>
    </row>
    <row r="29" spans="1:11" x14ac:dyDescent="0.25">
      <c r="C29" s="1"/>
      <c r="D29" s="2"/>
      <c r="E29" s="26" t="s">
        <v>13</v>
      </c>
      <c r="F29" s="3">
        <f>SUM(E14,E15,E16,E17,E18,E19)</f>
        <v>70</v>
      </c>
      <c r="H29" s="1"/>
      <c r="I29" s="2"/>
      <c r="J29" s="43" t="s">
        <v>13</v>
      </c>
      <c r="K29" s="3">
        <v>169</v>
      </c>
    </row>
    <row r="30" spans="1:11" x14ac:dyDescent="0.25">
      <c r="C30" s="1" t="s">
        <v>11</v>
      </c>
      <c r="D30" s="2">
        <f>SUM(E8,E9,E10,E11,E12,E13,E20,E21,E22,E23,E24,E25)</f>
        <v>1233</v>
      </c>
      <c r="E30" s="26" t="s">
        <v>12</v>
      </c>
      <c r="F30" s="3">
        <f>SUM(E8,E9,E10,E11,E12,E13)</f>
        <v>755</v>
      </c>
      <c r="H30" s="1" t="s">
        <v>9</v>
      </c>
      <c r="I30" s="2">
        <f>SUM(E7,E11,E12,E13,E18,E17,E19,E24,E23,E25)</f>
        <v>532</v>
      </c>
      <c r="J30" s="43" t="s">
        <v>12</v>
      </c>
      <c r="K30" s="3">
        <f>SUM(E7,E11,E12,E13)</f>
        <v>153</v>
      </c>
    </row>
    <row r="31" spans="1:11" ht="15.75" thickBot="1" x14ac:dyDescent="0.3">
      <c r="C31" s="4"/>
      <c r="D31" s="5"/>
      <c r="E31" s="32" t="s">
        <v>13</v>
      </c>
      <c r="F31" s="6">
        <f>SUM(E20,E21,E22,E23,E24,E25)</f>
        <v>478</v>
      </c>
      <c r="H31" s="4"/>
      <c r="I31" s="5"/>
      <c r="J31" s="44" t="s">
        <v>13</v>
      </c>
      <c r="K31" s="6">
        <f>SUM(E17,E18,E19,E23,E24,E25)</f>
        <v>379</v>
      </c>
    </row>
    <row r="33" spans="3:11" ht="15.75" thickBot="1" x14ac:dyDescent="0.3"/>
    <row r="34" spans="3:11" x14ac:dyDescent="0.25">
      <c r="C34" s="36"/>
      <c r="D34" s="37" t="s">
        <v>0</v>
      </c>
      <c r="E34" s="37"/>
      <c r="F34" s="38"/>
      <c r="I34" t="s">
        <v>2</v>
      </c>
    </row>
    <row r="35" spans="3:11" x14ac:dyDescent="0.25">
      <c r="C35" s="1" t="s">
        <v>5</v>
      </c>
      <c r="D35" s="2">
        <f>SUM(E11,E17,E23)</f>
        <v>185</v>
      </c>
      <c r="E35" s="26" t="s">
        <v>13</v>
      </c>
      <c r="F35" s="3">
        <f>SUM(E17,E23)</f>
        <v>181</v>
      </c>
      <c r="H35" t="s">
        <v>10</v>
      </c>
      <c r="I35">
        <f>SUM(E7,E17,E18,E19)</f>
        <v>80</v>
      </c>
      <c r="J35" t="s">
        <v>13</v>
      </c>
      <c r="K35">
        <f>SUM(E19,E18,E17)</f>
        <v>43</v>
      </c>
    </row>
    <row r="36" spans="3:11" x14ac:dyDescent="0.25">
      <c r="C36" s="1"/>
      <c r="D36" s="2"/>
      <c r="E36" s="26" t="s">
        <v>12</v>
      </c>
      <c r="F36" s="3">
        <f>SUM(E11)</f>
        <v>4</v>
      </c>
      <c r="J36" t="s">
        <v>12</v>
      </c>
      <c r="K36">
        <f>SUM(E7)</f>
        <v>37</v>
      </c>
    </row>
    <row r="37" spans="3:11" x14ac:dyDescent="0.25">
      <c r="C37" s="1" t="s">
        <v>6</v>
      </c>
      <c r="D37" s="2">
        <f>SUM(E18,E12,E24)</f>
        <v>86</v>
      </c>
      <c r="E37" s="26" t="s">
        <v>13</v>
      </c>
      <c r="F37" s="3">
        <f>SUM(E18,E24)</f>
        <v>73</v>
      </c>
      <c r="H37" t="s">
        <v>11</v>
      </c>
      <c r="I37">
        <f>SUM(E11,E12,E13,E23,E24,E25)</f>
        <v>452</v>
      </c>
      <c r="J37" t="s">
        <v>13</v>
      </c>
      <c r="K37">
        <f>SUM(E23,E24,E25)</f>
        <v>336</v>
      </c>
    </row>
    <row r="38" spans="3:11" x14ac:dyDescent="0.25">
      <c r="C38" s="1"/>
      <c r="D38" s="2"/>
      <c r="E38" s="26" t="s">
        <v>12</v>
      </c>
      <c r="F38" s="3">
        <f>SUM(E12)</f>
        <v>13</v>
      </c>
      <c r="J38" t="s">
        <v>12</v>
      </c>
      <c r="K38">
        <f>SUM(E13,E12,E11)</f>
        <v>116</v>
      </c>
    </row>
    <row r="39" spans="3:11" x14ac:dyDescent="0.25">
      <c r="C39" s="1" t="s">
        <v>7</v>
      </c>
      <c r="D39" s="2">
        <f>SUM(E25,E19,E13,E7)</f>
        <v>261</v>
      </c>
      <c r="E39" s="26" t="s">
        <v>13</v>
      </c>
      <c r="F39" s="3">
        <f>SUM(E19,E25)</f>
        <v>125</v>
      </c>
    </row>
    <row r="40" spans="3:11" ht="15.75" thickBot="1" x14ac:dyDescent="0.3">
      <c r="C40" s="4"/>
      <c r="D40" s="5"/>
      <c r="E40" s="32" t="s">
        <v>12</v>
      </c>
      <c r="F40" s="6">
        <f>SUM(E13,E7)</f>
        <v>136</v>
      </c>
    </row>
  </sheetData>
  <autoFilter ref="A1:E25" xr:uid="{D58289E7-D006-4707-B12B-95F3A9DD8DDF}">
    <filterColumn colId="0">
      <filters>
        <filter val="3rd"/>
      </filters>
    </filterColumn>
    <filterColumn colId="1">
      <filters>
        <filter val="Female"/>
      </filters>
    </filterColumn>
  </autoFilter>
  <mergeCells count="2">
    <mergeCell ref="H7:K7"/>
    <mergeCell ref="H3:I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wilbert osmond</dc:creator>
  <cp:lastModifiedBy>wilbert osmond</cp:lastModifiedBy>
  <dcterms:created xsi:type="dcterms:W3CDTF">2019-11-20T04:04:56Z</dcterms:created>
  <dcterms:modified xsi:type="dcterms:W3CDTF">2019-11-26T16:24:14Z</dcterms:modified>
</cp:coreProperties>
</file>