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a\Downloads\"/>
    </mc:Choice>
  </mc:AlternateContent>
  <xr:revisionPtr revIDLastSave="0" documentId="13_ncr:1_{5D081911-8461-4BFD-AFC7-F79994279002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Staff" sheetId="1" r:id="rId1"/>
    <sheet name="Creating Named Ranges" sheetId="3" r:id="rId2"/>
    <sheet name="Named Ranges in Formulas" sheetId="4" r:id="rId3"/>
    <sheet name="Apply Names" sheetId="5" r:id="rId4"/>
    <sheet name="Sheet4" sheetId="6" r:id="rId5"/>
    <sheet name="Stats" sheetId="2" r:id="rId6"/>
  </sheets>
  <definedNames>
    <definedName name="_xlnm._FilterDatabase" localSheetId="3" hidden="1">'Apply Names'!$A$4:$H$24</definedName>
    <definedName name="_xlnm._FilterDatabase" localSheetId="1" hidden="1">'Creating Named Ranges'!$A$4:$H$24</definedName>
    <definedName name="_xlnm._FilterDatabase" localSheetId="2" hidden="1">'Named Ranges in Formulas'!$A$4:$H$24</definedName>
    <definedName name="_xlnm._FilterDatabase" localSheetId="0" hidden="1">Staff!$A$4:$H$24</definedName>
    <definedName name="Annual_Salary" localSheetId="3">'Apply Names'!$N$4:$N$38</definedName>
    <definedName name="Annual_Salary">'Named Ranges in Formulas'!$N$4:$N$38</definedName>
    <definedName name="Date_of_Hire" localSheetId="3">'Apply Names'!$F$4:$F$38</definedName>
    <definedName name="Date_of_Hire">'Named Ranges in Formulas'!$F$4:$F$38</definedName>
    <definedName name="Department" localSheetId="3">'Apply Names'!$H$4:$H$38</definedName>
    <definedName name="Department">'Named Ranges in Formulas'!$H$4:$H$38</definedName>
    <definedName name="Email" localSheetId="3">'Apply Names'!$E$4:$E$38</definedName>
    <definedName name="Email">'Named Ranges in Formulas'!$E$4:$E$38</definedName>
    <definedName name="Emp_ID" localSheetId="3">'Apply Names'!$A$4:$A$38</definedName>
    <definedName name="Emp_ID">'Named Ranges in Formulas'!$A$4:$A$38</definedName>
    <definedName name="Extension" localSheetId="3">'Apply Names'!$K$4:$K$38</definedName>
    <definedName name="Extension">'Named Ranges in Formulas'!$K$4:$K$38</definedName>
    <definedName name="First" localSheetId="3">'Apply Names'!$C$4:$C$38</definedName>
    <definedName name="First">'Named Ranges in Formulas'!$C$4:$C$38</definedName>
    <definedName name="Floor" localSheetId="3">'Apply Names'!$J$4:$J$38</definedName>
    <definedName name="Floor">'Named Ranges in Formulas'!$J$4:$J$38</definedName>
    <definedName name="Gender" localSheetId="3">'Apply Names'!$D$4:$D$38</definedName>
    <definedName name="Gender">'Named Ranges in Formulas'!$D$4:$D$38</definedName>
    <definedName name="Last" localSheetId="3">'Apply Names'!$B$4:$B$38</definedName>
    <definedName name="Last">'Named Ranges in Formulas'!$B$4:$B$38</definedName>
    <definedName name="Last_Review" localSheetId="3">'Apply Names'!$L$4:$L$38</definedName>
    <definedName name="Last_Review">'Named Ranges in Formulas'!$L$4:$L$38</definedName>
    <definedName name="Location" localSheetId="3">'Apply Names'!$I$4:$I$38</definedName>
    <definedName name="Location">'Named Ranges in Formulas'!$I$4:$I$38</definedName>
    <definedName name="Next_Review" localSheetId="3">'Apply Names'!$M$4:$M$38</definedName>
    <definedName name="Next_Review">'Named Ranges in Formulas'!$M$4:$M$38</definedName>
    <definedName name="Pension_Rate" localSheetId="3">'Apply Names'!$P$1</definedName>
    <definedName name="Pension_Rate" localSheetId="1">'Creating Named Ranges'!$P$1</definedName>
    <definedName name="Pension_Rate" localSheetId="2">'Named Ranges in Formulas'!$P$1</definedName>
    <definedName name="Pension_Rate">Staff!$P$1</definedName>
    <definedName name="Years_Service" localSheetId="3">'Apply Names'!$G$4:$G$38</definedName>
    <definedName name="Years_Service">'Named Ranges in Formulas'!$G$4:$G$38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S5" i="1"/>
  <c r="O5" i="1"/>
  <c r="P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S7" i="5"/>
  <c r="O38" i="5"/>
  <c r="M38" i="5"/>
  <c r="K38" i="5"/>
  <c r="J38" i="5"/>
  <c r="G38" i="5"/>
  <c r="E38" i="5"/>
  <c r="O37" i="5"/>
  <c r="M37" i="5"/>
  <c r="K37" i="5"/>
  <c r="J37" i="5"/>
  <c r="G37" i="5"/>
  <c r="E37" i="5"/>
  <c r="O36" i="5"/>
  <c r="M36" i="5"/>
  <c r="K36" i="5"/>
  <c r="J36" i="5"/>
  <c r="G36" i="5"/>
  <c r="E36" i="5"/>
  <c r="O35" i="5"/>
  <c r="M35" i="5"/>
  <c r="K35" i="5"/>
  <c r="J35" i="5"/>
  <c r="G35" i="5"/>
  <c r="E35" i="5"/>
  <c r="O34" i="5"/>
  <c r="M34" i="5"/>
  <c r="K34" i="5"/>
  <c r="J34" i="5"/>
  <c r="G34" i="5"/>
  <c r="E34" i="5"/>
  <c r="O33" i="5"/>
  <c r="M33" i="5"/>
  <c r="K33" i="5"/>
  <c r="J33" i="5"/>
  <c r="G33" i="5"/>
  <c r="E33" i="5"/>
  <c r="O32" i="5"/>
  <c r="M32" i="5"/>
  <c r="K32" i="5"/>
  <c r="J32" i="5"/>
  <c r="G32" i="5"/>
  <c r="E32" i="5"/>
  <c r="O31" i="5"/>
  <c r="M31" i="5"/>
  <c r="K31" i="5"/>
  <c r="J31" i="5"/>
  <c r="G31" i="5"/>
  <c r="E31" i="5"/>
  <c r="O30" i="5"/>
  <c r="M30" i="5"/>
  <c r="K30" i="5"/>
  <c r="J30" i="5"/>
  <c r="G30" i="5"/>
  <c r="E30" i="5"/>
  <c r="O29" i="5"/>
  <c r="M29" i="5"/>
  <c r="K29" i="5"/>
  <c r="J29" i="5"/>
  <c r="G29" i="5"/>
  <c r="E29" i="5"/>
  <c r="O28" i="5"/>
  <c r="M28" i="5"/>
  <c r="K28" i="5"/>
  <c r="J28" i="5"/>
  <c r="G28" i="5"/>
  <c r="E28" i="5"/>
  <c r="O27" i="5"/>
  <c r="M27" i="5"/>
  <c r="K27" i="5"/>
  <c r="J27" i="5"/>
  <c r="G27" i="5"/>
  <c r="E27" i="5"/>
  <c r="O26" i="5"/>
  <c r="M26" i="5"/>
  <c r="K26" i="5"/>
  <c r="J26" i="5"/>
  <c r="G26" i="5"/>
  <c r="E26" i="5"/>
  <c r="O25" i="5"/>
  <c r="M25" i="5"/>
  <c r="K25" i="5"/>
  <c r="J25" i="5"/>
  <c r="G25" i="5"/>
  <c r="E25" i="5"/>
  <c r="O24" i="5"/>
  <c r="M24" i="5"/>
  <c r="K24" i="5"/>
  <c r="J24" i="5"/>
  <c r="G24" i="5"/>
  <c r="E24" i="5"/>
  <c r="O23" i="5"/>
  <c r="M23" i="5"/>
  <c r="K23" i="5"/>
  <c r="J23" i="5"/>
  <c r="G23" i="5"/>
  <c r="E23" i="5"/>
  <c r="O22" i="5"/>
  <c r="M22" i="5"/>
  <c r="K22" i="5"/>
  <c r="J22" i="5"/>
  <c r="G22" i="5"/>
  <c r="E22" i="5"/>
  <c r="O21" i="5"/>
  <c r="M21" i="5"/>
  <c r="K21" i="5"/>
  <c r="J21" i="5"/>
  <c r="G21" i="5"/>
  <c r="E21" i="5"/>
  <c r="O20" i="5"/>
  <c r="M20" i="5"/>
  <c r="K20" i="5"/>
  <c r="J20" i="5"/>
  <c r="G20" i="5"/>
  <c r="E20" i="5"/>
  <c r="O19" i="5"/>
  <c r="M19" i="5"/>
  <c r="K19" i="5"/>
  <c r="J19" i="5"/>
  <c r="G19" i="5"/>
  <c r="E19" i="5"/>
  <c r="O18" i="5"/>
  <c r="M18" i="5"/>
  <c r="K18" i="5"/>
  <c r="J18" i="5"/>
  <c r="G18" i="5"/>
  <c r="E18" i="5"/>
  <c r="O17" i="5"/>
  <c r="M17" i="5"/>
  <c r="K17" i="5"/>
  <c r="J17" i="5"/>
  <c r="G17" i="5"/>
  <c r="E17" i="5"/>
  <c r="O16" i="5"/>
  <c r="M16" i="5"/>
  <c r="K16" i="5"/>
  <c r="J16" i="5"/>
  <c r="G16" i="5"/>
  <c r="E16" i="5"/>
  <c r="O15" i="5"/>
  <c r="M15" i="5"/>
  <c r="K15" i="5"/>
  <c r="J15" i="5"/>
  <c r="G15" i="5"/>
  <c r="E15" i="5"/>
  <c r="O14" i="5"/>
  <c r="M14" i="5"/>
  <c r="K14" i="5"/>
  <c r="J14" i="5"/>
  <c r="G14" i="5"/>
  <c r="E14" i="5"/>
  <c r="O13" i="5"/>
  <c r="M13" i="5"/>
  <c r="K13" i="5"/>
  <c r="J13" i="5"/>
  <c r="G13" i="5"/>
  <c r="E13" i="5"/>
  <c r="O12" i="5"/>
  <c r="M12" i="5"/>
  <c r="K12" i="5"/>
  <c r="J12" i="5"/>
  <c r="G12" i="5"/>
  <c r="E12" i="5"/>
  <c r="O11" i="5"/>
  <c r="M11" i="5"/>
  <c r="K11" i="5"/>
  <c r="J11" i="5"/>
  <c r="G11" i="5"/>
  <c r="E11" i="5"/>
  <c r="O10" i="5"/>
  <c r="M10" i="5"/>
  <c r="K10" i="5"/>
  <c r="J10" i="5"/>
  <c r="G10" i="5"/>
  <c r="E10" i="5"/>
  <c r="O9" i="5"/>
  <c r="M9" i="5"/>
  <c r="K9" i="5"/>
  <c r="J9" i="5"/>
  <c r="G9" i="5"/>
  <c r="E9" i="5"/>
  <c r="O8" i="5"/>
  <c r="M8" i="5"/>
  <c r="K8" i="5"/>
  <c r="J8" i="5"/>
  <c r="G8" i="5"/>
  <c r="E8" i="5"/>
  <c r="O7" i="5"/>
  <c r="M7" i="5"/>
  <c r="K7" i="5"/>
  <c r="J7" i="5"/>
  <c r="G7" i="5"/>
  <c r="E7" i="5"/>
  <c r="O6" i="5"/>
  <c r="M6" i="5"/>
  <c r="K6" i="5"/>
  <c r="J6" i="5"/>
  <c r="G6" i="5"/>
  <c r="E6" i="5"/>
  <c r="S5" i="5"/>
  <c r="O5" i="5"/>
  <c r="M5" i="5"/>
  <c r="K5" i="5"/>
  <c r="J5" i="5"/>
  <c r="G5" i="5"/>
  <c r="E5" i="5"/>
  <c r="O4" i="5"/>
  <c r="P38" i="5" s="1"/>
  <c r="M4" i="5"/>
  <c r="K4" i="5"/>
  <c r="J4" i="5"/>
  <c r="G4" i="5"/>
  <c r="E4" i="5"/>
  <c r="S7" i="4"/>
  <c r="S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" i="4"/>
  <c r="P10" i="4" s="1"/>
  <c r="M38" i="4"/>
  <c r="K38" i="4"/>
  <c r="J38" i="4"/>
  <c r="G38" i="4"/>
  <c r="E38" i="4"/>
  <c r="M37" i="4"/>
  <c r="K37" i="4"/>
  <c r="J37" i="4"/>
  <c r="G37" i="4"/>
  <c r="E37" i="4"/>
  <c r="M36" i="4"/>
  <c r="K36" i="4"/>
  <c r="J36" i="4"/>
  <c r="G36" i="4"/>
  <c r="E36" i="4"/>
  <c r="M35" i="4"/>
  <c r="K35" i="4"/>
  <c r="J35" i="4"/>
  <c r="G35" i="4"/>
  <c r="E35" i="4"/>
  <c r="M34" i="4"/>
  <c r="K34" i="4"/>
  <c r="J34" i="4"/>
  <c r="G34" i="4"/>
  <c r="E34" i="4"/>
  <c r="M33" i="4"/>
  <c r="K33" i="4"/>
  <c r="J33" i="4"/>
  <c r="G33" i="4"/>
  <c r="E33" i="4"/>
  <c r="M32" i="4"/>
  <c r="K32" i="4"/>
  <c r="J32" i="4"/>
  <c r="G32" i="4"/>
  <c r="E32" i="4"/>
  <c r="M31" i="4"/>
  <c r="K31" i="4"/>
  <c r="J31" i="4"/>
  <c r="G31" i="4"/>
  <c r="E31" i="4"/>
  <c r="M30" i="4"/>
  <c r="K30" i="4"/>
  <c r="J30" i="4"/>
  <c r="G30" i="4"/>
  <c r="E30" i="4"/>
  <c r="M29" i="4"/>
  <c r="K29" i="4"/>
  <c r="J29" i="4"/>
  <c r="G29" i="4"/>
  <c r="E29" i="4"/>
  <c r="M28" i="4"/>
  <c r="K28" i="4"/>
  <c r="J28" i="4"/>
  <c r="G28" i="4"/>
  <c r="E28" i="4"/>
  <c r="M27" i="4"/>
  <c r="K27" i="4"/>
  <c r="J27" i="4"/>
  <c r="G27" i="4"/>
  <c r="E27" i="4"/>
  <c r="M26" i="4"/>
  <c r="K26" i="4"/>
  <c r="J26" i="4"/>
  <c r="G26" i="4"/>
  <c r="E26" i="4"/>
  <c r="M25" i="4"/>
  <c r="K25" i="4"/>
  <c r="J25" i="4"/>
  <c r="G25" i="4"/>
  <c r="E25" i="4"/>
  <c r="M24" i="4"/>
  <c r="K24" i="4"/>
  <c r="J24" i="4"/>
  <c r="G24" i="4"/>
  <c r="E24" i="4"/>
  <c r="M23" i="4"/>
  <c r="K23" i="4"/>
  <c r="J23" i="4"/>
  <c r="G23" i="4"/>
  <c r="E23" i="4"/>
  <c r="M22" i="4"/>
  <c r="K22" i="4"/>
  <c r="J22" i="4"/>
  <c r="G22" i="4"/>
  <c r="E22" i="4"/>
  <c r="M21" i="4"/>
  <c r="K21" i="4"/>
  <c r="J21" i="4"/>
  <c r="G21" i="4"/>
  <c r="E21" i="4"/>
  <c r="M20" i="4"/>
  <c r="K20" i="4"/>
  <c r="J20" i="4"/>
  <c r="G20" i="4"/>
  <c r="E20" i="4"/>
  <c r="M19" i="4"/>
  <c r="K19" i="4"/>
  <c r="J19" i="4"/>
  <c r="G19" i="4"/>
  <c r="E19" i="4"/>
  <c r="M18" i="4"/>
  <c r="K18" i="4"/>
  <c r="J18" i="4"/>
  <c r="G18" i="4"/>
  <c r="E18" i="4"/>
  <c r="M17" i="4"/>
  <c r="K17" i="4"/>
  <c r="J17" i="4"/>
  <c r="G17" i="4"/>
  <c r="E17" i="4"/>
  <c r="M16" i="4"/>
  <c r="K16" i="4"/>
  <c r="J16" i="4"/>
  <c r="G16" i="4"/>
  <c r="E16" i="4"/>
  <c r="M15" i="4"/>
  <c r="K15" i="4"/>
  <c r="J15" i="4"/>
  <c r="G15" i="4"/>
  <c r="E15" i="4"/>
  <c r="M14" i="4"/>
  <c r="K14" i="4"/>
  <c r="J14" i="4"/>
  <c r="G14" i="4"/>
  <c r="E14" i="4"/>
  <c r="M13" i="4"/>
  <c r="K13" i="4"/>
  <c r="J13" i="4"/>
  <c r="G13" i="4"/>
  <c r="E13" i="4"/>
  <c r="M12" i="4"/>
  <c r="K12" i="4"/>
  <c r="J12" i="4"/>
  <c r="G12" i="4"/>
  <c r="E12" i="4"/>
  <c r="M11" i="4"/>
  <c r="K11" i="4"/>
  <c r="J11" i="4"/>
  <c r="G11" i="4"/>
  <c r="E11" i="4"/>
  <c r="M10" i="4"/>
  <c r="K10" i="4"/>
  <c r="J10" i="4"/>
  <c r="G10" i="4"/>
  <c r="E10" i="4"/>
  <c r="M9" i="4"/>
  <c r="K9" i="4"/>
  <c r="J9" i="4"/>
  <c r="G9" i="4"/>
  <c r="E9" i="4"/>
  <c r="M8" i="4"/>
  <c r="K8" i="4"/>
  <c r="J8" i="4"/>
  <c r="G8" i="4"/>
  <c r="E8" i="4"/>
  <c r="M7" i="4"/>
  <c r="K7" i="4"/>
  <c r="J7" i="4"/>
  <c r="G7" i="4"/>
  <c r="E7" i="4"/>
  <c r="M6" i="4"/>
  <c r="K6" i="4"/>
  <c r="J6" i="4"/>
  <c r="G6" i="4"/>
  <c r="E6" i="4"/>
  <c r="M5" i="4"/>
  <c r="K5" i="4"/>
  <c r="J5" i="4"/>
  <c r="G5" i="4"/>
  <c r="E5" i="4"/>
  <c r="M4" i="4"/>
  <c r="S6" i="4" s="1"/>
  <c r="K4" i="4"/>
  <c r="J4" i="4"/>
  <c r="G4" i="4"/>
  <c r="E4" i="4"/>
  <c r="M38" i="3"/>
  <c r="K38" i="3"/>
  <c r="J38" i="3"/>
  <c r="G38" i="3"/>
  <c r="E38" i="3"/>
  <c r="M37" i="3"/>
  <c r="K37" i="3"/>
  <c r="J37" i="3"/>
  <c r="G37" i="3"/>
  <c r="E37" i="3"/>
  <c r="M36" i="3"/>
  <c r="K36" i="3"/>
  <c r="J36" i="3"/>
  <c r="G36" i="3"/>
  <c r="E36" i="3"/>
  <c r="M35" i="3"/>
  <c r="K35" i="3"/>
  <c r="J35" i="3"/>
  <c r="G35" i="3"/>
  <c r="E35" i="3"/>
  <c r="M34" i="3"/>
  <c r="K34" i="3"/>
  <c r="J34" i="3"/>
  <c r="G34" i="3"/>
  <c r="E34" i="3"/>
  <c r="M33" i="3"/>
  <c r="K33" i="3"/>
  <c r="J33" i="3"/>
  <c r="G33" i="3"/>
  <c r="E33" i="3"/>
  <c r="M32" i="3"/>
  <c r="K32" i="3"/>
  <c r="J32" i="3"/>
  <c r="G32" i="3"/>
  <c r="E32" i="3"/>
  <c r="M31" i="3"/>
  <c r="K31" i="3"/>
  <c r="J31" i="3"/>
  <c r="G31" i="3"/>
  <c r="E31" i="3"/>
  <c r="M30" i="3"/>
  <c r="K30" i="3"/>
  <c r="J30" i="3"/>
  <c r="G30" i="3"/>
  <c r="E30" i="3"/>
  <c r="M29" i="3"/>
  <c r="K29" i="3"/>
  <c r="J29" i="3"/>
  <c r="G29" i="3"/>
  <c r="E29" i="3"/>
  <c r="M28" i="3"/>
  <c r="K28" i="3"/>
  <c r="J28" i="3"/>
  <c r="G28" i="3"/>
  <c r="E28" i="3"/>
  <c r="M27" i="3"/>
  <c r="K27" i="3"/>
  <c r="J27" i="3"/>
  <c r="G27" i="3"/>
  <c r="E27" i="3"/>
  <c r="M26" i="3"/>
  <c r="K26" i="3"/>
  <c r="J26" i="3"/>
  <c r="G26" i="3"/>
  <c r="E26" i="3"/>
  <c r="M25" i="3"/>
  <c r="K25" i="3"/>
  <c r="J25" i="3"/>
  <c r="G25" i="3"/>
  <c r="E25" i="3"/>
  <c r="M24" i="3"/>
  <c r="K24" i="3"/>
  <c r="J24" i="3"/>
  <c r="G24" i="3"/>
  <c r="E24" i="3"/>
  <c r="M23" i="3"/>
  <c r="K23" i="3"/>
  <c r="J23" i="3"/>
  <c r="G23" i="3"/>
  <c r="E23" i="3"/>
  <c r="M22" i="3"/>
  <c r="K22" i="3"/>
  <c r="J22" i="3"/>
  <c r="G22" i="3"/>
  <c r="E22" i="3"/>
  <c r="M21" i="3"/>
  <c r="K21" i="3"/>
  <c r="J21" i="3"/>
  <c r="G21" i="3"/>
  <c r="E21" i="3"/>
  <c r="M20" i="3"/>
  <c r="K20" i="3"/>
  <c r="J20" i="3"/>
  <c r="G20" i="3"/>
  <c r="E20" i="3"/>
  <c r="M19" i="3"/>
  <c r="K19" i="3"/>
  <c r="J19" i="3"/>
  <c r="G19" i="3"/>
  <c r="E19" i="3"/>
  <c r="M18" i="3"/>
  <c r="K18" i="3"/>
  <c r="J18" i="3"/>
  <c r="G18" i="3"/>
  <c r="E18" i="3"/>
  <c r="M17" i="3"/>
  <c r="K17" i="3"/>
  <c r="J17" i="3"/>
  <c r="G17" i="3"/>
  <c r="E17" i="3"/>
  <c r="M16" i="3"/>
  <c r="K16" i="3"/>
  <c r="J16" i="3"/>
  <c r="G16" i="3"/>
  <c r="E16" i="3"/>
  <c r="M15" i="3"/>
  <c r="K15" i="3"/>
  <c r="J15" i="3"/>
  <c r="G15" i="3"/>
  <c r="E15" i="3"/>
  <c r="M14" i="3"/>
  <c r="K14" i="3"/>
  <c r="J14" i="3"/>
  <c r="G14" i="3"/>
  <c r="E14" i="3"/>
  <c r="M13" i="3"/>
  <c r="K13" i="3"/>
  <c r="J13" i="3"/>
  <c r="G13" i="3"/>
  <c r="E13" i="3"/>
  <c r="M12" i="3"/>
  <c r="K12" i="3"/>
  <c r="J12" i="3"/>
  <c r="G12" i="3"/>
  <c r="E12" i="3"/>
  <c r="M11" i="3"/>
  <c r="K11" i="3"/>
  <c r="J11" i="3"/>
  <c r="G11" i="3"/>
  <c r="E11" i="3"/>
  <c r="M10" i="3"/>
  <c r="K10" i="3"/>
  <c r="J10" i="3"/>
  <c r="G10" i="3"/>
  <c r="E10" i="3"/>
  <c r="M9" i="3"/>
  <c r="K9" i="3"/>
  <c r="J9" i="3"/>
  <c r="G9" i="3"/>
  <c r="E9" i="3"/>
  <c r="M8" i="3"/>
  <c r="K8" i="3"/>
  <c r="J8" i="3"/>
  <c r="G8" i="3"/>
  <c r="E8" i="3"/>
  <c r="M7" i="3"/>
  <c r="K7" i="3"/>
  <c r="J7" i="3"/>
  <c r="G7" i="3"/>
  <c r="E7" i="3"/>
  <c r="M6" i="3"/>
  <c r="K6" i="3"/>
  <c r="J6" i="3"/>
  <c r="G6" i="3"/>
  <c r="E6" i="3"/>
  <c r="M5" i="3"/>
  <c r="K5" i="3"/>
  <c r="J5" i="3"/>
  <c r="G5" i="3"/>
  <c r="E5" i="3"/>
  <c r="M4" i="3"/>
  <c r="K4" i="3"/>
  <c r="J4" i="3"/>
  <c r="G4" i="3"/>
  <c r="E4" i="3"/>
  <c r="G12" i="1"/>
  <c r="P38" i="4" l="1"/>
  <c r="P36" i="4"/>
  <c r="P32" i="4"/>
  <c r="P30" i="4"/>
  <c r="P28" i="4"/>
  <c r="P24" i="4"/>
  <c r="P22" i="4"/>
  <c r="P20" i="4"/>
  <c r="P16" i="4"/>
  <c r="P14" i="4"/>
  <c r="P12" i="4"/>
  <c r="P8" i="4"/>
  <c r="P6" i="4"/>
  <c r="P11" i="5"/>
  <c r="P13" i="5"/>
  <c r="P15" i="5"/>
  <c r="P19" i="5"/>
  <c r="P21" i="5"/>
  <c r="P23" i="5"/>
  <c r="P27" i="5"/>
  <c r="P29" i="5"/>
  <c r="P4" i="4"/>
  <c r="P37" i="4"/>
  <c r="P33" i="4"/>
  <c r="P31" i="4"/>
  <c r="P29" i="4"/>
  <c r="P25" i="4"/>
  <c r="P23" i="4"/>
  <c r="P21" i="4"/>
  <c r="P17" i="4"/>
  <c r="P15" i="4"/>
  <c r="P13" i="4"/>
  <c r="P9" i="4"/>
  <c r="P7" i="4"/>
  <c r="P5" i="4"/>
  <c r="S6" i="5"/>
  <c r="P4" i="5"/>
  <c r="P10" i="5"/>
  <c r="P12" i="5"/>
  <c r="P14" i="5"/>
  <c r="P18" i="5"/>
  <c r="P20" i="5"/>
  <c r="P22" i="5"/>
  <c r="P26" i="5"/>
  <c r="P28" i="5"/>
  <c r="P30" i="5"/>
  <c r="P37" i="5"/>
  <c r="P36" i="5"/>
  <c r="P35" i="5"/>
  <c r="P34" i="5"/>
  <c r="P35" i="4"/>
  <c r="P27" i="4"/>
  <c r="P19" i="4"/>
  <c r="P11" i="4"/>
  <c r="P9" i="5"/>
  <c r="P17" i="5"/>
  <c r="P25" i="5"/>
  <c r="P33" i="5"/>
  <c r="P34" i="4"/>
  <c r="P26" i="4"/>
  <c r="P18" i="4"/>
  <c r="P5" i="5"/>
  <c r="P6" i="5"/>
  <c r="P7" i="5"/>
  <c r="P8" i="5"/>
  <c r="P16" i="5"/>
  <c r="P24" i="5"/>
  <c r="P32" i="5"/>
  <c r="P31" i="5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S4" i="4" l="1"/>
  <c r="S4" i="5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<sst xmlns="http://schemas.openxmlformats.org/spreadsheetml/2006/main" count="960" uniqueCount="197">
  <si>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</si>
  <si>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</si>
  <si>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</si>
  <si>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</si>
  <si>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</si>
  <si>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</si>
  <si>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</si>
  <si>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</si>
  <si>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</si>
  <si>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</si>
  <si>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</si>
  <si>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</si>
  <si>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</si>
  <si>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</si>
  <si>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</si>
  <si>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</si>
  <si>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</si>
  <si>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</si>
  <si>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</si>
  <si>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</si>
  <si>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</si>
  <si>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</si>
  <si>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</si>
  <si>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</si>
  <si>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</si>
  <si>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</si>
  <si>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</si>
  <si>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</si>
  <si>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</si>
  <si>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</si>
  <si>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</si>
  <si>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</si>
  <si>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</si>
  <si>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</si>
  <si>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</si>
  <si>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</si>
  <si>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</si>
  <si>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</si>
  <si>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</si>
  <si>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</si>
  <si>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</si>
  <si>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</si>
  <si>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</si>
  <si>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</si>
  <si>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</si>
  <si>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</si>
  <si>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</si>
  <si>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</si>
  <si>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</si>
  <si>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</si>
  <si>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</si>
  <si>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</si>
  <si>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</si>
  <si>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</si>
  <si>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</si>
  <si>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</si>
  <si>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</si>
  <si>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</si>
  <si>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</si>
  <si>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</si>
  <si>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</si>
  <si>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</si>
  <si>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</si>
  <si>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</si>
  <si>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</si>
  <si>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</si>
  <si>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</si>
  <si>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</si>
  <si>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</si>
  <si>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</si>
  <si>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</si>
  <si>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</si>
  <si>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</si>
  <si>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</si>
  <si>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</si>
  <si>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</si>
  <si>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</si>
  <si>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</si>
  <si>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</si>
  <si>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</si>
  <si>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</si>
  <si>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</si>
  <si>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</si>
  <si>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</si>
  <si>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</si>
  <si>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</si>
  <si>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</si>
  <si>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</si>
  <si>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</si>
  <si>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</si>
  <si>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</si>
  <si>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</si>
  <si>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</si>
  <si>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</si>
  <si>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</si>
  <si>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</si>
  <si>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</si>
  <si>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</si>
  <si>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</si>
  <si>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</si>
  <si>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</si>
  <si>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</si>
  <si>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</si>
  <si>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</si>
  <si>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</si>
  <si>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</si>
  <si>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</si>
  <si>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</si>
  <si>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</si>
  <si>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</si>
  <si>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</si>
  <si>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</si>
  <si>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</si>
  <si>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</si>
  <si>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</si>
  <si>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</si>
  <si>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</si>
  <si>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</si>
  <si>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</si>
  <si>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</si>
  <si>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</si>
  <si>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</si>
  <si>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</si>
  <si>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</si>
  <si>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</si>
  <si>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</si>
  <si>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</si>
  <si>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</si>
  <si>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</si>
  <si>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</si>
  <si>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</si>
  <si>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</si>
  <si>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</si>
  <si>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</si>
  <si>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</si>
  <si>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</si>
  <si>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</si>
  <si>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</si>
  <si>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</si>
  <si>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</si>
  <si>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</si>
  <si>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</si>
  <si>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</si>
  <si>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</si>
  <si>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</si>
  <si>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</si>
  <si>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</si>
  <si>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</si>
  <si>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</si>
  <si>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</si>
  <si>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</si>
  <si>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</si>
  <si>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</si>
  <si>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</si>
  <si>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</si>
  <si>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</si>
  <si>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</si>
  <si>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</si>
  <si>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</si>
  <si>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</si>
  <si>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</si>
  <si>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</si>
  <si>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</si>
  <si>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</si>
  <si>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</si>
  <si>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</si>
  <si>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</si>
  <si>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</si>
  <si>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>Package</t>
  </si>
  <si>
    <t>Quick Facts</t>
  </si>
  <si>
    <t>Total Package</t>
  </si>
  <si>
    <t>Average Salary</t>
  </si>
  <si>
    <t>Next Review Date</t>
  </si>
  <si>
    <t>Most Recent Start Date</t>
  </si>
  <si>
    <t>Annual_Salary</t>
  </si>
  <si>
    <t>='Named Ranges in Formulas'!$N$4:$N$38</t>
  </si>
  <si>
    <t>Date_of_Hire</t>
  </si>
  <si>
    <t>='Named Ranges in Formulas'!$F$4:$F$38</t>
  </si>
  <si>
    <t>='Named Ranges in Formulas'!$H$4:$H$38</t>
  </si>
  <si>
    <t>='Named Ranges in Formulas'!$E$4:$E$38</t>
  </si>
  <si>
    <t>Emp_ID</t>
  </si>
  <si>
    <t>='Named Ranges in Formulas'!$A$4:$A$38</t>
  </si>
  <si>
    <t>='Named Ranges in Formulas'!$K$4:$K$38</t>
  </si>
  <si>
    <t>='Named Ranges in Formulas'!$C$4:$C$38</t>
  </si>
  <si>
    <t>='Named Ranges in Formulas'!$J$4:$J$38</t>
  </si>
  <si>
    <t>='Named Ranges in Formulas'!$D$4:$D$38</t>
  </si>
  <si>
    <t>='Named Ranges in Formulas'!$B$4:$B$38</t>
  </si>
  <si>
    <t>Last_Review</t>
  </si>
  <si>
    <t>='Named Ranges in Formulas'!$L$4:$L$38</t>
  </si>
  <si>
    <t>='Named Ranges in Formulas'!$I$4:$I$38</t>
  </si>
  <si>
    <t>Next_Review</t>
  </si>
  <si>
    <t>='Named Ranges in Formulas'!$M$4:$M$38</t>
  </si>
  <si>
    <t>Pension_Rate</t>
  </si>
  <si>
    <t>=Staff!$P$1</t>
  </si>
  <si>
    <t>Years_Service</t>
  </si>
  <si>
    <t>='Named Ranges in Formulas'!$G$4:$G$38</t>
  </si>
  <si>
    <t>Avarage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</si>
</sst>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  <xf numFmtId="44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4" fillId="2" borderId="0" xfId="2" applyFont="1" applyBorder="1" applyAlignment="1">
      <alignment horizontal="center" vertical="center" wrapText="1"/>
    </xf>
    <xf numFmtId="44" fontId="0" fillId="0" borderId="0" xfId="5" applyFont="1"/>
    <xf numFmtId="14" fontId="0" fillId="0" borderId="0" xfId="0" applyNumberFormat="1"/>
    <xf numFmtId="0" fontId="4" fillId="2" borderId="0" xfId="2" applyFont="1" applyBorder="1" applyAlignment="1">
      <alignment horizontal="center" vertical="center" wrapText="1"/>
    </xf>
    <xf numFmtId="0" fontId="2" fillId="2" borderId="0" xfId="2" applyAlignment="1">
      <alignment horizontal="center"/>
    </xf>
  </cellXfs>
  <cellStyles count="6">
    <cellStyle name="20% - Accent1" xfId="4" builtinId="30"/>
    <cellStyle name="Accent1" xfId="2" builtinId="29"/>
    <cellStyle name="Currency" xfId="5" builtinId="4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J1" zoomScale="85" zoomScaleNormal="85" workbookViewId="0">
      <selection activeCell="S5" sqref="S5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1.140625" bestFit="1" customWidth="1"/>
    <col min="18" max="18" width="17.42578125" customWidth="1"/>
    <col min="19" max="19" width="19.7109375" customWidth="1"/>
  </cols>
  <sheetData>
    <row r="1" spans="1:19" ht="28.5" x14ac:dyDescent="0.45">
      <c r="A1" s="15" t="s">
        <v>117</v>
      </c>
      <c r="O1" s="12" t="s">
        <v>164</v>
      </c>
      <c r="P1" s="13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  <c r="P3" s="17" t="s">
        <v>168</v>
      </c>
      <c r="R3" s="21" t="s">
        <v>169</v>
      </c>
      <c r="S3" s="21"/>
    </row>
    <row r="4" spans="1:19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22.836111111111112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>N4*Pension_Rate</f>
        <v>9126</v>
      </c>
      <c r="P4" s="14">
        <f>N4+O4</f>
        <v>110526</v>
      </c>
      <c r="R4" t="s">
        <v>170</v>
      </c>
      <c r="S4" s="14">
        <f>SUM(P4:P38)</f>
        <v>2134656</v>
      </c>
    </row>
    <row r="5" spans="1:19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22.763888888888889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>N5*Pension_Rate</f>
        <v>6327</v>
      </c>
      <c r="P5" s="14">
        <f t="shared" ref="P5:P38" si="5">N5+O5</f>
        <v>76627</v>
      </c>
      <c r="R5" t="s">
        <v>196</v>
      </c>
      <c r="S5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21.225000000000001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>N6*Pension_Rate</f>
        <v>6192</v>
      </c>
      <c r="P6" s="14">
        <f t="shared" si="5"/>
        <v>74992</v>
      </c>
      <c r="R6" t="s">
        <v>172</v>
      </c>
    </row>
    <row r="7" spans="1:19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19.611111111111111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>N7*Pension_Rate</f>
        <v>5328</v>
      </c>
      <c r="P7" s="14">
        <f t="shared" si="5"/>
        <v>64528</v>
      </c>
    </row>
    <row r="8" spans="1:19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18.380555555555556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>N8*Pension_Rate</f>
        <v>5661</v>
      </c>
      <c r="P8" s="14">
        <f t="shared" si="5"/>
        <v>68561</v>
      </c>
    </row>
    <row r="9" spans="1:19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17.847222222222221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>N9*Pension_Rate</f>
        <v>5256</v>
      </c>
      <c r="P9" s="14">
        <f t="shared" si="5"/>
        <v>63656</v>
      </c>
    </row>
    <row r="10" spans="1:19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17.694444444444443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>N10*Pension_Rate</f>
        <v>5328</v>
      </c>
      <c r="P10" s="14">
        <f t="shared" si="5"/>
        <v>64528</v>
      </c>
    </row>
    <row r="11" spans="1:19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17.083333333333332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>N11*Pension_Rate</f>
        <v>4644</v>
      </c>
      <c r="P11" s="14">
        <f t="shared" si="5"/>
        <v>56244</v>
      </c>
    </row>
    <row r="12" spans="1:19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15.636111111111111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>N12*Pension_Rate</f>
        <v>5238</v>
      </c>
      <c r="P12" s="14">
        <f t="shared" si="5"/>
        <v>63438</v>
      </c>
    </row>
    <row r="13" spans="1:19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15.266666666666667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>N13*Pension_Rate</f>
        <v>5022</v>
      </c>
      <c r="P13" s="14">
        <f t="shared" si="5"/>
        <v>60822</v>
      </c>
    </row>
    <row r="14" spans="1:19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13.969444444444445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>N14*Pension_Rate</f>
        <v>4995</v>
      </c>
      <c r="P14" s="14">
        <f t="shared" si="5"/>
        <v>60495</v>
      </c>
    </row>
    <row r="15" spans="1:19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13.808333333333334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>N15*Pension_Rate</f>
        <v>4356</v>
      </c>
      <c r="P15" s="14">
        <f t="shared" si="5"/>
        <v>52756</v>
      </c>
    </row>
    <row r="16" spans="1:19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12.780555555555555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>N16*Pension_Rate</f>
        <v>5337</v>
      </c>
      <c r="P16" s="14">
        <f t="shared" si="5"/>
        <v>64637</v>
      </c>
    </row>
    <row r="17" spans="1:16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12.452777777777778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>N17*Pension_Rate</f>
        <v>5040</v>
      </c>
      <c r="P17" s="14">
        <f t="shared" si="5"/>
        <v>61040</v>
      </c>
    </row>
    <row r="18" spans="1:16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11.683333333333334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>N18*Pension_Rate</f>
        <v>5688</v>
      </c>
      <c r="P18" s="14">
        <f t="shared" si="5"/>
        <v>68888</v>
      </c>
    </row>
    <row r="19" spans="1:16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11.191666666666666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>N19*Pension_Rate</f>
        <v>4653</v>
      </c>
      <c r="P19" s="14">
        <f t="shared" si="5"/>
        <v>56353</v>
      </c>
    </row>
    <row r="20" spans="1:16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11.094444444444445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>N20*Pension_Rate</f>
        <v>4464</v>
      </c>
      <c r="P20" s="14">
        <f t="shared" si="5"/>
        <v>54064</v>
      </c>
    </row>
    <row r="21" spans="1:16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10.569444444444445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>N21*Pension_Rate</f>
        <v>4059</v>
      </c>
      <c r="P21" s="14">
        <f t="shared" si="5"/>
        <v>49159</v>
      </c>
    </row>
    <row r="22" spans="1:16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9.5111111111111111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>N22*Pension_Rate</f>
        <v>3789</v>
      </c>
      <c r="P22" s="14">
        <f t="shared" si="5"/>
        <v>45889</v>
      </c>
    </row>
    <row r="23" spans="1:16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9.2249999999999996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>N23*Pension_Rate</f>
        <v>5652</v>
      </c>
      <c r="P23" s="14">
        <f t="shared" si="5"/>
        <v>68452</v>
      </c>
    </row>
    <row r="24" spans="1:16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9.1972222222222229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>N24*Pension_Rate</f>
        <v>4923</v>
      </c>
      <c r="P24" s="14">
        <f t="shared" si="5"/>
        <v>59623</v>
      </c>
    </row>
    <row r="25" spans="1:16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9.0527777777777771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>N25*Pension_Rate</f>
        <v>4734</v>
      </c>
      <c r="P25" s="14">
        <f t="shared" si="5"/>
        <v>57334</v>
      </c>
    </row>
    <row r="26" spans="1:16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8.9611111111111104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>N26*Pension_Rate</f>
        <v>5265</v>
      </c>
      <c r="P26" s="14">
        <f t="shared" si="5"/>
        <v>63765</v>
      </c>
    </row>
    <row r="27" spans="1:16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8.9250000000000007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>N27*Pension_Rate</f>
        <v>4185</v>
      </c>
      <c r="P27" s="14">
        <f t="shared" si="5"/>
        <v>50685</v>
      </c>
    </row>
    <row r="28" spans="1:16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>N28*Pension_Rate</f>
        <v>5058</v>
      </c>
      <c r="P28" s="14">
        <f t="shared" si="5"/>
        <v>61258</v>
      </c>
    </row>
    <row r="29" spans="1:16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8.3055555555555554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>N29*Pension_Rate</f>
        <v>4941</v>
      </c>
      <c r="P29" s="14">
        <f t="shared" si="5"/>
        <v>59841</v>
      </c>
    </row>
    <row r="30" spans="1:16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8.3027777777777771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>N30*Pension_Rate</f>
        <v>4311</v>
      </c>
      <c r="P30" s="14">
        <f t="shared" si="5"/>
        <v>52211</v>
      </c>
    </row>
    <row r="31" spans="1:16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8.0527777777777771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>N31*Pension_Rate</f>
        <v>4464</v>
      </c>
      <c r="P31" s="14">
        <f t="shared" si="5"/>
        <v>54064</v>
      </c>
    </row>
    <row r="32" spans="1:16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8.0444444444444443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>N32*Pension_Rate</f>
        <v>3204</v>
      </c>
      <c r="P32" s="14">
        <f t="shared" si="5"/>
        <v>38804</v>
      </c>
    </row>
    <row r="33" spans="1:16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7.916666666666667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>N33*Pension_Rate</f>
        <v>5265</v>
      </c>
      <c r="P33" s="14">
        <f t="shared" si="5"/>
        <v>63765</v>
      </c>
    </row>
    <row r="34" spans="1:16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7.8805555555555555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>N34*Pension_Rate</f>
        <v>4626</v>
      </c>
      <c r="P34" s="14">
        <f t="shared" si="5"/>
        <v>56026</v>
      </c>
    </row>
    <row r="35" spans="1:16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7.041666666666667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>N35*Pension_Rate</f>
        <v>3474</v>
      </c>
      <c r="P35" s="14">
        <f t="shared" si="5"/>
        <v>42074</v>
      </c>
    </row>
    <row r="36" spans="1:16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6.958333333333333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>N36*Pension_Rate</f>
        <v>3645</v>
      </c>
      <c r="P36" s="14">
        <f t="shared" si="5"/>
        <v>44145</v>
      </c>
    </row>
    <row r="37" spans="1:16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13.894444444444444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>N37*Pension_Rate</f>
        <v>8676</v>
      </c>
      <c r="P37" s="14">
        <f t="shared" si="5"/>
        <v>105076</v>
      </c>
    </row>
    <row r="38" spans="1:16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6.5361111111111114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>N38*Pension_Rate</f>
        <v>3330</v>
      </c>
      <c r="P38" s="14">
        <f t="shared" si="5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766F-91C6-4DBD-9758-4258ACF1BB38}">
  <dimension ref="A1:P38"/>
  <sheetViews>
    <sheetView topLeftCell="G1" workbookViewId="0">
      <selection activeCell="M10" sqref="M10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</cols>
  <sheetData>
    <row r="1" spans="1:16" ht="28.5" x14ac:dyDescent="0.45">
      <c r="A1" s="15" t="s">
        <v>117</v>
      </c>
      <c r="O1" s="12" t="s">
        <v>164</v>
      </c>
      <c r="P1" s="13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22.836111111111112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/>
    </row>
    <row r="5" spans="1:16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22.763888888888889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/>
    </row>
    <row r="6" spans="1:16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21.225000000000001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/>
    </row>
    <row r="7" spans="1:16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19.611111111111111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/>
    </row>
    <row r="8" spans="1:16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18.380555555555556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/>
    </row>
    <row r="9" spans="1:16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17.847222222222221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/>
    </row>
    <row r="10" spans="1:16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17.694444444444443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/>
    </row>
    <row r="11" spans="1:16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17.083333333333332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/>
    </row>
    <row r="12" spans="1:16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15.636111111111111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/>
    </row>
    <row r="13" spans="1:16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15.266666666666667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/>
    </row>
    <row r="14" spans="1:16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13.969444444444445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/>
    </row>
    <row r="15" spans="1:16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13.808333333333334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/>
    </row>
    <row r="16" spans="1:16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12.780555555555555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/>
    </row>
    <row r="17" spans="1:15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12.452777777777778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/>
    </row>
    <row r="18" spans="1:15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11.683333333333334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/>
    </row>
    <row r="19" spans="1:15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11.191666666666666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/>
    </row>
    <row r="20" spans="1:15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11.094444444444445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/>
    </row>
    <row r="21" spans="1:15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10.569444444444445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/>
    </row>
    <row r="22" spans="1:15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9.5111111111111111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/>
    </row>
    <row r="23" spans="1:15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9.2249999999999996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/>
    </row>
    <row r="24" spans="1:15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9.1972222222222229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/>
    </row>
    <row r="25" spans="1:15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9.0527777777777771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/>
    </row>
    <row r="26" spans="1:15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8.9611111111111104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/>
    </row>
    <row r="27" spans="1:15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8.9250000000000007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/>
    </row>
    <row r="28" spans="1:15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/>
    </row>
    <row r="29" spans="1:15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8.3055555555555554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/>
    </row>
    <row r="30" spans="1:15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8.3027777777777771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/>
    </row>
    <row r="31" spans="1:15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8.0527777777777771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/>
    </row>
    <row r="32" spans="1:15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8.0444444444444443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/>
    </row>
    <row r="33" spans="1:15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7.916666666666667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/>
    </row>
    <row r="34" spans="1:15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7.8805555555555555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/>
    </row>
    <row r="35" spans="1:15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7.041666666666667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/>
    </row>
    <row r="36" spans="1:15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6.958333333333333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/>
    </row>
    <row r="37" spans="1:15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13.894444444444444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/>
    </row>
    <row r="38" spans="1:15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6.5361111111111114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/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848-CCF4-482B-B71D-4293809F4401}">
  <dimension ref="A1:S38"/>
  <sheetViews>
    <sheetView topLeftCell="L3" workbookViewId="0">
      <selection activeCell="S7" sqref="S7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3.28515625" customWidth="1"/>
    <col min="18" max="18" width="29.85546875" customWidth="1"/>
    <col min="19" max="19" width="25.42578125" customWidth="1"/>
  </cols>
  <sheetData>
    <row r="1" spans="1:19" ht="28.5" x14ac:dyDescent="0.45">
      <c r="A1" s="15" t="s">
        <v>117</v>
      </c>
      <c r="O1" s="12" t="s">
        <v>164</v>
      </c>
      <c r="P1" s="13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  <c r="P3" s="3" t="s">
        <v>168</v>
      </c>
      <c r="R3" s="20" t="s">
        <v>169</v>
      </c>
      <c r="S3" s="20"/>
    </row>
    <row r="4" spans="1:19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22.836111111111112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  <c r="P4" s="14">
        <f t="shared" ref="P4:P38" si="6">Annual_Salary+$O$4</f>
        <v>110526</v>
      </c>
      <c r="R4" t="s">
        <v>170</v>
      </c>
      <c r="S4" s="14">
        <f>SUM(P4:P38)</f>
        <v>2277810</v>
      </c>
    </row>
    <row r="5" spans="1:19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22.763888888888889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  <c r="P5" s="14">
        <f t="shared" si="6"/>
        <v>79426</v>
      </c>
      <c r="R5" t="s">
        <v>171</v>
      </c>
      <c r="S5" s="18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21.225000000000001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  <c r="P6" s="14">
        <f t="shared" si="6"/>
        <v>77926</v>
      </c>
      <c r="R6" t="s">
        <v>172</v>
      </c>
      <c r="S6" s="19">
        <f>MIN(Next_Review)</f>
        <v>42872</v>
      </c>
    </row>
    <row r="7" spans="1:19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19.611111111111111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  <c r="P7" s="14">
        <f t="shared" si="6"/>
        <v>68326</v>
      </c>
      <c r="R7" t="s">
        <v>173</v>
      </c>
      <c r="S7" s="19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18.380555555555556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  <c r="P8" s="14">
        <f t="shared" si="6"/>
        <v>72026</v>
      </c>
    </row>
    <row r="9" spans="1:19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17.847222222222221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  <c r="P9" s="14">
        <f t="shared" si="6"/>
        <v>67526</v>
      </c>
    </row>
    <row r="10" spans="1:19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17.694444444444443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  <c r="P10" s="14">
        <f t="shared" si="6"/>
        <v>68326</v>
      </c>
    </row>
    <row r="11" spans="1:19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17.083333333333332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  <c r="P11" s="14">
        <f t="shared" si="6"/>
        <v>60726</v>
      </c>
    </row>
    <row r="12" spans="1:19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15.636111111111111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  <c r="P12" s="14">
        <f t="shared" si="6"/>
        <v>67326</v>
      </c>
    </row>
    <row r="13" spans="1:19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15.266666666666667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  <c r="P13" s="14">
        <f t="shared" si="6"/>
        <v>64926</v>
      </c>
    </row>
    <row r="14" spans="1:19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13.969444444444445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  <c r="P14" s="14">
        <f t="shared" si="6"/>
        <v>64626</v>
      </c>
    </row>
    <row r="15" spans="1:19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13.808333333333334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  <c r="P15" s="14">
        <f t="shared" si="6"/>
        <v>57526</v>
      </c>
    </row>
    <row r="16" spans="1:19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12.780555555555555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  <c r="P16" s="14">
        <f t="shared" si="6"/>
        <v>68426</v>
      </c>
    </row>
    <row r="17" spans="1:16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12.452777777777778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  <c r="P17" s="14">
        <f t="shared" si="6"/>
        <v>65126</v>
      </c>
    </row>
    <row r="18" spans="1:16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11.683333333333334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  <c r="P18" s="14">
        <f t="shared" si="6"/>
        <v>72326</v>
      </c>
    </row>
    <row r="19" spans="1:16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11.191666666666666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  <c r="P19" s="14">
        <f t="shared" si="6"/>
        <v>60826</v>
      </c>
    </row>
    <row r="20" spans="1:16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11.094444444444445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  <c r="P20" s="14">
        <f t="shared" si="6"/>
        <v>58726</v>
      </c>
    </row>
    <row r="21" spans="1:16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10.569444444444445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  <c r="P21" s="14">
        <f t="shared" si="6"/>
        <v>54226</v>
      </c>
    </row>
    <row r="22" spans="1:16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9.5111111111111111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  <c r="P22" s="14">
        <f t="shared" si="6"/>
        <v>51226</v>
      </c>
    </row>
    <row r="23" spans="1:16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9.2249999999999996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  <c r="P23" s="14">
        <f t="shared" si="6"/>
        <v>71926</v>
      </c>
    </row>
    <row r="24" spans="1:16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9.1972222222222229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  <c r="P24" s="14">
        <f t="shared" si="6"/>
        <v>63826</v>
      </c>
    </row>
    <row r="25" spans="1:16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9.0527777777777771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  <c r="P25" s="14">
        <f t="shared" si="6"/>
        <v>61726</v>
      </c>
    </row>
    <row r="26" spans="1:16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8.9611111111111104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  <c r="P26" s="14">
        <f t="shared" si="6"/>
        <v>67626</v>
      </c>
    </row>
    <row r="27" spans="1:16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8.9250000000000007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  <c r="P27" s="14">
        <f t="shared" si="6"/>
        <v>55626</v>
      </c>
    </row>
    <row r="28" spans="1:16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  <c r="P28" s="14">
        <f t="shared" si="6"/>
        <v>65326</v>
      </c>
    </row>
    <row r="29" spans="1:16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8.3055555555555554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  <c r="P29" s="14">
        <f t="shared" si="6"/>
        <v>64026</v>
      </c>
    </row>
    <row r="30" spans="1:16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8.3027777777777771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  <c r="P30" s="14">
        <f t="shared" si="6"/>
        <v>57026</v>
      </c>
    </row>
    <row r="31" spans="1:16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8.0527777777777771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  <c r="P31" s="14">
        <f t="shared" si="6"/>
        <v>58726</v>
      </c>
    </row>
    <row r="32" spans="1:16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8.0444444444444443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  <c r="P32" s="14">
        <f t="shared" si="6"/>
        <v>44726</v>
      </c>
    </row>
    <row r="33" spans="1:16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7.916666666666667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  <c r="P33" s="14">
        <f t="shared" si="6"/>
        <v>67626</v>
      </c>
    </row>
    <row r="34" spans="1:16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7.8805555555555555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  <c r="P34" s="14">
        <f t="shared" si="6"/>
        <v>60526</v>
      </c>
    </row>
    <row r="35" spans="1:16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7.041666666666667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  <c r="P35" s="14">
        <f t="shared" si="6"/>
        <v>47726</v>
      </c>
    </row>
    <row r="36" spans="1:16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6.958333333333333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  <c r="P36" s="14">
        <f t="shared" si="6"/>
        <v>49626</v>
      </c>
    </row>
    <row r="37" spans="1:16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13.894444444444444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  <c r="P37" s="14">
        <f t="shared" si="6"/>
        <v>105526</v>
      </c>
    </row>
    <row r="38" spans="1:16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6.5361111111111114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  <c r="P38" s="14">
        <f t="shared" si="6"/>
        <v>46126</v>
      </c>
    </row>
  </sheetData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52E5-3918-46D3-BCF5-7A6FD463EAFA}">
  <dimension ref="A1:S38"/>
  <sheetViews>
    <sheetView topLeftCell="L3" workbookViewId="0">
      <selection activeCell="S5" sqref="S5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3.28515625" customWidth="1"/>
    <col min="18" max="18" width="29.85546875" customWidth="1"/>
    <col min="19" max="19" width="25.42578125" customWidth="1"/>
  </cols>
  <sheetData>
    <row r="1" spans="1:19" ht="28.5" x14ac:dyDescent="0.45">
      <c r="A1" s="15" t="s">
        <v>117</v>
      </c>
      <c r="O1" s="12" t="s">
        <v>164</v>
      </c>
      <c r="P1" s="13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  <c r="P3" s="3" t="s">
        <v>168</v>
      </c>
      <c r="R3" s="20" t="s">
        <v>169</v>
      </c>
      <c r="S3" s="20"/>
    </row>
    <row r="4" spans="1:19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22.836111111111112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  <c r="P4" s="14">
        <f t="shared" ref="P4:P38" si="6">Annual_Salary+$O$4</f>
        <v>110526</v>
      </c>
      <c r="R4" t="s">
        <v>170</v>
      </c>
      <c r="S4" s="14">
        <f>SUM(P4:P38)</f>
        <v>2277810</v>
      </c>
    </row>
    <row r="5" spans="1:19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22.763888888888889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  <c r="P5" s="14">
        <f t="shared" si="6"/>
        <v>79426</v>
      </c>
      <c r="R5" t="s">
        <v>171</v>
      </c>
      <c r="S5" s="18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21.225000000000001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  <c r="P6" s="14">
        <f t="shared" si="6"/>
        <v>77926</v>
      </c>
      <c r="R6" t="s">
        <v>172</v>
      </c>
      <c r="S6" s="19">
        <f>MIN(Next_Review)</f>
        <v>42872</v>
      </c>
    </row>
    <row r="7" spans="1:19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19.611111111111111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  <c r="P7" s="14">
        <f t="shared" si="6"/>
        <v>68326</v>
      </c>
      <c r="R7" t="s">
        <v>173</v>
      </c>
      <c r="S7" s="19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18.380555555555556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  <c r="P8" s="14">
        <f t="shared" si="6"/>
        <v>72026</v>
      </c>
    </row>
    <row r="9" spans="1:19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17.847222222222221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  <c r="P9" s="14">
        <f t="shared" si="6"/>
        <v>67526</v>
      </c>
    </row>
    <row r="10" spans="1:19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17.694444444444443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  <c r="P10" s="14">
        <f t="shared" si="6"/>
        <v>68326</v>
      </c>
    </row>
    <row r="11" spans="1:19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17.083333333333332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  <c r="P11" s="14">
        <f t="shared" si="6"/>
        <v>60726</v>
      </c>
    </row>
    <row r="12" spans="1:19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15.636111111111111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  <c r="P12" s="14">
        <f t="shared" si="6"/>
        <v>67326</v>
      </c>
    </row>
    <row r="13" spans="1:19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15.266666666666667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  <c r="P13" s="14">
        <f t="shared" si="6"/>
        <v>64926</v>
      </c>
    </row>
    <row r="14" spans="1:19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13.969444444444445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  <c r="P14" s="14">
        <f t="shared" si="6"/>
        <v>64626</v>
      </c>
    </row>
    <row r="15" spans="1:19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13.808333333333334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  <c r="P15" s="14">
        <f t="shared" si="6"/>
        <v>57526</v>
      </c>
    </row>
    <row r="16" spans="1:19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12.780555555555555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  <c r="P16" s="14">
        <f t="shared" si="6"/>
        <v>68426</v>
      </c>
    </row>
    <row r="17" spans="1:16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12.452777777777778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  <c r="P17" s="14">
        <f t="shared" si="6"/>
        <v>65126</v>
      </c>
    </row>
    <row r="18" spans="1:16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11.683333333333334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  <c r="P18" s="14">
        <f t="shared" si="6"/>
        <v>72326</v>
      </c>
    </row>
    <row r="19" spans="1:16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11.191666666666666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  <c r="P19" s="14">
        <f t="shared" si="6"/>
        <v>60826</v>
      </c>
    </row>
    <row r="20" spans="1:16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11.094444444444445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  <c r="P20" s="14">
        <f t="shared" si="6"/>
        <v>58726</v>
      </c>
    </row>
    <row r="21" spans="1:16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10.569444444444445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  <c r="P21" s="14">
        <f t="shared" si="6"/>
        <v>54226</v>
      </c>
    </row>
    <row r="22" spans="1:16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9.5111111111111111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  <c r="P22" s="14">
        <f t="shared" si="6"/>
        <v>51226</v>
      </c>
    </row>
    <row r="23" spans="1:16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9.2249999999999996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  <c r="P23" s="14">
        <f t="shared" si="6"/>
        <v>71926</v>
      </c>
    </row>
    <row r="24" spans="1:16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9.1972222222222229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  <c r="P24" s="14">
        <f t="shared" si="6"/>
        <v>63826</v>
      </c>
    </row>
    <row r="25" spans="1:16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9.0527777777777771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  <c r="P25" s="14">
        <f t="shared" si="6"/>
        <v>61726</v>
      </c>
    </row>
    <row r="26" spans="1:16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8.9611111111111104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  <c r="P26" s="14">
        <f t="shared" si="6"/>
        <v>67626</v>
      </c>
    </row>
    <row r="27" spans="1:16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8.9250000000000007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  <c r="P27" s="14">
        <f t="shared" si="6"/>
        <v>55626</v>
      </c>
    </row>
    <row r="28" spans="1:16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  <c r="P28" s="14">
        <f t="shared" si="6"/>
        <v>65326</v>
      </c>
    </row>
    <row r="29" spans="1:16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8.3055555555555554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  <c r="P29" s="14">
        <f t="shared" si="6"/>
        <v>64026</v>
      </c>
    </row>
    <row r="30" spans="1:16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8.3027777777777771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  <c r="P30" s="14">
        <f t="shared" si="6"/>
        <v>57026</v>
      </c>
    </row>
    <row r="31" spans="1:16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8.0527777777777771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  <c r="P31" s="14">
        <f t="shared" si="6"/>
        <v>58726</v>
      </c>
    </row>
    <row r="32" spans="1:16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8.0444444444444443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  <c r="P32" s="14">
        <f t="shared" si="6"/>
        <v>44726</v>
      </c>
    </row>
    <row r="33" spans="1:16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7.916666666666667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  <c r="P33" s="14">
        <f t="shared" si="6"/>
        <v>67626</v>
      </c>
    </row>
    <row r="34" spans="1:16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7.8805555555555555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  <c r="P34" s="14">
        <f t="shared" si="6"/>
        <v>60526</v>
      </c>
    </row>
    <row r="35" spans="1:16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7.041666666666667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  <c r="P35" s="14">
        <f t="shared" si="6"/>
        <v>47726</v>
      </c>
    </row>
    <row r="36" spans="1:16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6.958333333333333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  <c r="P36" s="14">
        <f t="shared" si="6"/>
        <v>49626</v>
      </c>
    </row>
    <row r="37" spans="1:16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13.894444444444444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  <c r="P37" s="14">
        <f t="shared" si="6"/>
        <v>105526</v>
      </c>
    </row>
    <row r="38" spans="1:16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6.5361111111111114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  <c r="P38" s="14">
        <f t="shared" si="6"/>
        <v>46126</v>
      </c>
    </row>
  </sheetData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64EF-5A8F-4C9D-88C2-76DCFAE1A7E0}">
  <dimension ref="A1:B15"/>
  <sheetViews>
    <sheetView workbookViewId="0">
      <selection activeCell="E21" sqref="E21"/>
    </sheetView>
  </sheetViews>
  <sheetFormatPr defaultRowHeight="15" x14ac:dyDescent="0.25"/>
  <cols>
    <col min="1" max="1" width="16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176</v>
      </c>
      <c r="B2" t="s">
        <v>177</v>
      </c>
    </row>
    <row r="3" spans="1:2" x14ac:dyDescent="0.25">
      <c r="A3" t="s">
        <v>5</v>
      </c>
      <c r="B3" t="s">
        <v>178</v>
      </c>
    </row>
    <row r="4" spans="1:2" x14ac:dyDescent="0.25">
      <c r="A4" t="s">
        <v>3</v>
      </c>
      <c r="B4" t="s">
        <v>179</v>
      </c>
    </row>
    <row r="5" spans="1:2" x14ac:dyDescent="0.25">
      <c r="A5" t="s">
        <v>180</v>
      </c>
      <c r="B5" t="s">
        <v>181</v>
      </c>
    </row>
    <row r="6" spans="1:2" x14ac:dyDescent="0.25">
      <c r="A6" t="s">
        <v>7</v>
      </c>
      <c r="B6" t="s">
        <v>182</v>
      </c>
    </row>
    <row r="7" spans="1:2" x14ac:dyDescent="0.25">
      <c r="A7" t="s">
        <v>2</v>
      </c>
      <c r="B7" t="s">
        <v>183</v>
      </c>
    </row>
    <row r="8" spans="1:2" x14ac:dyDescent="0.25">
      <c r="A8" t="s">
        <v>81</v>
      </c>
      <c r="B8" t="s">
        <v>184</v>
      </c>
    </row>
    <row r="9" spans="1:2" x14ac:dyDescent="0.25">
      <c r="A9" t="s">
        <v>165</v>
      </c>
      <c r="B9" t="s">
        <v>185</v>
      </c>
    </row>
    <row r="10" spans="1:2" x14ac:dyDescent="0.25">
      <c r="A10" t="s">
        <v>1</v>
      </c>
      <c r="B10" t="s">
        <v>186</v>
      </c>
    </row>
    <row r="11" spans="1:2" x14ac:dyDescent="0.25">
      <c r="A11" t="s">
        <v>187</v>
      </c>
      <c r="B11" t="s">
        <v>188</v>
      </c>
    </row>
    <row r="12" spans="1:2" x14ac:dyDescent="0.25">
      <c r="A12" t="s">
        <v>6</v>
      </c>
      <c r="B12" t="s">
        <v>189</v>
      </c>
    </row>
    <row r="13" spans="1:2" x14ac:dyDescent="0.25">
      <c r="A13" t="s">
        <v>190</v>
      </c>
      <c r="B13" t="s">
        <v>191</v>
      </c>
    </row>
    <row r="14" spans="1:2" x14ac:dyDescent="0.25">
      <c r="A14" t="s">
        <v>192</v>
      </c>
      <c r="B14" t="s">
        <v>193</v>
      </c>
    </row>
    <row r="15" spans="1:2" x14ac:dyDescent="0.25">
      <c r="A15" t="s">
        <v>194</v>
      </c>
      <c r="B15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8" t="s">
        <v>117</v>
      </c>
    </row>
    <row r="2" spans="1:2" x14ac:dyDescent="0.25">
      <c r="A2" s="4"/>
    </row>
    <row r="3" spans="1:2" ht="22.35" customHeight="1" x14ac:dyDescent="0.25">
      <c r="A3" s="10" t="s">
        <v>159</v>
      </c>
      <c r="B3" s="11"/>
    </row>
    <row r="4" spans="1:2" ht="22.35" customHeight="1" x14ac:dyDescent="0.25">
      <c r="A4" s="10" t="s">
        <v>160</v>
      </c>
      <c r="B4" s="11"/>
    </row>
    <row r="5" spans="1:2" ht="22.35" customHeight="1" x14ac:dyDescent="0.25">
      <c r="A5" s="10" t="s">
        <v>161</v>
      </c>
      <c r="B5" s="11"/>
    </row>
    <row r="6" spans="1:2" ht="22.35" customHeight="1" x14ac:dyDescent="0.25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Staff</vt:lpstr>
      <vt:lpstr>Creating Named Ranges</vt:lpstr>
      <vt:lpstr>Named Ranges in Formulas</vt:lpstr>
      <vt:lpstr>Apply Names</vt:lpstr>
      <vt:lpstr>Sheet4</vt:lpstr>
      <vt:lpstr>Stats</vt:lpstr>
      <vt:lpstr>'Apply Names'!Annual_Salary</vt:lpstr>
      <vt:lpstr>Annual_Salary</vt:lpstr>
      <vt:lpstr>'Apply Names'!Date_of_Hire</vt:lpstr>
      <vt:lpstr>Date_of_Hire</vt:lpstr>
      <vt:lpstr>'Apply Names'!Department</vt:lpstr>
      <vt:lpstr>Department</vt:lpstr>
      <vt:lpstr>'Apply Names'!Email</vt:lpstr>
      <vt:lpstr>Email</vt:lpstr>
      <vt:lpstr>'Apply Names'!Emp_ID</vt:lpstr>
      <vt:lpstr>Emp_ID</vt:lpstr>
      <vt:lpstr>'Apply Names'!Extension</vt:lpstr>
      <vt:lpstr>Extension</vt:lpstr>
      <vt:lpstr>'Apply Names'!First</vt:lpstr>
      <vt:lpstr>First</vt:lpstr>
      <vt:lpstr>'Apply Names'!Floor</vt:lpstr>
      <vt:lpstr>Floor</vt:lpstr>
      <vt:lpstr>'Apply Names'!Gender</vt:lpstr>
      <vt:lpstr>Gender</vt:lpstr>
      <vt:lpstr>'Apply Names'!Last</vt:lpstr>
      <vt:lpstr>Last</vt:lpstr>
      <vt:lpstr>'Apply Names'!Last_Review</vt:lpstr>
      <vt:lpstr>Last_Review</vt:lpstr>
      <vt:lpstr>'Apply Names'!Location</vt:lpstr>
      <vt:lpstr>Location</vt:lpstr>
      <vt:lpstr>'Apply Names'!Next_Review</vt:lpstr>
      <vt:lpstr>Next_Review</vt:lpstr>
      <vt:lpstr>'Apply Names'!Pension_Rate</vt:lpstr>
      <vt:lpstr>'Creating Named Ranges'!Pension_Rate</vt:lpstr>
      <vt:lpstr>'Named Ranges in Formulas'!Pension_Rate</vt:lpstr>
      <vt:lpstr>Pension_Rate</vt:lpstr>
      <vt:lpstr>'Apply Names'!Years_Service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wildan abdurrasyid</cp:lastModifiedBy>
  <dcterms:created xsi:type="dcterms:W3CDTF">2017-06-15T06:51:11Z</dcterms:created>
  <dcterms:modified xsi:type="dcterms:W3CDTF">2023-12-02T07:26:43Z</dcterms:modified>
</cp:coreProperties>
</file>