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4" yWindow="6468" windowWidth="22692" windowHeight="4008" tabRatio="751"/>
  </bookViews>
  <sheets>
    <sheet name="Wildschweine mit Senderhalsband" sheetId="1" r:id="rId1"/>
  </sheets>
  <calcPr calcId="145621" concurrentCalc="0"/>
</workbook>
</file>

<file path=xl/calcChain.xml><?xml version="1.0" encoding="utf-8"?>
<calcChain xmlns="http://schemas.openxmlformats.org/spreadsheetml/2006/main">
  <c r="P47" i="1" l="1"/>
  <c r="AA47" i="1"/>
  <c r="M47" i="1"/>
  <c r="AA46" i="1"/>
  <c r="M46" i="1"/>
  <c r="AA45" i="1"/>
  <c r="M45" i="1"/>
  <c r="P44" i="1"/>
  <c r="P27" i="1"/>
  <c r="AA43" i="1"/>
  <c r="AA44" i="1"/>
  <c r="M44" i="1"/>
  <c r="M43" i="1"/>
  <c r="AA42" i="1"/>
  <c r="M42" i="1"/>
  <c r="AA41" i="1"/>
  <c r="M41" i="1"/>
  <c r="P38" i="1"/>
  <c r="P37" i="1"/>
  <c r="AA40" i="1"/>
  <c r="M40" i="1"/>
  <c r="AA39" i="1"/>
  <c r="M39" i="1"/>
  <c r="AA38" i="1"/>
  <c r="M38" i="1"/>
  <c r="AA37" i="1"/>
  <c r="P20" i="1"/>
  <c r="M37" i="1"/>
  <c r="P33" i="1"/>
  <c r="P24" i="1"/>
  <c r="P28" i="1"/>
  <c r="P23" i="1"/>
  <c r="P25" i="1"/>
  <c r="P1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  <c r="P3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1" i="1"/>
  <c r="P26" i="1"/>
  <c r="P29" i="1"/>
  <c r="P30" i="1"/>
  <c r="P35" i="1"/>
  <c r="P2" i="1"/>
  <c r="AA36" i="1"/>
  <c r="AA35" i="1"/>
  <c r="AA34" i="1"/>
  <c r="AA31" i="1"/>
  <c r="AA32" i="1"/>
  <c r="AA33" i="1"/>
  <c r="AA30" i="1"/>
  <c r="AA29" i="1"/>
  <c r="AA27" i="1"/>
  <c r="AA26" i="1"/>
  <c r="AA25" i="1"/>
  <c r="AA24" i="1"/>
  <c r="AA3" i="1"/>
  <c r="AA4" i="1"/>
  <c r="AA5" i="1"/>
  <c r="AA7" i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" i="1"/>
</calcChain>
</file>

<file path=xl/sharedStrings.xml><?xml version="1.0" encoding="utf-8"?>
<sst xmlns="http://schemas.openxmlformats.org/spreadsheetml/2006/main" count="582" uniqueCount="259">
  <si>
    <t>Animal</t>
  </si>
  <si>
    <t>Name</t>
  </si>
  <si>
    <t>Bemerkung</t>
  </si>
  <si>
    <t>12272</t>
  </si>
  <si>
    <t>148.100</t>
  </si>
  <si>
    <t>WS001</t>
  </si>
  <si>
    <t>m</t>
  </si>
  <si>
    <t>abgestreift</t>
  </si>
  <si>
    <t>WS025</t>
  </si>
  <si>
    <t>Fritz</t>
  </si>
  <si>
    <t>erlegt</t>
  </si>
  <si>
    <t>12273</t>
  </si>
  <si>
    <t>148.120</t>
  </si>
  <si>
    <t>WS005</t>
  </si>
  <si>
    <t>f</t>
  </si>
  <si>
    <t>Nicole</t>
  </si>
  <si>
    <t>12274</t>
  </si>
  <si>
    <t>148.140</t>
  </si>
  <si>
    <t>WS011</t>
  </si>
  <si>
    <t>Isabelle</t>
  </si>
  <si>
    <t>drop-off</t>
  </si>
  <si>
    <t>12275</t>
  </si>
  <si>
    <t>148.160</t>
  </si>
  <si>
    <t>WS002</t>
  </si>
  <si>
    <t>Sabine</t>
  </si>
  <si>
    <t>13969</t>
  </si>
  <si>
    <t>148.620</t>
  </si>
  <si>
    <t>WS010</t>
  </si>
  <si>
    <t>13971</t>
  </si>
  <si>
    <t>148.660</t>
  </si>
  <si>
    <t>WS015</t>
  </si>
  <si>
    <t>Hans</t>
  </si>
  <si>
    <t>13972</t>
  </si>
  <si>
    <t>148.680</t>
  </si>
  <si>
    <t>WS016</t>
  </si>
  <si>
    <t>Rosa</t>
  </si>
  <si>
    <t>13974</t>
  </si>
  <si>
    <t>148.740</t>
  </si>
  <si>
    <t>WS018</t>
  </si>
  <si>
    <t>Ruth</t>
  </si>
  <si>
    <t>13975</t>
  </si>
  <si>
    <t>148.760</t>
  </si>
  <si>
    <t>WS029</t>
  </si>
  <si>
    <t>Tinu</t>
  </si>
  <si>
    <t>13973</t>
  </si>
  <si>
    <t>148.700</t>
  </si>
  <si>
    <t>13976</t>
  </si>
  <si>
    <t>148.780</t>
  </si>
  <si>
    <t>WS036</t>
  </si>
  <si>
    <t>Olga</t>
  </si>
  <si>
    <t>13571</t>
  </si>
  <si>
    <t>148.460</t>
  </si>
  <si>
    <t>WS031</t>
  </si>
  <si>
    <t>12842</t>
  </si>
  <si>
    <t>148.340</t>
  </si>
  <si>
    <t>12843</t>
  </si>
  <si>
    <t>148.380</t>
  </si>
  <si>
    <t>12844</t>
  </si>
  <si>
    <t>148.400</t>
  </si>
  <si>
    <t>13970</t>
  </si>
  <si>
    <t>148.640</t>
  </si>
  <si>
    <t>WS037</t>
  </si>
  <si>
    <t>Stefanie</t>
  </si>
  <si>
    <t>Drop-off Number</t>
  </si>
  <si>
    <t>Lochnummer</t>
  </si>
  <si>
    <t>Halsumfang</t>
  </si>
  <si>
    <t>Battery Pack</t>
  </si>
  <si>
    <t>02106</t>
  </si>
  <si>
    <t>aktuell</t>
  </si>
  <si>
    <t>3D</t>
  </si>
  <si>
    <t>02723</t>
  </si>
  <si>
    <t>02727</t>
  </si>
  <si>
    <t>2D</t>
  </si>
  <si>
    <t>02720</t>
  </si>
  <si>
    <t>02724</t>
  </si>
  <si>
    <t>02725</t>
  </si>
  <si>
    <t>02100</t>
  </si>
  <si>
    <t>WS039</t>
  </si>
  <si>
    <t>Peter</t>
  </si>
  <si>
    <t>02059</t>
  </si>
  <si>
    <t>WS040</t>
  </si>
  <si>
    <t>Franz</t>
  </si>
  <si>
    <t>02722</t>
  </si>
  <si>
    <t>WS027</t>
  </si>
  <si>
    <t>02726</t>
  </si>
  <si>
    <t>Amos</t>
  </si>
  <si>
    <t>03892</t>
  </si>
  <si>
    <t>03910</t>
  </si>
  <si>
    <t>03895</t>
  </si>
  <si>
    <t>02057</t>
  </si>
  <si>
    <t>Betäubung</t>
  </si>
  <si>
    <t>ja</t>
  </si>
  <si>
    <t>nein</t>
  </si>
  <si>
    <t>Claude</t>
  </si>
  <si>
    <t>WS022</t>
  </si>
  <si>
    <t>WS056</t>
  </si>
  <si>
    <t>Miriam</t>
  </si>
  <si>
    <t>Kunigunde</t>
  </si>
  <si>
    <t xml:space="preserve">Halsband Gewicht </t>
  </si>
  <si>
    <t>Sex</t>
  </si>
  <si>
    <t>VHF-Frequenz</t>
  </si>
  <si>
    <t>Chigu</t>
  </si>
  <si>
    <t>WS058</t>
  </si>
  <si>
    <t>ID</t>
  </si>
  <si>
    <t>Gewicht</t>
  </si>
  <si>
    <t>Hinterlauf</t>
  </si>
  <si>
    <t>Kondition</t>
  </si>
  <si>
    <t>Mehrmals gefangen</t>
  </si>
  <si>
    <t>Halsband Nummer gross</t>
  </si>
  <si>
    <t>Halsband Nummer klein</t>
  </si>
  <si>
    <t>Aktuell am Sender</t>
  </si>
  <si>
    <t>Ohr-marken Nummer</t>
  </si>
  <si>
    <t>04510</t>
  </si>
  <si>
    <t>04509</t>
  </si>
  <si>
    <t>02719</t>
  </si>
  <si>
    <t>03905</t>
  </si>
  <si>
    <t>04695</t>
  </si>
  <si>
    <t>04696</t>
  </si>
  <si>
    <t>04697</t>
  </si>
  <si>
    <t>gewechselt</t>
  </si>
  <si>
    <t>5 / 10</t>
  </si>
  <si>
    <t>15 / 14</t>
  </si>
  <si>
    <t>Rotte</t>
  </si>
  <si>
    <t>Batterie leer am 25.09.2015</t>
  </si>
  <si>
    <t>Bemerkungen</t>
  </si>
  <si>
    <t>gestanzt</t>
  </si>
  <si>
    <t>WS060</t>
  </si>
  <si>
    <t>Anna</t>
  </si>
  <si>
    <t>Bianca</t>
  </si>
  <si>
    <t>WS061</t>
  </si>
  <si>
    <t>WS064</t>
  </si>
  <si>
    <t>WS065</t>
  </si>
  <si>
    <t>George</t>
  </si>
  <si>
    <t>WS048</t>
  </si>
  <si>
    <t>WS083</t>
  </si>
  <si>
    <t>Evelin</t>
  </si>
  <si>
    <t>Nr.50 mit in der falle</t>
  </si>
  <si>
    <t>Gaby</t>
  </si>
  <si>
    <t>WS084</t>
  </si>
  <si>
    <t>05224</t>
  </si>
  <si>
    <t>05227</t>
  </si>
  <si>
    <t>05225</t>
  </si>
  <si>
    <t>05223</t>
  </si>
  <si>
    <t>14</t>
  </si>
  <si>
    <t>WS086</t>
  </si>
  <si>
    <t>Frida</t>
  </si>
  <si>
    <t>3 Zizen trägt</t>
  </si>
  <si>
    <t>WS088</t>
  </si>
  <si>
    <t>Monika</t>
  </si>
  <si>
    <t>angeschossen/ erlegt 16.01.2016</t>
  </si>
  <si>
    <t>rechter Hinterlauf verletzt</t>
  </si>
  <si>
    <t>WS091</t>
  </si>
  <si>
    <t>Marguerite</t>
  </si>
  <si>
    <t>17</t>
  </si>
  <si>
    <t xml:space="preserve">2 adult, 8 rotharige </t>
  </si>
  <si>
    <t>Schuss um 09:00 mit Funknarkose</t>
  </si>
  <si>
    <t>148.440</t>
  </si>
  <si>
    <t>Ueli_1</t>
  </si>
  <si>
    <t>Caroline_1</t>
  </si>
  <si>
    <t>Agathe_1</t>
  </si>
  <si>
    <t>Caroline_2</t>
  </si>
  <si>
    <t>Venus_1</t>
  </si>
  <si>
    <t>Venus_2</t>
  </si>
  <si>
    <t>Ueli_2</t>
  </si>
  <si>
    <t>Caroline_3</t>
  </si>
  <si>
    <t>halsband ok</t>
  </si>
  <si>
    <t>Caroline_4</t>
  </si>
  <si>
    <t>Agathe_2</t>
  </si>
  <si>
    <t>05491</t>
  </si>
  <si>
    <t>05492</t>
  </si>
  <si>
    <t>05493</t>
  </si>
  <si>
    <t>05494</t>
  </si>
  <si>
    <t>Tage am Sender</t>
  </si>
  <si>
    <t>Start Manipulation</t>
  </si>
  <si>
    <t>Ende Manipulation</t>
  </si>
  <si>
    <t>Fang Datum&amp;Zeit</t>
  </si>
  <si>
    <t>Freilassung Datum&amp;Zeit</t>
  </si>
  <si>
    <t>Halsband weg Datum&amp;Zeit</t>
  </si>
  <si>
    <t>Dosierung Zoletil (mg/kg)</t>
  </si>
  <si>
    <t>Schuss Betäubung</t>
  </si>
  <si>
    <t>einzelgänger</t>
  </si>
  <si>
    <t>Alter Monate</t>
  </si>
  <si>
    <t>&gt;24</t>
  </si>
  <si>
    <t>Zeit Tier liegt</t>
  </si>
  <si>
    <t>1 überläufer, 4 gestreifte</t>
  </si>
  <si>
    <t>1 adult, 2 gestreifte</t>
  </si>
  <si>
    <t>Manipulation</t>
  </si>
  <si>
    <t>Nachdosierung Zoletil nötig</t>
  </si>
  <si>
    <t>Grossrotte</t>
  </si>
  <si>
    <t>Falle</t>
  </si>
  <si>
    <t>Fritzenburg</t>
  </si>
  <si>
    <t>Bahn</t>
  </si>
  <si>
    <t>Grien</t>
  </si>
  <si>
    <t>Bränngarte</t>
  </si>
  <si>
    <t>Grossrotte, 2 bachen adult, 4 roothaarige, 1 Keiler (Hans)</t>
  </si>
  <si>
    <t>Funknarkose_1</t>
  </si>
  <si>
    <t>Reiherwäldli</t>
  </si>
  <si>
    <t>2 rothaarige</t>
  </si>
  <si>
    <t>Immoos</t>
  </si>
  <si>
    <t>grossrotte</t>
  </si>
  <si>
    <t>Mooshalde</t>
  </si>
  <si>
    <t>3er Rotte (Waisen)</t>
  </si>
  <si>
    <t>allein</t>
  </si>
  <si>
    <t>überläuferrotte</t>
  </si>
  <si>
    <t>Stockacher</t>
  </si>
  <si>
    <t>1 adult, 2 rothaarige</t>
  </si>
  <si>
    <t>Wilma</t>
  </si>
  <si>
    <t>Lindenhof</t>
  </si>
  <si>
    <t>Ranka</t>
  </si>
  <si>
    <t>2 gleichgrosse</t>
  </si>
  <si>
    <t>&lt;12</t>
  </si>
  <si>
    <t>Antenne am Halsband, Eine ist entwischt</t>
  </si>
  <si>
    <t>Roli</t>
  </si>
  <si>
    <t>Heubeeriholz</t>
  </si>
  <si>
    <t>12</t>
  </si>
  <si>
    <t>Renja</t>
  </si>
  <si>
    <t>WS093</t>
  </si>
  <si>
    <t>WS094</t>
  </si>
  <si>
    <t>WS095</t>
  </si>
  <si>
    <t>WS096</t>
  </si>
  <si>
    <t>1</t>
  </si>
  <si>
    <t>Donar</t>
  </si>
  <si>
    <t>ruhig, Temp. 39.2</t>
  </si>
  <si>
    <t>1 adult, 3 gestreifte</t>
  </si>
  <si>
    <t>WS003 Tochter von Sabine WS002 Eine Ohrmarke links: zwei neue Ohrmarken Nr.98 rot</t>
  </si>
  <si>
    <t>Olivia</t>
  </si>
  <si>
    <t>3</t>
  </si>
  <si>
    <t>4 rothaarige</t>
  </si>
  <si>
    <t>&gt;12</t>
  </si>
  <si>
    <t>2 Abgänge</t>
  </si>
  <si>
    <t>7</t>
  </si>
  <si>
    <t>05916</t>
  </si>
  <si>
    <t>15</t>
  </si>
  <si>
    <t>Stefan</t>
  </si>
  <si>
    <t>alein</t>
  </si>
  <si>
    <t>04/109</t>
  </si>
  <si>
    <t>1adult, 2 gestreifte</t>
  </si>
  <si>
    <t>12.09.2016 xx:xx</t>
  </si>
  <si>
    <t>15.09.2016 xx:xx</t>
  </si>
  <si>
    <t>30.09.2016 xx:xx</t>
  </si>
  <si>
    <t>03.10.2016 xx:xx</t>
  </si>
  <si>
    <t>06.06.2016 xx:xx</t>
  </si>
  <si>
    <t>21.07.2016 xx:xx</t>
  </si>
  <si>
    <t>79/117</t>
  </si>
  <si>
    <t>schon am 18.05.2016n besendert, am 15.09.2016 Halsband gelöst</t>
  </si>
  <si>
    <t>WS097</t>
  </si>
  <si>
    <t>WS101</t>
  </si>
  <si>
    <t>WS107</t>
  </si>
  <si>
    <t>WS117/79</t>
  </si>
  <si>
    <t>Gaby_2</t>
  </si>
  <si>
    <t>erlegt am  19.11.2016 in Würenlingen Koordinaten: 660 500 / 266 300 Gewicht 65kg (voll/leer?), keine Spuren am Hals</t>
  </si>
  <si>
    <t>Wilma_2</t>
  </si>
  <si>
    <t>W118</t>
  </si>
  <si>
    <t>Joanna</t>
  </si>
  <si>
    <t>WS098/003</t>
  </si>
  <si>
    <t>WS109/004</t>
  </si>
  <si>
    <t>Stand_2017-08-31</t>
  </si>
  <si>
    <t>wiederfang</t>
  </si>
  <si>
    <t>genau vor 2 Jahren als Frischling WS003 gefangen zusammen mit Sabine (Mutter) und Joanna (Schwester)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</si>
</sst>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49" fontId="0" fillId="0" borderId="0" xfId="0" applyNumberForma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right" vertical="center"/>
    </xf>
    <xf numFmtId="2" fontId="1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horizontal="right" vertical="center"/>
    </xf>
    <xf numFmtId="22" fontId="1" fillId="0" borderId="0" xfId="0" applyNumberFormat="1" applyFont="1" applyFill="1" applyAlignment="1">
      <alignment horizontal="left" vertical="center" wrapText="1"/>
    </xf>
    <xf numFmtId="22" fontId="0" fillId="0" borderId="0" xfId="0" applyNumberFormat="1" applyFill="1" applyAlignment="1">
      <alignment horizontal="left" vertical="center"/>
    </xf>
    <xf numFmtId="22" fontId="0" fillId="0" borderId="0" xfId="0" applyNumberFormat="1" applyFill="1" applyAlignment="1">
      <alignment horizontal="right" vertical="center"/>
    </xf>
    <xf numFmtId="21" fontId="1" fillId="0" borderId="0" xfId="0" applyNumberFormat="1" applyFont="1" applyFill="1" applyAlignment="1">
      <alignment horizontal="left" vertical="center" wrapText="1"/>
    </xf>
    <xf numFmtId="21" fontId="0" fillId="0" borderId="0" xfId="0" applyNumberForma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22" fontId="0" fillId="5" borderId="0" xfId="0" applyNumberForma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21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22" fontId="4" fillId="0" borderId="0" xfId="0" applyNumberFormat="1" applyFont="1" applyFill="1" applyAlignment="1">
      <alignment horizontal="left" vertical="center"/>
    </xf>
    <xf numFmtId="2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3"/>
  <sheetViews>
    <sheetView tabSelected="1" workbookViewId="0">
      <pane ySplit="1" topLeftCell="A2" activePane="bottomLeft" state="frozen"/>
      <selection activeCell="B1" sqref="B1"/>
      <selection pane="bottomLeft" activeCell="A2" sqref="A2"/>
    </sheetView>
  </sheetViews>
  <sheetFormatPr baseColWidth="10" defaultColWidth="11.44140625" defaultRowHeight="14.4" x14ac:dyDescent="0.3"/>
  <cols>
    <col min="1" max="1" width="4.5546875" style="1" customWidth="1"/>
    <col min="2" max="2" width="10.33203125" style="1" customWidth="1"/>
    <col min="3" max="3" width="9.5546875" style="1" customWidth="1"/>
    <col min="4" max="4" width="9.6640625" style="30" customWidth="1"/>
    <col min="5" max="5" width="9.109375" style="16" customWidth="1"/>
    <col min="6" max="6" width="10" style="9" customWidth="1"/>
    <col min="7" max="7" width="8.6640625" style="28" customWidth="1"/>
    <col min="8" max="8" width="5.33203125" style="16" customWidth="1"/>
    <col min="9" max="9" width="11" style="1" customWidth="1"/>
    <col min="10" max="11" width="14.88671875" style="39" customWidth="1"/>
    <col min="12" max="12" width="15.6640625" style="1" customWidth="1"/>
    <col min="13" max="13" width="13.109375" style="42" customWidth="1"/>
    <col min="14" max="14" width="15.109375" style="40" customWidth="1"/>
    <col min="15" max="15" width="14.88671875" style="40" customWidth="1"/>
    <col min="16" max="16" width="9.6640625" style="37" customWidth="1"/>
    <col min="17" max="17" width="14.88671875" style="1" customWidth="1"/>
    <col min="18" max="18" width="15.6640625" style="1" customWidth="1"/>
    <col min="19" max="20" width="15.44140625" style="1" customWidth="1"/>
    <col min="21" max="21" width="11.44140625" style="1"/>
    <col min="22" max="22" width="14.109375" style="17" customWidth="1"/>
    <col min="23" max="23" width="13.44140625" style="16" customWidth="1"/>
    <col min="24" max="24" width="11.44140625" style="16"/>
    <col min="25" max="25" width="8.6640625" style="16" customWidth="1"/>
    <col min="26" max="26" width="10.33203125" style="16" customWidth="1"/>
    <col min="27" max="27" width="10.33203125" style="17" customWidth="1"/>
    <col min="28" max="28" width="8" style="1" customWidth="1"/>
    <col min="29" max="29" width="10" style="1" customWidth="1"/>
    <col min="30" max="30" width="24.5546875" style="1" customWidth="1"/>
    <col min="31" max="31" width="13.88671875" style="1" customWidth="1"/>
    <col min="32" max="32" width="100.109375" style="1" customWidth="1"/>
    <col min="33" max="16384" width="11.44140625" style="1"/>
  </cols>
  <sheetData>
    <row r="1" spans="1:32" ht="39.6" x14ac:dyDescent="0.3">
      <c r="A1" s="20" t="s">
        <v>103</v>
      </c>
      <c r="B1" s="2" t="s">
        <v>0</v>
      </c>
      <c r="C1" s="2" t="s">
        <v>109</v>
      </c>
      <c r="D1" s="32" t="s">
        <v>108</v>
      </c>
      <c r="E1" s="14" t="s">
        <v>111</v>
      </c>
      <c r="F1" s="2" t="s">
        <v>100</v>
      </c>
      <c r="G1" s="21" t="s">
        <v>63</v>
      </c>
      <c r="H1" s="14" t="s">
        <v>99</v>
      </c>
      <c r="I1" s="2" t="s">
        <v>1</v>
      </c>
      <c r="J1" s="38" t="s">
        <v>175</v>
      </c>
      <c r="K1" s="38" t="s">
        <v>173</v>
      </c>
      <c r="L1" s="2" t="s">
        <v>174</v>
      </c>
      <c r="M1" s="41" t="s">
        <v>186</v>
      </c>
      <c r="N1" s="38" t="s">
        <v>176</v>
      </c>
      <c r="O1" s="38" t="s">
        <v>177</v>
      </c>
      <c r="P1" s="36" t="s">
        <v>172</v>
      </c>
      <c r="Q1" s="2" t="s">
        <v>2</v>
      </c>
      <c r="R1" s="2" t="s">
        <v>189</v>
      </c>
      <c r="S1" s="2" t="s">
        <v>179</v>
      </c>
      <c r="T1" s="2" t="s">
        <v>183</v>
      </c>
      <c r="U1" s="2" t="s">
        <v>90</v>
      </c>
      <c r="V1" s="36" t="s">
        <v>178</v>
      </c>
      <c r="W1" s="14" t="s">
        <v>64</v>
      </c>
      <c r="X1" s="14" t="s">
        <v>65</v>
      </c>
      <c r="Y1" s="14" t="s">
        <v>104</v>
      </c>
      <c r="Z1" s="14" t="s">
        <v>105</v>
      </c>
      <c r="AA1" s="15" t="s">
        <v>106</v>
      </c>
      <c r="AB1" s="2" t="s">
        <v>66</v>
      </c>
      <c r="AC1" s="2" t="s">
        <v>98</v>
      </c>
      <c r="AD1" s="20" t="s">
        <v>122</v>
      </c>
      <c r="AE1" s="20" t="s">
        <v>181</v>
      </c>
      <c r="AF1" s="20" t="s">
        <v>124</v>
      </c>
    </row>
    <row r="2" spans="1:32" x14ac:dyDescent="0.3">
      <c r="A2" s="1">
        <v>1</v>
      </c>
      <c r="B2" s="3" t="s">
        <v>5</v>
      </c>
      <c r="C2" s="4" t="s">
        <v>3</v>
      </c>
      <c r="D2" s="30">
        <v>1</v>
      </c>
      <c r="E2" s="16">
        <v>1</v>
      </c>
      <c r="F2" s="5" t="s">
        <v>4</v>
      </c>
      <c r="G2" s="28" t="s">
        <v>76</v>
      </c>
      <c r="H2" s="34" t="s">
        <v>6</v>
      </c>
      <c r="I2" s="18" t="s">
        <v>157</v>
      </c>
      <c r="J2" s="39">
        <v>41787.894444444442</v>
      </c>
      <c r="K2" s="39">
        <v>41787.918055555558</v>
      </c>
      <c r="L2" s="39">
        <v>41787.929166666669</v>
      </c>
      <c r="M2" s="42">
        <f>L2-K2</f>
        <v>1.1111111110949423E-2</v>
      </c>
      <c r="N2" s="40">
        <v>41787.979166666664</v>
      </c>
      <c r="O2" s="40">
        <v>41823.145833333336</v>
      </c>
      <c r="P2" s="37">
        <f>O2-N2</f>
        <v>35.166666666671517</v>
      </c>
      <c r="Q2" s="7" t="s">
        <v>7</v>
      </c>
      <c r="R2" s="7" t="s">
        <v>190</v>
      </c>
      <c r="S2" s="39">
        <v>41787.906944444447</v>
      </c>
      <c r="T2" s="39">
        <v>41787.911111111112</v>
      </c>
      <c r="U2" s="1" t="s">
        <v>91</v>
      </c>
      <c r="V2" s="17">
        <v>4.4000000000000004</v>
      </c>
      <c r="W2" s="16">
        <v>9</v>
      </c>
      <c r="X2" s="16">
        <v>68</v>
      </c>
      <c r="Y2" s="16">
        <v>79.5</v>
      </c>
      <c r="Z2" s="16">
        <v>31</v>
      </c>
      <c r="AA2" s="17">
        <f>Y2/Z2</f>
        <v>2.564516129032258</v>
      </c>
      <c r="AB2" s="10" t="s">
        <v>69</v>
      </c>
      <c r="AC2" s="8">
        <v>1000</v>
      </c>
      <c r="AD2" s="1" t="s">
        <v>180</v>
      </c>
      <c r="AE2" s="1">
        <v>22</v>
      </c>
    </row>
    <row r="3" spans="1:32" x14ac:dyDescent="0.3">
      <c r="A3" s="1">
        <v>2</v>
      </c>
      <c r="B3" s="3" t="s">
        <v>23</v>
      </c>
      <c r="C3" s="4" t="s">
        <v>21</v>
      </c>
      <c r="D3" s="30">
        <v>2</v>
      </c>
      <c r="E3" s="16">
        <v>2</v>
      </c>
      <c r="F3" s="5" t="s">
        <v>22</v>
      </c>
      <c r="G3" s="29" t="s">
        <v>67</v>
      </c>
      <c r="H3" s="34" t="s">
        <v>14</v>
      </c>
      <c r="I3" s="3" t="s">
        <v>24</v>
      </c>
      <c r="J3" s="39">
        <v>41873.850694444445</v>
      </c>
      <c r="K3" s="39">
        <v>41873.961805555555</v>
      </c>
      <c r="L3" s="39">
        <v>41873.975694444445</v>
      </c>
      <c r="M3" s="42">
        <f t="shared" ref="M3:M47" si="0">L3-K3</f>
        <v>1.3888888890505768E-2</v>
      </c>
      <c r="N3" s="40">
        <v>41874.043749999997</v>
      </c>
      <c r="O3" s="40">
        <v>42212.489583333336</v>
      </c>
      <c r="P3" s="37">
        <f t="shared" ref="P3:P38" si="1">O3-N3</f>
        <v>338.44583333333867</v>
      </c>
      <c r="Q3" s="1" t="s">
        <v>20</v>
      </c>
      <c r="R3" s="7" t="s">
        <v>190</v>
      </c>
      <c r="S3" s="39">
        <v>41873.954861111109</v>
      </c>
      <c r="T3" s="39">
        <v>41873.958333333336</v>
      </c>
      <c r="U3" s="1" t="s">
        <v>91</v>
      </c>
      <c r="V3" s="17">
        <v>6.45</v>
      </c>
      <c r="W3" s="16">
        <v>3</v>
      </c>
      <c r="X3" s="16">
        <v>60</v>
      </c>
      <c r="Y3" s="16">
        <v>62</v>
      </c>
      <c r="Z3" s="16">
        <v>30</v>
      </c>
      <c r="AA3" s="17">
        <f t="shared" ref="AA3:AA33" si="2">Y3/Z3</f>
        <v>2.0666666666666669</v>
      </c>
      <c r="AB3" s="10" t="s">
        <v>69</v>
      </c>
      <c r="AC3" s="8">
        <v>1000</v>
      </c>
      <c r="AD3" s="1" t="s">
        <v>185</v>
      </c>
      <c r="AE3" s="1" t="s">
        <v>182</v>
      </c>
    </row>
    <row r="4" spans="1:32" x14ac:dyDescent="0.3">
      <c r="A4" s="1">
        <v>3</v>
      </c>
      <c r="B4" s="3" t="s">
        <v>13</v>
      </c>
      <c r="C4" s="4" t="s">
        <v>11</v>
      </c>
      <c r="D4" s="30">
        <v>3</v>
      </c>
      <c r="E4" s="16">
        <v>5</v>
      </c>
      <c r="F4" s="5" t="s">
        <v>12</v>
      </c>
      <c r="G4" s="28" t="s">
        <v>79</v>
      </c>
      <c r="H4" s="34" t="s">
        <v>14</v>
      </c>
      <c r="I4" s="3" t="s">
        <v>15</v>
      </c>
      <c r="J4" s="39">
        <v>41891.899305555555</v>
      </c>
      <c r="K4" s="39">
        <v>41891.9375</v>
      </c>
      <c r="L4" s="39">
        <v>41891.947222222225</v>
      </c>
      <c r="M4" s="42">
        <f t="shared" si="0"/>
        <v>9.7222222248092294E-3</v>
      </c>
      <c r="N4" s="40">
        <v>41892.131944444445</v>
      </c>
      <c r="O4" s="40">
        <v>42034.833333333336</v>
      </c>
      <c r="P4" s="37">
        <f t="shared" si="1"/>
        <v>142.70138888889051</v>
      </c>
      <c r="Q4" s="7" t="s">
        <v>10</v>
      </c>
      <c r="R4" s="7" t="s">
        <v>191</v>
      </c>
      <c r="S4" s="39">
        <v>41891.931944444441</v>
      </c>
      <c r="T4" s="39">
        <v>41891.933333333334</v>
      </c>
      <c r="U4" s="1" t="s">
        <v>91</v>
      </c>
      <c r="V4" s="17">
        <v>5.25</v>
      </c>
      <c r="W4" s="16">
        <v>6</v>
      </c>
      <c r="X4" s="16">
        <v>57</v>
      </c>
      <c r="Y4" s="16">
        <v>50</v>
      </c>
      <c r="Z4" s="16">
        <v>28</v>
      </c>
      <c r="AA4" s="17">
        <f t="shared" si="2"/>
        <v>1.7857142857142858</v>
      </c>
      <c r="AB4" s="1" t="s">
        <v>72</v>
      </c>
      <c r="AC4" s="8">
        <v>800</v>
      </c>
      <c r="AD4" s="1" t="s">
        <v>184</v>
      </c>
      <c r="AE4" s="1">
        <v>15</v>
      </c>
    </row>
    <row r="5" spans="1:32" x14ac:dyDescent="0.3">
      <c r="A5" s="1">
        <v>4</v>
      </c>
      <c r="B5" s="3" t="s">
        <v>27</v>
      </c>
      <c r="C5" s="6" t="s">
        <v>25</v>
      </c>
      <c r="D5" s="30" t="s">
        <v>120</v>
      </c>
      <c r="E5" s="16">
        <v>10</v>
      </c>
      <c r="F5" s="9" t="s">
        <v>26</v>
      </c>
      <c r="G5" s="28" t="s">
        <v>82</v>
      </c>
      <c r="H5" s="34" t="s">
        <v>14</v>
      </c>
      <c r="I5" s="18" t="s">
        <v>158</v>
      </c>
      <c r="J5" s="39">
        <v>41894.875</v>
      </c>
      <c r="K5" s="39">
        <v>41894.925000000003</v>
      </c>
      <c r="L5" s="39">
        <v>41894.9375</v>
      </c>
      <c r="M5" s="42">
        <f t="shared" si="0"/>
        <v>1.2499999997089617E-2</v>
      </c>
      <c r="N5" s="40">
        <v>41895.041666666664</v>
      </c>
      <c r="O5" s="40">
        <v>42110.958333333336</v>
      </c>
      <c r="P5" s="37">
        <f t="shared" si="1"/>
        <v>215.91666666667152</v>
      </c>
      <c r="Q5" s="1" t="s">
        <v>119</v>
      </c>
      <c r="R5" s="1" t="s">
        <v>190</v>
      </c>
      <c r="S5" s="39">
        <v>41894.92083333333</v>
      </c>
      <c r="T5" s="39">
        <v>41894.922222222223</v>
      </c>
      <c r="U5" s="1" t="s">
        <v>91</v>
      </c>
      <c r="V5" s="17">
        <v>4.3099999999999996</v>
      </c>
      <c r="W5" s="16">
        <v>5</v>
      </c>
      <c r="X5" s="16">
        <v>67</v>
      </c>
      <c r="Y5" s="16">
        <v>58</v>
      </c>
      <c r="Z5" s="16">
        <v>27</v>
      </c>
      <c r="AA5" s="17">
        <f t="shared" si="2"/>
        <v>2.1481481481481484</v>
      </c>
      <c r="AB5" s="10" t="s">
        <v>69</v>
      </c>
      <c r="AC5" s="3">
        <v>1000</v>
      </c>
      <c r="AD5" s="1" t="s">
        <v>188</v>
      </c>
      <c r="AE5" s="1">
        <v>14</v>
      </c>
    </row>
    <row r="6" spans="1:32" x14ac:dyDescent="0.3">
      <c r="A6" s="1">
        <v>5</v>
      </c>
      <c r="B6" s="3" t="s">
        <v>18</v>
      </c>
      <c r="C6" s="4" t="s">
        <v>16</v>
      </c>
      <c r="D6" s="30">
        <v>10</v>
      </c>
      <c r="E6" s="16">
        <v>11</v>
      </c>
      <c r="F6" s="5" t="s">
        <v>17</v>
      </c>
      <c r="G6" s="28" t="s">
        <v>89</v>
      </c>
      <c r="H6" s="34" t="s">
        <v>14</v>
      </c>
      <c r="I6" s="3" t="s">
        <v>19</v>
      </c>
      <c r="J6" s="39">
        <v>41934.104166666664</v>
      </c>
      <c r="K6" s="39">
        <v>41934.230555555558</v>
      </c>
      <c r="L6" s="39">
        <v>41934.243055555555</v>
      </c>
      <c r="M6" s="42">
        <f t="shared" si="0"/>
        <v>1.2499999997089617E-2</v>
      </c>
      <c r="N6" s="40">
        <v>41934.243055555555</v>
      </c>
      <c r="O6" s="40">
        <v>42054.614583333336</v>
      </c>
      <c r="P6" s="37">
        <f t="shared" si="1"/>
        <v>120.37152777778101</v>
      </c>
      <c r="Q6" s="1" t="s">
        <v>20</v>
      </c>
      <c r="R6" s="1" t="s">
        <v>190</v>
      </c>
      <c r="S6" s="39"/>
      <c r="T6" s="39"/>
      <c r="U6" s="1" t="s">
        <v>92</v>
      </c>
      <c r="W6" s="16">
        <v>3</v>
      </c>
      <c r="X6" s="16">
        <v>49.5</v>
      </c>
      <c r="Y6" s="16">
        <v>26</v>
      </c>
      <c r="AB6" s="1" t="s">
        <v>72</v>
      </c>
      <c r="AC6" s="8">
        <v>800</v>
      </c>
      <c r="AD6" s="1" t="s">
        <v>188</v>
      </c>
      <c r="AE6" s="1">
        <v>7</v>
      </c>
    </row>
    <row r="7" spans="1:32" x14ac:dyDescent="0.3">
      <c r="A7" s="1">
        <v>6</v>
      </c>
      <c r="B7" s="3" t="s">
        <v>30</v>
      </c>
      <c r="C7" s="6" t="s">
        <v>28</v>
      </c>
      <c r="D7" s="30">
        <v>7</v>
      </c>
      <c r="E7" s="16" t="s">
        <v>121</v>
      </c>
      <c r="F7" s="9" t="s">
        <v>29</v>
      </c>
      <c r="G7" s="29" t="s">
        <v>70</v>
      </c>
      <c r="H7" s="34" t="s">
        <v>6</v>
      </c>
      <c r="I7" s="3" t="s">
        <v>31</v>
      </c>
      <c r="J7" s="39">
        <v>41948.934027777781</v>
      </c>
      <c r="K7" s="39">
        <v>41949.371527777781</v>
      </c>
      <c r="L7" s="39">
        <v>41949.40347222222</v>
      </c>
      <c r="M7" s="42">
        <f t="shared" si="0"/>
        <v>3.1944444439432118E-2</v>
      </c>
      <c r="N7" s="40">
        <v>41949.463888888888</v>
      </c>
      <c r="O7" s="40">
        <v>42412.979166666664</v>
      </c>
      <c r="P7" s="37">
        <f t="shared" si="1"/>
        <v>463.51527777777665</v>
      </c>
      <c r="Q7" s="1" t="s">
        <v>10</v>
      </c>
      <c r="R7" s="1" t="s">
        <v>192</v>
      </c>
      <c r="S7" s="40">
        <v>41949.35</v>
      </c>
      <c r="T7" s="40">
        <v>41949.365972222222</v>
      </c>
      <c r="U7" s="1" t="s">
        <v>91</v>
      </c>
      <c r="V7" s="17">
        <v>8.4</v>
      </c>
      <c r="W7" s="16">
        <v>9</v>
      </c>
      <c r="X7" s="16">
        <v>73</v>
      </c>
      <c r="Y7" s="16">
        <v>83</v>
      </c>
      <c r="Z7" s="16">
        <v>30</v>
      </c>
      <c r="AA7" s="17">
        <f t="shared" si="2"/>
        <v>2.7666666666666666</v>
      </c>
      <c r="AB7" s="10" t="s">
        <v>69</v>
      </c>
      <c r="AC7" s="3">
        <v>1000</v>
      </c>
      <c r="AD7" s="1" t="s">
        <v>188</v>
      </c>
      <c r="AE7" s="1" t="s">
        <v>182</v>
      </c>
      <c r="AF7" s="1" t="s">
        <v>187</v>
      </c>
    </row>
    <row r="8" spans="1:32" x14ac:dyDescent="0.3">
      <c r="A8" s="1">
        <v>7</v>
      </c>
      <c r="B8" s="3" t="s">
        <v>34</v>
      </c>
      <c r="C8" s="6" t="s">
        <v>32</v>
      </c>
      <c r="D8" s="30">
        <v>8</v>
      </c>
      <c r="E8" s="16">
        <v>16</v>
      </c>
      <c r="F8" s="9" t="s">
        <v>33</v>
      </c>
      <c r="G8" s="28" t="s">
        <v>114</v>
      </c>
      <c r="H8" s="34" t="s">
        <v>14</v>
      </c>
      <c r="I8" s="3" t="s">
        <v>35</v>
      </c>
      <c r="J8" s="39">
        <v>41950.146527777775</v>
      </c>
      <c r="K8" s="39">
        <v>41950.34652777778</v>
      </c>
      <c r="L8" s="39">
        <v>41950.361111111109</v>
      </c>
      <c r="M8" s="42">
        <f t="shared" si="0"/>
        <v>1.4583333329937886E-2</v>
      </c>
      <c r="N8" s="40">
        <v>41950.451388888891</v>
      </c>
      <c r="O8" s="40">
        <v>42184.760416666664</v>
      </c>
      <c r="P8" s="37">
        <f t="shared" si="1"/>
        <v>234.30902777777374</v>
      </c>
      <c r="Q8" s="1" t="s">
        <v>7</v>
      </c>
      <c r="R8" s="1" t="s">
        <v>190</v>
      </c>
      <c r="S8" s="39">
        <v>41950.323611111111</v>
      </c>
      <c r="T8" s="39">
        <v>41950.345833333333</v>
      </c>
      <c r="U8" s="1" t="s">
        <v>91</v>
      </c>
      <c r="V8" s="17">
        <v>5.81</v>
      </c>
      <c r="W8" s="16">
        <v>3</v>
      </c>
      <c r="X8" s="16">
        <v>80</v>
      </c>
      <c r="Y8" s="16">
        <v>86</v>
      </c>
      <c r="Z8" s="16">
        <v>29</v>
      </c>
      <c r="AA8" s="17">
        <f t="shared" si="2"/>
        <v>2.9655172413793105</v>
      </c>
      <c r="AB8" s="10" t="s">
        <v>69</v>
      </c>
      <c r="AC8" s="3">
        <v>1000</v>
      </c>
      <c r="AD8" s="1" t="s">
        <v>188</v>
      </c>
      <c r="AE8" s="1" t="s">
        <v>182</v>
      </c>
      <c r="AF8" s="1" t="s">
        <v>187</v>
      </c>
    </row>
    <row r="9" spans="1:32" x14ac:dyDescent="0.3">
      <c r="A9" s="1">
        <v>8</v>
      </c>
      <c r="B9" s="3" t="s">
        <v>38</v>
      </c>
      <c r="C9" s="6" t="s">
        <v>36</v>
      </c>
      <c r="D9" s="30">
        <v>4</v>
      </c>
      <c r="E9" s="16">
        <v>18</v>
      </c>
      <c r="F9" s="9" t="s">
        <v>37</v>
      </c>
      <c r="G9" s="29" t="s">
        <v>71</v>
      </c>
      <c r="H9" s="34" t="s">
        <v>14</v>
      </c>
      <c r="I9" s="3" t="s">
        <v>39</v>
      </c>
      <c r="J9" s="39">
        <v>41950.774305555555</v>
      </c>
      <c r="K9" s="39">
        <v>41950.832638888889</v>
      </c>
      <c r="L9" s="39">
        <v>41950.844444444447</v>
      </c>
      <c r="M9" s="42">
        <f t="shared" si="0"/>
        <v>1.1805555557657499E-2</v>
      </c>
      <c r="N9" s="40">
        <v>41950.844444444447</v>
      </c>
      <c r="O9" s="40">
        <v>42212.447916666664</v>
      </c>
      <c r="P9" s="37">
        <f t="shared" si="1"/>
        <v>261.60347222221753</v>
      </c>
      <c r="Q9" s="1" t="s">
        <v>20</v>
      </c>
      <c r="R9" s="1" t="s">
        <v>191</v>
      </c>
      <c r="S9" s="39"/>
      <c r="T9" s="39"/>
      <c r="U9" s="1" t="s">
        <v>92</v>
      </c>
      <c r="W9" s="16">
        <v>8</v>
      </c>
      <c r="X9" s="16">
        <v>58</v>
      </c>
      <c r="Y9" s="16">
        <v>43</v>
      </c>
      <c r="AB9" s="3" t="s">
        <v>72</v>
      </c>
      <c r="AC9" s="3">
        <v>800</v>
      </c>
      <c r="AD9" s="1" t="s">
        <v>188</v>
      </c>
      <c r="AE9" s="1">
        <v>8</v>
      </c>
    </row>
    <row r="10" spans="1:32" x14ac:dyDescent="0.3">
      <c r="A10" s="1">
        <v>9</v>
      </c>
      <c r="B10" s="3" t="s">
        <v>8</v>
      </c>
      <c r="C10" s="4" t="s">
        <v>3</v>
      </c>
      <c r="D10" s="30">
        <v>1</v>
      </c>
      <c r="E10" s="16">
        <v>25</v>
      </c>
      <c r="F10" s="5" t="s">
        <v>4</v>
      </c>
      <c r="G10" s="28" t="s">
        <v>76</v>
      </c>
      <c r="H10" s="34" t="s">
        <v>6</v>
      </c>
      <c r="I10" s="3" t="s">
        <v>9</v>
      </c>
      <c r="J10" s="39">
        <v>41974.878472222219</v>
      </c>
      <c r="K10" s="39">
        <v>41974.926388888889</v>
      </c>
      <c r="L10" s="39">
        <v>41974.935416666667</v>
      </c>
      <c r="M10" s="42">
        <f t="shared" si="0"/>
        <v>9.0277777781011537E-3</v>
      </c>
      <c r="N10" s="40">
        <v>41975.041666666664</v>
      </c>
      <c r="O10" s="40">
        <v>42062.5</v>
      </c>
      <c r="P10" s="37">
        <f t="shared" si="1"/>
        <v>87.458333333335759</v>
      </c>
      <c r="Q10" s="1" t="s">
        <v>10</v>
      </c>
      <c r="R10" s="1" t="s">
        <v>190</v>
      </c>
      <c r="S10" s="39">
        <v>41974.907638888886</v>
      </c>
      <c r="T10" s="39">
        <v>41974.910416666666</v>
      </c>
      <c r="U10" s="1" t="s">
        <v>91</v>
      </c>
      <c r="V10" s="17">
        <v>7.69</v>
      </c>
      <c r="W10" s="16">
        <v>10</v>
      </c>
      <c r="X10" s="16">
        <v>70</v>
      </c>
      <c r="Y10" s="16">
        <v>65</v>
      </c>
      <c r="Z10" s="16">
        <v>28</v>
      </c>
      <c r="AA10" s="17">
        <f t="shared" si="2"/>
        <v>2.3214285714285716</v>
      </c>
      <c r="AB10" s="10" t="s">
        <v>69</v>
      </c>
      <c r="AC10" s="8">
        <v>1000</v>
      </c>
      <c r="AD10" s="1" t="s">
        <v>180</v>
      </c>
      <c r="AE10" s="1">
        <v>12</v>
      </c>
      <c r="AF10" s="1" t="s">
        <v>187</v>
      </c>
    </row>
    <row r="11" spans="1:32" x14ac:dyDescent="0.3">
      <c r="A11" s="1">
        <v>10</v>
      </c>
      <c r="B11" s="3" t="s">
        <v>83</v>
      </c>
      <c r="C11" s="6" t="s">
        <v>59</v>
      </c>
      <c r="D11" s="30">
        <v>6</v>
      </c>
      <c r="E11" s="16">
        <v>27</v>
      </c>
      <c r="F11" s="9" t="s">
        <v>60</v>
      </c>
      <c r="G11" s="28" t="s">
        <v>75</v>
      </c>
      <c r="H11" s="16" t="s">
        <v>14</v>
      </c>
      <c r="I11" s="11" t="s">
        <v>159</v>
      </c>
      <c r="J11" s="39">
        <v>41982.878472222219</v>
      </c>
      <c r="K11" s="39">
        <v>41983.033333333333</v>
      </c>
      <c r="L11" s="39">
        <v>41983.041666666664</v>
      </c>
      <c r="M11" s="42">
        <f t="shared" si="0"/>
        <v>8.333333331393078E-3</v>
      </c>
      <c r="N11" s="40">
        <v>41983.164583333331</v>
      </c>
      <c r="O11" s="40">
        <v>42038.958333333336</v>
      </c>
      <c r="P11" s="37">
        <f t="shared" si="1"/>
        <v>55.793750000004366</v>
      </c>
      <c r="Q11" s="1" t="s">
        <v>7</v>
      </c>
      <c r="R11" s="1" t="s">
        <v>192</v>
      </c>
      <c r="S11" s="39">
        <v>41983.013888888891</v>
      </c>
      <c r="T11" s="39">
        <v>41983.023611111108</v>
      </c>
      <c r="U11" s="1" t="s">
        <v>91</v>
      </c>
      <c r="V11" s="17">
        <v>6.87</v>
      </c>
      <c r="W11" s="16">
        <v>9</v>
      </c>
      <c r="X11" s="16">
        <v>59</v>
      </c>
      <c r="Y11" s="16">
        <v>40</v>
      </c>
      <c r="Z11" s="16">
        <v>26</v>
      </c>
      <c r="AA11" s="17">
        <f t="shared" si="2"/>
        <v>1.5384615384615385</v>
      </c>
      <c r="AB11" s="1" t="s">
        <v>72</v>
      </c>
      <c r="AC11" s="8">
        <v>800</v>
      </c>
      <c r="AD11" s="1" t="s">
        <v>194</v>
      </c>
      <c r="AE11" s="1">
        <v>8</v>
      </c>
    </row>
    <row r="12" spans="1:32" x14ac:dyDescent="0.3">
      <c r="A12" s="1">
        <v>11</v>
      </c>
      <c r="B12" s="3" t="s">
        <v>42</v>
      </c>
      <c r="C12" s="6" t="s">
        <v>40</v>
      </c>
      <c r="D12" s="30">
        <v>11</v>
      </c>
      <c r="E12" s="16">
        <v>29</v>
      </c>
      <c r="F12" s="9" t="s">
        <v>41</v>
      </c>
      <c r="G12" s="29" t="s">
        <v>84</v>
      </c>
      <c r="H12" s="34" t="s">
        <v>6</v>
      </c>
      <c r="I12" s="3" t="s">
        <v>43</v>
      </c>
      <c r="J12" s="39">
        <v>42078.197916666664</v>
      </c>
      <c r="K12" s="39">
        <v>42078.354166666664</v>
      </c>
      <c r="L12" s="39">
        <v>42078.364583333336</v>
      </c>
      <c r="M12" s="42">
        <f t="shared" si="0"/>
        <v>1.0416666671517305E-2</v>
      </c>
      <c r="N12" s="40">
        <v>42078.364583333336</v>
      </c>
      <c r="O12" s="40">
        <v>42146.458333333336</v>
      </c>
      <c r="P12" s="37">
        <f t="shared" si="1"/>
        <v>68.09375</v>
      </c>
      <c r="Q12" s="1" t="s">
        <v>20</v>
      </c>
      <c r="R12" s="1" t="s">
        <v>193</v>
      </c>
      <c r="S12" s="39"/>
      <c r="T12" s="39"/>
      <c r="U12" s="1" t="s">
        <v>92</v>
      </c>
      <c r="W12" s="16">
        <v>9</v>
      </c>
      <c r="X12" s="16">
        <v>58</v>
      </c>
      <c r="Y12" s="16">
        <v>42</v>
      </c>
      <c r="Z12" s="16">
        <v>27</v>
      </c>
      <c r="AA12" s="17">
        <f t="shared" si="2"/>
        <v>1.5555555555555556</v>
      </c>
      <c r="AB12" s="1" t="s">
        <v>72</v>
      </c>
      <c r="AC12" s="3">
        <v>800</v>
      </c>
      <c r="AD12" s="1" t="s">
        <v>188</v>
      </c>
      <c r="AE12" s="1">
        <v>10</v>
      </c>
    </row>
    <row r="13" spans="1:32" x14ac:dyDescent="0.3">
      <c r="A13" s="1">
        <v>12</v>
      </c>
      <c r="B13" s="3" t="s">
        <v>27</v>
      </c>
      <c r="C13" s="6" t="s">
        <v>44</v>
      </c>
      <c r="D13" s="30">
        <v>9</v>
      </c>
      <c r="E13" s="16">
        <v>10</v>
      </c>
      <c r="F13" s="9" t="s">
        <v>45</v>
      </c>
      <c r="G13" s="29" t="s">
        <v>73</v>
      </c>
      <c r="H13" s="34" t="s">
        <v>14</v>
      </c>
      <c r="I13" s="18" t="s">
        <v>160</v>
      </c>
      <c r="J13" s="39">
        <v>42110.899305555555</v>
      </c>
      <c r="K13" s="39">
        <v>42110.954861111109</v>
      </c>
      <c r="L13" s="39">
        <v>42110.96875</v>
      </c>
      <c r="M13" s="42">
        <f t="shared" si="0"/>
        <v>1.3888888890505768E-2</v>
      </c>
      <c r="N13" s="40">
        <v>42110.942361111112</v>
      </c>
      <c r="O13" s="39">
        <v>42429.989583333336</v>
      </c>
      <c r="P13" s="37">
        <f t="shared" si="1"/>
        <v>319.04722222222335</v>
      </c>
      <c r="Q13" s="1" t="s">
        <v>119</v>
      </c>
      <c r="R13" s="1" t="s">
        <v>190</v>
      </c>
      <c r="S13" s="39"/>
      <c r="T13" s="39"/>
      <c r="U13" s="1" t="s">
        <v>92</v>
      </c>
      <c r="W13" s="16">
        <v>5</v>
      </c>
      <c r="X13" s="16">
        <v>64</v>
      </c>
      <c r="Y13" s="16">
        <v>71</v>
      </c>
      <c r="Z13" s="16">
        <v>27</v>
      </c>
      <c r="AA13" s="17">
        <f t="shared" si="2"/>
        <v>2.6296296296296298</v>
      </c>
      <c r="AB13" s="10" t="s">
        <v>69</v>
      </c>
      <c r="AC13" s="3">
        <v>1000</v>
      </c>
      <c r="AD13" s="1" t="s">
        <v>188</v>
      </c>
      <c r="AE13" s="1">
        <v>20</v>
      </c>
    </row>
    <row r="14" spans="1:32" x14ac:dyDescent="0.3">
      <c r="A14" s="1">
        <v>13</v>
      </c>
      <c r="B14" s="3" t="s">
        <v>52</v>
      </c>
      <c r="C14" s="6" t="s">
        <v>50</v>
      </c>
      <c r="D14" s="30">
        <v>13</v>
      </c>
      <c r="E14" s="16">
        <v>31</v>
      </c>
      <c r="F14" s="9" t="s">
        <v>51</v>
      </c>
      <c r="G14" s="28" t="s">
        <v>115</v>
      </c>
      <c r="H14" s="34" t="s">
        <v>6</v>
      </c>
      <c r="I14" s="3" t="s">
        <v>93</v>
      </c>
      <c r="J14" s="39">
        <v>42117.888888888891</v>
      </c>
      <c r="K14" s="39">
        <v>42117.993055555555</v>
      </c>
      <c r="L14" s="39">
        <v>42118.004861111112</v>
      </c>
      <c r="M14" s="42">
        <f t="shared" si="0"/>
        <v>1.1805555557657499E-2</v>
      </c>
      <c r="N14" s="40">
        <v>42117.930555555555</v>
      </c>
      <c r="O14" s="40">
        <v>42146.854166666664</v>
      </c>
      <c r="P14" s="37">
        <f t="shared" si="1"/>
        <v>28.923611111109494</v>
      </c>
      <c r="Q14" s="1" t="s">
        <v>10</v>
      </c>
      <c r="R14" s="1" t="s">
        <v>196</v>
      </c>
      <c r="S14" s="39"/>
      <c r="T14" s="39"/>
      <c r="U14" s="1" t="s">
        <v>92</v>
      </c>
      <c r="W14" s="16">
        <v>2</v>
      </c>
      <c r="X14" s="16">
        <v>63.5</v>
      </c>
      <c r="Y14" s="16">
        <v>43</v>
      </c>
      <c r="Z14" s="16">
        <v>27.2</v>
      </c>
      <c r="AA14" s="17">
        <f t="shared" si="2"/>
        <v>1.5808823529411764</v>
      </c>
      <c r="AB14" s="1" t="s">
        <v>69</v>
      </c>
      <c r="AC14" s="3">
        <v>1000</v>
      </c>
      <c r="AD14" s="1" t="s">
        <v>197</v>
      </c>
      <c r="AE14" s="1">
        <v>10</v>
      </c>
    </row>
    <row r="15" spans="1:32" x14ac:dyDescent="0.3">
      <c r="A15" s="1">
        <v>14</v>
      </c>
      <c r="B15" s="3" t="s">
        <v>48</v>
      </c>
      <c r="C15" s="6" t="s">
        <v>46</v>
      </c>
      <c r="D15" s="30">
        <v>12</v>
      </c>
      <c r="E15" s="16">
        <v>36</v>
      </c>
      <c r="F15" s="9" t="s">
        <v>47</v>
      </c>
      <c r="G15" s="29" t="s">
        <v>74</v>
      </c>
      <c r="H15" s="34" t="s">
        <v>14</v>
      </c>
      <c r="I15" s="3" t="s">
        <v>49</v>
      </c>
      <c r="J15" s="39">
        <v>42123.899305555555</v>
      </c>
      <c r="K15" s="39">
        <v>42123.947916666664</v>
      </c>
      <c r="L15" s="39">
        <v>42123.958333333336</v>
      </c>
      <c r="M15" s="42">
        <f t="shared" si="0"/>
        <v>1.0416666671517305E-2</v>
      </c>
      <c r="N15" s="40">
        <v>42123.916666666664</v>
      </c>
      <c r="O15" s="40">
        <v>42297.650694444441</v>
      </c>
      <c r="P15" s="37">
        <f t="shared" si="1"/>
        <v>173.73402777777665</v>
      </c>
      <c r="Q15" s="1" t="s">
        <v>20</v>
      </c>
      <c r="R15" s="1" t="s">
        <v>190</v>
      </c>
      <c r="S15" s="39"/>
      <c r="T15" s="39"/>
      <c r="U15" s="1" t="s">
        <v>92</v>
      </c>
      <c r="W15" s="16">
        <v>9</v>
      </c>
      <c r="X15" s="16">
        <v>58</v>
      </c>
      <c r="Y15" s="16">
        <v>48</v>
      </c>
      <c r="Z15" s="16">
        <v>28</v>
      </c>
      <c r="AA15" s="17">
        <f t="shared" si="2"/>
        <v>1.7142857142857142</v>
      </c>
      <c r="AB15" s="3" t="s">
        <v>72</v>
      </c>
      <c r="AC15" s="3">
        <v>800</v>
      </c>
      <c r="AD15" s="1" t="s">
        <v>188</v>
      </c>
      <c r="AE15" s="1">
        <v>12</v>
      </c>
    </row>
    <row r="16" spans="1:32" x14ac:dyDescent="0.3">
      <c r="A16" s="1">
        <v>15</v>
      </c>
      <c r="B16" s="3" t="s">
        <v>61</v>
      </c>
      <c r="C16" s="6" t="s">
        <v>59</v>
      </c>
      <c r="D16" s="30">
        <v>6</v>
      </c>
      <c r="E16" s="16">
        <v>37</v>
      </c>
      <c r="F16" s="9" t="s">
        <v>60</v>
      </c>
      <c r="G16" s="29" t="s">
        <v>75</v>
      </c>
      <c r="H16" s="34" t="s">
        <v>14</v>
      </c>
      <c r="I16" s="3" t="s">
        <v>62</v>
      </c>
      <c r="J16" s="39">
        <v>42136.868750000001</v>
      </c>
      <c r="K16" s="39">
        <v>42136.944444444445</v>
      </c>
      <c r="L16" s="39">
        <v>42136.952777777777</v>
      </c>
      <c r="M16" s="42">
        <f t="shared" si="0"/>
        <v>8.333333331393078E-3</v>
      </c>
      <c r="N16" s="40">
        <v>42136.914583333331</v>
      </c>
      <c r="O16" s="40">
        <v>42207.875</v>
      </c>
      <c r="P16" s="37">
        <f t="shared" si="1"/>
        <v>70.960416666668607</v>
      </c>
      <c r="Q16" s="1" t="s">
        <v>7</v>
      </c>
      <c r="R16" s="1" t="s">
        <v>198</v>
      </c>
      <c r="S16" s="39"/>
      <c r="T16" s="39"/>
      <c r="U16" s="1" t="s">
        <v>92</v>
      </c>
      <c r="W16" s="16">
        <v>5</v>
      </c>
      <c r="X16" s="16">
        <v>52.5</v>
      </c>
      <c r="Y16" s="16">
        <v>36</v>
      </c>
      <c r="Z16" s="16">
        <v>25.3</v>
      </c>
      <c r="AA16" s="17">
        <f t="shared" si="2"/>
        <v>1.4229249011857708</v>
      </c>
      <c r="AB16" s="3" t="s">
        <v>72</v>
      </c>
      <c r="AC16" s="3">
        <v>800</v>
      </c>
      <c r="AD16" s="1" t="s">
        <v>188</v>
      </c>
      <c r="AE16" s="1">
        <v>14</v>
      </c>
    </row>
    <row r="17" spans="1:32" x14ac:dyDescent="0.3">
      <c r="A17" s="1">
        <v>16</v>
      </c>
      <c r="B17" s="1" t="s">
        <v>77</v>
      </c>
      <c r="C17" s="4" t="s">
        <v>3</v>
      </c>
      <c r="D17" s="30">
        <v>1</v>
      </c>
      <c r="E17" s="16">
        <v>39</v>
      </c>
      <c r="F17" s="5" t="s">
        <v>4</v>
      </c>
      <c r="G17" s="28" t="s">
        <v>76</v>
      </c>
      <c r="H17" s="16" t="s">
        <v>6</v>
      </c>
      <c r="I17" s="1" t="s">
        <v>78</v>
      </c>
      <c r="J17" s="39">
        <v>42139.132638888892</v>
      </c>
      <c r="K17" s="39">
        <v>42139.229166666664</v>
      </c>
      <c r="L17" s="39">
        <v>42139.239583333336</v>
      </c>
      <c r="M17" s="42">
        <f t="shared" si="0"/>
        <v>1.0416666671517305E-2</v>
      </c>
      <c r="N17" s="40">
        <v>42139.239583333336</v>
      </c>
      <c r="O17" s="40">
        <v>42277.520833333336</v>
      </c>
      <c r="P17" s="37">
        <f t="shared" si="1"/>
        <v>138.28125</v>
      </c>
      <c r="Q17" s="1" t="s">
        <v>20</v>
      </c>
      <c r="R17" s="1" t="s">
        <v>193</v>
      </c>
      <c r="S17" s="39"/>
      <c r="T17" s="39"/>
      <c r="U17" s="1" t="s">
        <v>92</v>
      </c>
      <c r="W17" s="16">
        <v>5</v>
      </c>
      <c r="X17" s="16">
        <v>62</v>
      </c>
      <c r="Y17" s="16">
        <v>55</v>
      </c>
      <c r="Z17" s="16">
        <v>27.5</v>
      </c>
      <c r="AA17" s="17">
        <f t="shared" si="2"/>
        <v>2</v>
      </c>
      <c r="AB17" s="1" t="s">
        <v>69</v>
      </c>
      <c r="AC17" s="1">
        <v>1000</v>
      </c>
      <c r="AD17" s="1" t="s">
        <v>199</v>
      </c>
      <c r="AE17" s="1">
        <v>12</v>
      </c>
    </row>
    <row r="18" spans="1:32" x14ac:dyDescent="0.3">
      <c r="A18" s="1">
        <v>17</v>
      </c>
      <c r="B18" s="1" t="s">
        <v>80</v>
      </c>
      <c r="C18" s="4" t="s">
        <v>11</v>
      </c>
      <c r="D18" s="30">
        <v>3</v>
      </c>
      <c r="E18" s="16">
        <v>40</v>
      </c>
      <c r="F18" s="5" t="s">
        <v>12</v>
      </c>
      <c r="G18" s="28" t="s">
        <v>79</v>
      </c>
      <c r="H18" s="16" t="s">
        <v>6</v>
      </c>
      <c r="I18" s="1" t="s">
        <v>81</v>
      </c>
      <c r="J18" s="39">
        <v>42144.922222222223</v>
      </c>
      <c r="K18" s="39">
        <v>42144.972916666666</v>
      </c>
      <c r="L18" s="39">
        <v>42144.981249999997</v>
      </c>
      <c r="M18" s="42">
        <f t="shared" si="0"/>
        <v>8.333333331393078E-3</v>
      </c>
      <c r="N18" s="40">
        <v>42144.94027777778</v>
      </c>
      <c r="O18" s="40">
        <v>42273.760416666664</v>
      </c>
      <c r="P18" s="37">
        <f t="shared" si="1"/>
        <v>128.82013888888469</v>
      </c>
      <c r="Q18" s="1" t="s">
        <v>10</v>
      </c>
      <c r="R18" s="1" t="s">
        <v>196</v>
      </c>
      <c r="S18" s="39"/>
      <c r="T18" s="39"/>
      <c r="U18" s="1" t="s">
        <v>92</v>
      </c>
      <c r="W18" s="16">
        <v>8</v>
      </c>
      <c r="X18" s="16">
        <v>56</v>
      </c>
      <c r="Y18" s="16">
        <v>40</v>
      </c>
      <c r="Z18" s="16">
        <v>26.8</v>
      </c>
      <c r="AA18" s="17">
        <f t="shared" si="2"/>
        <v>1.4925373134328357</v>
      </c>
      <c r="AB18" s="3" t="s">
        <v>69</v>
      </c>
      <c r="AC18" s="1">
        <v>1000</v>
      </c>
      <c r="AD18" s="1" t="s">
        <v>180</v>
      </c>
      <c r="AE18" s="1">
        <v>12</v>
      </c>
    </row>
    <row r="19" spans="1:32" x14ac:dyDescent="0.3">
      <c r="A19" s="1">
        <v>18</v>
      </c>
      <c r="B19" s="3" t="s">
        <v>83</v>
      </c>
      <c r="C19" s="6" t="s">
        <v>25</v>
      </c>
      <c r="D19" s="30">
        <v>5</v>
      </c>
      <c r="E19" s="16">
        <v>27</v>
      </c>
      <c r="F19" s="9" t="s">
        <v>26</v>
      </c>
      <c r="G19" s="29" t="s">
        <v>82</v>
      </c>
      <c r="H19" s="34" t="s">
        <v>14</v>
      </c>
      <c r="I19" s="11" t="s">
        <v>167</v>
      </c>
      <c r="J19" s="39">
        <v>42161.864583333336</v>
      </c>
      <c r="K19" s="39">
        <v>42161.875</v>
      </c>
      <c r="L19" s="39">
        <v>42161.885416666664</v>
      </c>
      <c r="M19" s="42">
        <f t="shared" si="0"/>
        <v>1.0416666664241347E-2</v>
      </c>
      <c r="N19" s="40">
        <v>42161.885416666664</v>
      </c>
      <c r="O19" s="40">
        <v>42317.628472222219</v>
      </c>
      <c r="P19" s="37">
        <f t="shared" si="1"/>
        <v>155.74305555555475</v>
      </c>
      <c r="Q19" s="1" t="s">
        <v>20</v>
      </c>
      <c r="R19" s="1" t="s">
        <v>192</v>
      </c>
      <c r="S19" s="39"/>
      <c r="T19" s="39"/>
      <c r="U19" s="1" t="s">
        <v>92</v>
      </c>
      <c r="W19" s="16" t="s">
        <v>125</v>
      </c>
      <c r="X19" s="16">
        <v>52</v>
      </c>
      <c r="Y19" s="16">
        <v>41</v>
      </c>
      <c r="Z19" s="16">
        <v>26.1</v>
      </c>
      <c r="AA19" s="17">
        <f t="shared" si="2"/>
        <v>1.5708812260536398</v>
      </c>
      <c r="AB19" s="1" t="s">
        <v>69</v>
      </c>
      <c r="AC19" s="3">
        <v>1000</v>
      </c>
      <c r="AD19" s="1" t="s">
        <v>188</v>
      </c>
      <c r="AE19" s="1">
        <v>15</v>
      </c>
    </row>
    <row r="20" spans="1:32" x14ac:dyDescent="0.3">
      <c r="A20" s="1">
        <v>19</v>
      </c>
      <c r="B20" s="3" t="s">
        <v>133</v>
      </c>
      <c r="C20" s="6" t="s">
        <v>40</v>
      </c>
      <c r="D20" s="30">
        <v>11</v>
      </c>
      <c r="E20" s="16">
        <v>29</v>
      </c>
      <c r="F20" s="9" t="s">
        <v>41</v>
      </c>
      <c r="G20" s="29" t="s">
        <v>113</v>
      </c>
      <c r="H20" s="34" t="s">
        <v>6</v>
      </c>
      <c r="I20" s="3" t="s">
        <v>85</v>
      </c>
      <c r="J20" s="39">
        <v>42200.899305555555</v>
      </c>
      <c r="K20" s="39">
        <v>42201.008333333331</v>
      </c>
      <c r="L20" s="39">
        <v>42201.013888888891</v>
      </c>
      <c r="M20" s="42">
        <f t="shared" si="0"/>
        <v>5.5555555591126904E-3</v>
      </c>
      <c r="N20" s="40">
        <v>42201.013888888891</v>
      </c>
      <c r="O20" s="40">
        <v>42471.5625</v>
      </c>
      <c r="P20" s="37">
        <f t="shared" si="1"/>
        <v>270.54861111110949</v>
      </c>
      <c r="Q20" s="1" t="s">
        <v>20</v>
      </c>
      <c r="R20" s="1" t="s">
        <v>196</v>
      </c>
      <c r="S20" s="39"/>
      <c r="T20" s="39"/>
      <c r="U20" s="1" t="s">
        <v>92</v>
      </c>
      <c r="W20" s="16">
        <v>9</v>
      </c>
      <c r="X20" s="16">
        <v>57.5</v>
      </c>
      <c r="Y20" s="16">
        <v>46</v>
      </c>
      <c r="Z20" s="16">
        <v>28.2</v>
      </c>
      <c r="AA20" s="17">
        <f t="shared" si="2"/>
        <v>1.6312056737588654</v>
      </c>
      <c r="AB20" s="3" t="s">
        <v>72</v>
      </c>
      <c r="AC20" s="3">
        <v>800</v>
      </c>
      <c r="AD20" s="1" t="s">
        <v>180</v>
      </c>
      <c r="AE20" s="1">
        <v>14</v>
      </c>
    </row>
    <row r="21" spans="1:32" x14ac:dyDescent="0.3">
      <c r="A21" s="1">
        <v>20</v>
      </c>
      <c r="B21" s="1" t="s">
        <v>95</v>
      </c>
      <c r="C21" s="6" t="s">
        <v>59</v>
      </c>
      <c r="D21" s="30">
        <v>6</v>
      </c>
      <c r="E21" s="16">
        <v>56</v>
      </c>
      <c r="F21" s="9" t="s">
        <v>60</v>
      </c>
      <c r="G21" s="28" t="s">
        <v>75</v>
      </c>
      <c r="H21" s="16" t="s">
        <v>14</v>
      </c>
      <c r="I21" s="1" t="s">
        <v>97</v>
      </c>
      <c r="J21" s="39">
        <v>42242.9375</v>
      </c>
      <c r="K21" s="39">
        <v>42242.95416666667</v>
      </c>
      <c r="L21" s="39">
        <v>42242.960416666669</v>
      </c>
      <c r="M21" s="42">
        <f t="shared" si="0"/>
        <v>6.2499999985448085E-3</v>
      </c>
      <c r="N21" s="40">
        <v>42242.960416666669</v>
      </c>
      <c r="O21" s="40">
        <v>42283.4375</v>
      </c>
      <c r="P21" s="37">
        <f t="shared" si="1"/>
        <v>40.477083333331393</v>
      </c>
      <c r="Q21" s="1" t="s">
        <v>20</v>
      </c>
      <c r="R21" s="1" t="s">
        <v>200</v>
      </c>
      <c r="S21" s="39"/>
      <c r="T21" s="39"/>
      <c r="U21" s="1" t="s">
        <v>92</v>
      </c>
      <c r="W21" s="16">
        <v>1</v>
      </c>
      <c r="X21" s="16">
        <v>44</v>
      </c>
      <c r="Y21" s="16">
        <v>20</v>
      </c>
      <c r="Z21" s="31">
        <v>0.88055555555555554</v>
      </c>
      <c r="AA21" s="17">
        <f t="shared" si="2"/>
        <v>22.712933753943219</v>
      </c>
      <c r="AB21" s="3" t="s">
        <v>72</v>
      </c>
      <c r="AC21" s="3">
        <v>800</v>
      </c>
      <c r="AD21" s="1" t="s">
        <v>201</v>
      </c>
      <c r="AE21" s="1">
        <v>7</v>
      </c>
      <c r="AF21" s="1" t="s">
        <v>123</v>
      </c>
    </row>
    <row r="22" spans="1:32" x14ac:dyDescent="0.3">
      <c r="A22" s="1">
        <v>21</v>
      </c>
      <c r="B22" s="1" t="s">
        <v>94</v>
      </c>
      <c r="C22" s="6" t="s">
        <v>50</v>
      </c>
      <c r="D22" s="30">
        <v>13</v>
      </c>
      <c r="E22" s="16">
        <v>22</v>
      </c>
      <c r="F22" s="9" t="s">
        <v>51</v>
      </c>
      <c r="G22" s="28" t="s">
        <v>115</v>
      </c>
      <c r="H22" s="16" t="s">
        <v>14</v>
      </c>
      <c r="I22" s="1" t="s">
        <v>96</v>
      </c>
      <c r="J22" s="39">
        <v>42250.925694444442</v>
      </c>
      <c r="K22" s="39">
        <v>42251</v>
      </c>
      <c r="L22" s="39">
        <v>42251.01458333333</v>
      </c>
      <c r="M22" s="42">
        <f t="shared" si="0"/>
        <v>1.4583333329937886E-2</v>
      </c>
      <c r="N22" s="40">
        <v>42251.01458333333</v>
      </c>
      <c r="O22" s="45" t="s">
        <v>240</v>
      </c>
      <c r="Q22" s="1" t="s">
        <v>20</v>
      </c>
      <c r="R22" s="1" t="s">
        <v>196</v>
      </c>
      <c r="S22" s="39"/>
      <c r="T22" s="39"/>
      <c r="U22" s="1" t="s">
        <v>92</v>
      </c>
      <c r="W22" s="16" t="s">
        <v>125</v>
      </c>
      <c r="X22" s="16">
        <v>57</v>
      </c>
      <c r="Y22" s="16">
        <v>47</v>
      </c>
      <c r="Z22" s="16">
        <v>28.6</v>
      </c>
      <c r="AA22" s="17">
        <f t="shared" si="2"/>
        <v>1.6433566433566433</v>
      </c>
      <c r="AB22" s="1" t="s">
        <v>69</v>
      </c>
      <c r="AC22" s="3">
        <v>1000</v>
      </c>
      <c r="AD22" s="1" t="s">
        <v>202</v>
      </c>
      <c r="AE22" s="1">
        <v>16</v>
      </c>
    </row>
    <row r="23" spans="1:32" x14ac:dyDescent="0.3">
      <c r="A23" s="1">
        <v>22</v>
      </c>
      <c r="B23" s="1" t="s">
        <v>102</v>
      </c>
      <c r="C23" s="6" t="s">
        <v>16</v>
      </c>
      <c r="D23" s="30">
        <v>10</v>
      </c>
      <c r="E23" s="16">
        <v>58</v>
      </c>
      <c r="F23" s="5" t="s">
        <v>17</v>
      </c>
      <c r="G23" s="28" t="s">
        <v>112</v>
      </c>
      <c r="H23" s="16" t="s">
        <v>6</v>
      </c>
      <c r="I23" s="1" t="s">
        <v>101</v>
      </c>
      <c r="J23" s="39">
        <v>42280.993055555555</v>
      </c>
      <c r="K23" s="39">
        <v>42281.154861111114</v>
      </c>
      <c r="L23" s="39">
        <v>42281.167361111111</v>
      </c>
      <c r="M23" s="42">
        <f t="shared" si="0"/>
        <v>1.2499999997089617E-2</v>
      </c>
      <c r="N23" s="39">
        <v>42281.167361111111</v>
      </c>
      <c r="O23" s="40">
        <v>42301.083333333336</v>
      </c>
      <c r="P23" s="37">
        <f t="shared" si="1"/>
        <v>19.915972222224809</v>
      </c>
      <c r="Q23" s="1" t="s">
        <v>10</v>
      </c>
      <c r="R23" s="1" t="s">
        <v>204</v>
      </c>
      <c r="S23" s="39"/>
      <c r="T23" s="39"/>
      <c r="U23" s="1" t="s">
        <v>92</v>
      </c>
      <c r="W23" s="16">
        <v>4</v>
      </c>
      <c r="X23" s="16">
        <v>48</v>
      </c>
      <c r="Y23" s="16">
        <v>27</v>
      </c>
      <c r="Z23" s="16">
        <v>25</v>
      </c>
      <c r="AA23" s="17">
        <f t="shared" si="2"/>
        <v>1.08</v>
      </c>
      <c r="AB23" s="3" t="s">
        <v>72</v>
      </c>
      <c r="AC23" s="3">
        <v>800</v>
      </c>
      <c r="AD23" s="1" t="s">
        <v>203</v>
      </c>
      <c r="AE23" s="1">
        <v>13</v>
      </c>
    </row>
    <row r="24" spans="1:32" x14ac:dyDescent="0.3">
      <c r="A24" s="1">
        <v>23</v>
      </c>
      <c r="B24" s="1" t="s">
        <v>126</v>
      </c>
      <c r="C24" s="4" t="s">
        <v>11</v>
      </c>
      <c r="D24" s="30">
        <v>3</v>
      </c>
      <c r="E24" s="16">
        <v>60</v>
      </c>
      <c r="F24" s="5" t="s">
        <v>12</v>
      </c>
      <c r="G24" s="28" t="s">
        <v>79</v>
      </c>
      <c r="H24" s="16" t="s">
        <v>14</v>
      </c>
      <c r="I24" s="11" t="s">
        <v>161</v>
      </c>
      <c r="J24" s="39">
        <v>42296.946527777778</v>
      </c>
      <c r="K24" s="40">
        <v>42297.017361111109</v>
      </c>
      <c r="L24" s="40">
        <v>42297.027777777781</v>
      </c>
      <c r="M24" s="42">
        <f t="shared" si="0"/>
        <v>1.0416666671517305E-2</v>
      </c>
      <c r="N24" s="40">
        <v>42297.027777777781</v>
      </c>
      <c r="O24" s="39">
        <v>42377.913194444445</v>
      </c>
      <c r="P24" s="37">
        <f t="shared" si="1"/>
        <v>80.885416666664241</v>
      </c>
      <c r="Q24" s="1" t="s">
        <v>68</v>
      </c>
      <c r="R24" s="1" t="s">
        <v>191</v>
      </c>
      <c r="S24" s="39"/>
      <c r="T24" s="39"/>
      <c r="U24" s="1" t="s">
        <v>92</v>
      </c>
      <c r="W24" s="16">
        <v>3</v>
      </c>
      <c r="X24" s="16">
        <v>46</v>
      </c>
      <c r="Y24" s="16">
        <v>24.5</v>
      </c>
      <c r="Z24" s="16">
        <v>22.3</v>
      </c>
      <c r="AA24" s="17">
        <f t="shared" si="2"/>
        <v>1.0986547085201794</v>
      </c>
      <c r="AB24" s="1" t="s">
        <v>72</v>
      </c>
      <c r="AC24" s="8">
        <v>800</v>
      </c>
      <c r="AD24" s="1" t="s">
        <v>188</v>
      </c>
      <c r="AE24" s="1">
        <v>7</v>
      </c>
    </row>
    <row r="25" spans="1:32" x14ac:dyDescent="0.3">
      <c r="A25" s="1">
        <v>24</v>
      </c>
      <c r="B25" s="1" t="s">
        <v>129</v>
      </c>
      <c r="C25" s="6" t="s">
        <v>36</v>
      </c>
      <c r="D25" s="30">
        <v>4</v>
      </c>
      <c r="E25" s="16">
        <v>61</v>
      </c>
      <c r="F25" s="9" t="s">
        <v>37</v>
      </c>
      <c r="G25" s="29" t="s">
        <v>117</v>
      </c>
      <c r="H25" s="16" t="s">
        <v>14</v>
      </c>
      <c r="I25" s="1" t="s">
        <v>128</v>
      </c>
      <c r="J25" s="39">
        <v>42307.0625</v>
      </c>
      <c r="K25" s="39">
        <v>42307.173611111109</v>
      </c>
      <c r="L25" s="39">
        <v>42307.184027777781</v>
      </c>
      <c r="M25" s="42">
        <f t="shared" si="0"/>
        <v>1.0416666671517305E-2</v>
      </c>
      <c r="N25" s="40">
        <v>42307.184027777781</v>
      </c>
      <c r="O25" s="40">
        <v>42378.5625</v>
      </c>
      <c r="P25" s="37">
        <f t="shared" si="1"/>
        <v>71.378472222218988</v>
      </c>
      <c r="Q25" s="1" t="s">
        <v>10</v>
      </c>
      <c r="R25" s="1" t="s">
        <v>204</v>
      </c>
      <c r="S25" s="39"/>
      <c r="T25" s="39"/>
      <c r="U25" s="1" t="s">
        <v>92</v>
      </c>
      <c r="W25" s="16">
        <v>4</v>
      </c>
      <c r="X25" s="16">
        <v>48</v>
      </c>
      <c r="Y25" s="16">
        <v>27</v>
      </c>
      <c r="Z25" s="16">
        <v>22.8</v>
      </c>
      <c r="AA25" s="17">
        <f t="shared" si="2"/>
        <v>1.1842105263157894</v>
      </c>
      <c r="AB25" s="1" t="s">
        <v>72</v>
      </c>
      <c r="AC25" s="8">
        <v>800</v>
      </c>
      <c r="AD25" s="1" t="s">
        <v>188</v>
      </c>
      <c r="AE25" s="1">
        <v>7</v>
      </c>
    </row>
    <row r="26" spans="1:32" x14ac:dyDescent="0.3">
      <c r="A26" s="1">
        <v>25</v>
      </c>
      <c r="B26" s="1" t="s">
        <v>130</v>
      </c>
      <c r="C26" s="4" t="s">
        <v>16</v>
      </c>
      <c r="D26" s="30">
        <v>3</v>
      </c>
      <c r="E26" s="16">
        <v>64</v>
      </c>
      <c r="F26" s="5" t="s">
        <v>17</v>
      </c>
      <c r="G26" s="28" t="s">
        <v>112</v>
      </c>
      <c r="H26" s="16" t="s">
        <v>14</v>
      </c>
      <c r="I26" s="1" t="s">
        <v>127</v>
      </c>
      <c r="J26" s="39">
        <v>42307.0625</v>
      </c>
      <c r="K26" s="39">
        <v>42307.199999999997</v>
      </c>
      <c r="L26" s="39">
        <v>42307.208333333336</v>
      </c>
      <c r="M26" s="42">
        <f t="shared" si="0"/>
        <v>8.3333333386690356E-3</v>
      </c>
      <c r="N26" s="40">
        <v>42307.208333333336</v>
      </c>
      <c r="O26" s="40">
        <v>42378.5625</v>
      </c>
      <c r="P26" s="37">
        <f t="shared" si="1"/>
        <v>71.354166666664241</v>
      </c>
      <c r="Q26" s="1" t="s">
        <v>149</v>
      </c>
      <c r="R26" s="1" t="s">
        <v>204</v>
      </c>
      <c r="S26" s="39"/>
      <c r="T26" s="39"/>
      <c r="U26" s="1" t="s">
        <v>92</v>
      </c>
      <c r="W26" s="16">
        <v>6</v>
      </c>
      <c r="X26" s="16">
        <v>51</v>
      </c>
      <c r="Y26" s="16">
        <v>29</v>
      </c>
      <c r="Z26" s="16">
        <v>22.6</v>
      </c>
      <c r="AA26" s="17">
        <f t="shared" si="2"/>
        <v>1.2831858407079646</v>
      </c>
      <c r="AB26" s="1" t="s">
        <v>72</v>
      </c>
      <c r="AC26" s="8">
        <v>800</v>
      </c>
      <c r="AD26" s="1" t="s">
        <v>188</v>
      </c>
      <c r="AE26" s="1">
        <v>7</v>
      </c>
    </row>
    <row r="27" spans="1:32" x14ac:dyDescent="0.3">
      <c r="A27" s="1">
        <v>26</v>
      </c>
      <c r="B27" s="1" t="s">
        <v>131</v>
      </c>
      <c r="C27" s="4" t="s">
        <v>21</v>
      </c>
      <c r="D27" s="30">
        <v>2</v>
      </c>
      <c r="E27" s="16">
        <v>65</v>
      </c>
      <c r="F27" s="5" t="s">
        <v>22</v>
      </c>
      <c r="G27" s="46" t="s">
        <v>118</v>
      </c>
      <c r="H27" s="16" t="s">
        <v>6</v>
      </c>
      <c r="I27" s="1" t="s">
        <v>132</v>
      </c>
      <c r="J27" s="39">
        <v>42328.948611111111</v>
      </c>
      <c r="K27" s="39">
        <v>42328.109027777777</v>
      </c>
      <c r="L27" s="39">
        <v>42328.117361111108</v>
      </c>
      <c r="M27" s="42">
        <f t="shared" si="0"/>
        <v>8.333333331393078E-3</v>
      </c>
      <c r="N27" s="40">
        <v>42329.117361111108</v>
      </c>
      <c r="O27" s="40">
        <v>42558.541666666664</v>
      </c>
      <c r="P27" s="37">
        <f t="shared" si="1"/>
        <v>229.4243055555562</v>
      </c>
      <c r="Q27" s="1" t="s">
        <v>20</v>
      </c>
      <c r="R27" s="1" t="s">
        <v>192</v>
      </c>
      <c r="S27" s="39"/>
      <c r="T27" s="39"/>
      <c r="U27" s="1" t="s">
        <v>92</v>
      </c>
      <c r="W27" s="16">
        <v>4</v>
      </c>
      <c r="X27" s="16">
        <v>57</v>
      </c>
      <c r="Y27" s="16">
        <v>36</v>
      </c>
      <c r="Z27" s="16">
        <v>25.9</v>
      </c>
      <c r="AA27" s="17">
        <f t="shared" si="2"/>
        <v>1.3899613899613901</v>
      </c>
      <c r="AB27" s="10" t="s">
        <v>72</v>
      </c>
      <c r="AC27" s="8">
        <v>800</v>
      </c>
      <c r="AD27" s="1" t="s">
        <v>188</v>
      </c>
      <c r="AE27" s="1">
        <v>9</v>
      </c>
    </row>
    <row r="28" spans="1:32" x14ac:dyDescent="0.3">
      <c r="A28" s="1">
        <v>27</v>
      </c>
      <c r="B28" s="3" t="s">
        <v>27</v>
      </c>
      <c r="C28" s="6" t="s">
        <v>44</v>
      </c>
      <c r="D28" s="30">
        <v>9</v>
      </c>
      <c r="E28" s="16">
        <v>10</v>
      </c>
      <c r="F28" s="9" t="s">
        <v>45</v>
      </c>
      <c r="G28" s="29" t="s">
        <v>73</v>
      </c>
      <c r="H28" s="16" t="s">
        <v>14</v>
      </c>
      <c r="I28" s="11" t="s">
        <v>164</v>
      </c>
      <c r="J28" s="39">
        <v>42332.073611111111</v>
      </c>
      <c r="K28" s="40">
        <v>42332.208333333336</v>
      </c>
      <c r="L28" s="40">
        <v>42332.213888888888</v>
      </c>
      <c r="M28" s="42">
        <f t="shared" si="0"/>
        <v>5.5555555518367328E-3</v>
      </c>
      <c r="N28" s="40">
        <v>42332.213888888888</v>
      </c>
      <c r="O28" s="39">
        <v>42429.989583333336</v>
      </c>
      <c r="P28" s="37">
        <f t="shared" si="1"/>
        <v>97.775694444448163</v>
      </c>
      <c r="Q28" s="1" t="s">
        <v>165</v>
      </c>
      <c r="R28" s="1" t="s">
        <v>190</v>
      </c>
      <c r="S28" s="39"/>
      <c r="T28" s="39"/>
      <c r="U28" s="1" t="s">
        <v>92</v>
      </c>
      <c r="Y28" s="16">
        <v>81.5</v>
      </c>
      <c r="AB28" s="10"/>
      <c r="AC28" s="8"/>
      <c r="AD28" s="1" t="s">
        <v>188</v>
      </c>
      <c r="AE28" s="1">
        <v>27</v>
      </c>
    </row>
    <row r="29" spans="1:32" x14ac:dyDescent="0.3">
      <c r="A29" s="1">
        <v>28</v>
      </c>
      <c r="B29" s="1" t="s">
        <v>134</v>
      </c>
      <c r="C29" s="6" t="s">
        <v>53</v>
      </c>
      <c r="D29" s="30">
        <v>14</v>
      </c>
      <c r="E29" s="16">
        <v>83</v>
      </c>
      <c r="F29" s="9" t="s">
        <v>54</v>
      </c>
      <c r="G29" s="35" t="s">
        <v>86</v>
      </c>
      <c r="H29" s="16" t="s">
        <v>14</v>
      </c>
      <c r="I29" s="1" t="s">
        <v>135</v>
      </c>
      <c r="J29" s="39">
        <v>42346.916666666664</v>
      </c>
      <c r="K29" s="40">
        <v>42346.996527777781</v>
      </c>
      <c r="L29" s="40">
        <v>42347.008333333331</v>
      </c>
      <c r="M29" s="42">
        <f t="shared" si="0"/>
        <v>1.1805555550381541E-2</v>
      </c>
      <c r="N29" s="40">
        <v>42347.008333333331</v>
      </c>
      <c r="O29" s="40">
        <v>42433.527777777781</v>
      </c>
      <c r="P29" s="37">
        <f t="shared" si="1"/>
        <v>86.519444444449618</v>
      </c>
      <c r="Q29" s="1" t="s">
        <v>7</v>
      </c>
      <c r="R29" s="1" t="s">
        <v>191</v>
      </c>
      <c r="S29" s="39"/>
      <c r="T29" s="39"/>
      <c r="U29" s="1" t="s">
        <v>92</v>
      </c>
      <c r="W29" s="16">
        <v>5</v>
      </c>
      <c r="X29" s="16">
        <v>64</v>
      </c>
      <c r="Y29" s="16">
        <v>67</v>
      </c>
      <c r="Z29" s="16">
        <v>30</v>
      </c>
      <c r="AA29" s="17">
        <f t="shared" si="2"/>
        <v>2.2333333333333334</v>
      </c>
      <c r="AB29" s="10" t="s">
        <v>69</v>
      </c>
      <c r="AC29" s="3">
        <v>1000</v>
      </c>
      <c r="AD29" s="1" t="s">
        <v>188</v>
      </c>
      <c r="AE29" s="1" t="s">
        <v>182</v>
      </c>
      <c r="AF29" s="1" t="s">
        <v>136</v>
      </c>
    </row>
    <row r="30" spans="1:32" ht="15" customHeight="1" x14ac:dyDescent="0.3">
      <c r="A30" s="1">
        <v>29</v>
      </c>
      <c r="B30" s="1" t="s">
        <v>138</v>
      </c>
      <c r="C30" s="6" t="s">
        <v>55</v>
      </c>
      <c r="D30" s="30">
        <v>15</v>
      </c>
      <c r="E30" s="16">
        <v>84</v>
      </c>
      <c r="F30" s="6" t="s">
        <v>56</v>
      </c>
      <c r="G30" s="29" t="s">
        <v>87</v>
      </c>
      <c r="H30" s="16" t="s">
        <v>14</v>
      </c>
      <c r="I30" s="1" t="s">
        <v>137</v>
      </c>
      <c r="J30" s="39">
        <v>42350.745138888888</v>
      </c>
      <c r="K30" s="39">
        <v>42350.836805555555</v>
      </c>
      <c r="L30" s="39">
        <v>42350.847222222219</v>
      </c>
      <c r="M30" s="42">
        <f t="shared" si="0"/>
        <v>1.0416666664241347E-2</v>
      </c>
      <c r="N30" s="40">
        <v>42350.847222222219</v>
      </c>
      <c r="O30" s="40">
        <v>42367.78125</v>
      </c>
      <c r="P30" s="37">
        <f t="shared" si="1"/>
        <v>16.934027777781012</v>
      </c>
      <c r="Q30" s="1" t="s">
        <v>7</v>
      </c>
      <c r="R30" s="1" t="s">
        <v>190</v>
      </c>
      <c r="S30" s="39"/>
      <c r="T30" s="39"/>
      <c r="U30" s="1" t="s">
        <v>92</v>
      </c>
      <c r="W30" s="16">
        <v>6</v>
      </c>
      <c r="X30" s="16">
        <v>66</v>
      </c>
      <c r="Y30" s="16">
        <v>52</v>
      </c>
      <c r="Z30" s="16">
        <v>28</v>
      </c>
      <c r="AA30" s="17">
        <f t="shared" si="2"/>
        <v>1.8571428571428572</v>
      </c>
      <c r="AB30" s="10" t="s">
        <v>69</v>
      </c>
      <c r="AC30" s="3">
        <v>1000</v>
      </c>
      <c r="AD30" s="1" t="s">
        <v>205</v>
      </c>
      <c r="AE30" s="1">
        <v>19</v>
      </c>
    </row>
    <row r="31" spans="1:32" x14ac:dyDescent="0.3">
      <c r="A31" s="1">
        <v>30</v>
      </c>
      <c r="B31" s="1" t="s">
        <v>126</v>
      </c>
      <c r="C31" s="6" t="s">
        <v>25</v>
      </c>
      <c r="D31" s="30">
        <v>5</v>
      </c>
      <c r="E31" s="16">
        <v>60</v>
      </c>
      <c r="F31" s="9" t="s">
        <v>26</v>
      </c>
      <c r="G31" s="29" t="s">
        <v>139</v>
      </c>
      <c r="H31" s="16" t="s">
        <v>14</v>
      </c>
      <c r="I31" s="11" t="s">
        <v>162</v>
      </c>
      <c r="J31" s="39">
        <v>42377.841666666667</v>
      </c>
      <c r="K31" s="39">
        <v>42377.913194444445</v>
      </c>
      <c r="L31" s="39">
        <v>42377.920138888891</v>
      </c>
      <c r="M31" s="42">
        <f t="shared" si="0"/>
        <v>6.9444444452528842E-3</v>
      </c>
      <c r="N31" s="40">
        <v>42377.920138888891</v>
      </c>
      <c r="O31" s="45" t="s">
        <v>242</v>
      </c>
      <c r="Q31" s="1" t="s">
        <v>20</v>
      </c>
      <c r="R31" s="1" t="s">
        <v>191</v>
      </c>
      <c r="S31" s="39"/>
      <c r="T31" s="39"/>
      <c r="U31" s="1" t="s">
        <v>92</v>
      </c>
      <c r="W31" s="16">
        <v>2</v>
      </c>
      <c r="X31" s="16">
        <v>47</v>
      </c>
      <c r="Y31" s="16">
        <v>29</v>
      </c>
      <c r="Z31" s="16">
        <v>24</v>
      </c>
      <c r="AA31" s="17">
        <f t="shared" si="2"/>
        <v>1.2083333333333333</v>
      </c>
      <c r="AB31" s="1" t="s">
        <v>72</v>
      </c>
      <c r="AC31" s="1">
        <v>800</v>
      </c>
      <c r="AD31" s="1" t="s">
        <v>188</v>
      </c>
      <c r="AE31" s="1">
        <v>10</v>
      </c>
    </row>
    <row r="32" spans="1:32" x14ac:dyDescent="0.3">
      <c r="A32" s="1">
        <v>31</v>
      </c>
      <c r="B32" s="3" t="s">
        <v>144</v>
      </c>
      <c r="C32" s="6" t="s">
        <v>32</v>
      </c>
      <c r="D32" s="30">
        <v>8</v>
      </c>
      <c r="E32" s="16">
        <v>86</v>
      </c>
      <c r="F32" s="9" t="s">
        <v>33</v>
      </c>
      <c r="G32" s="28" t="s">
        <v>116</v>
      </c>
      <c r="H32" s="16" t="s">
        <v>14</v>
      </c>
      <c r="I32" s="1" t="s">
        <v>145</v>
      </c>
      <c r="J32" s="39">
        <v>42380.027777777781</v>
      </c>
      <c r="K32" s="39">
        <v>42380.236111111109</v>
      </c>
      <c r="L32" s="39">
        <v>42380.25</v>
      </c>
      <c r="M32" s="42">
        <f t="shared" si="0"/>
        <v>1.3888888890505768E-2</v>
      </c>
      <c r="N32" s="40">
        <v>42380.25</v>
      </c>
      <c r="O32" s="45" t="s">
        <v>241</v>
      </c>
      <c r="Q32" s="1" t="s">
        <v>20</v>
      </c>
      <c r="R32" s="1" t="s">
        <v>190</v>
      </c>
      <c r="S32" s="39"/>
      <c r="T32" s="39"/>
      <c r="U32" s="1" t="s">
        <v>92</v>
      </c>
      <c r="X32" s="16">
        <v>77</v>
      </c>
      <c r="Y32" s="16">
        <v>96</v>
      </c>
      <c r="Z32" s="16">
        <v>29.5</v>
      </c>
      <c r="AA32" s="17">
        <f t="shared" si="2"/>
        <v>3.2542372881355934</v>
      </c>
      <c r="AB32" s="10" t="s">
        <v>69</v>
      </c>
      <c r="AC32" s="3"/>
      <c r="AD32" s="1" t="s">
        <v>202</v>
      </c>
      <c r="AE32" s="1" t="s">
        <v>182</v>
      </c>
      <c r="AF32" s="1" t="s">
        <v>146</v>
      </c>
    </row>
    <row r="33" spans="1:59" s="43" customFormat="1" x14ac:dyDescent="0.3">
      <c r="A33" s="1">
        <v>32</v>
      </c>
      <c r="B33" s="1" t="s">
        <v>147</v>
      </c>
      <c r="C33" s="6" t="s">
        <v>46</v>
      </c>
      <c r="D33" s="30">
        <v>12</v>
      </c>
      <c r="E33" s="16">
        <v>88</v>
      </c>
      <c r="F33" s="9" t="s">
        <v>47</v>
      </c>
      <c r="G33" s="29" t="s">
        <v>141</v>
      </c>
      <c r="H33" s="16" t="s">
        <v>14</v>
      </c>
      <c r="I33" s="43" t="s">
        <v>148</v>
      </c>
      <c r="J33" s="39">
        <v>42385.17291666667</v>
      </c>
      <c r="K33" s="39">
        <v>42385.313888888886</v>
      </c>
      <c r="L33" s="40">
        <v>42385.324305555558</v>
      </c>
      <c r="M33" s="42">
        <f t="shared" si="0"/>
        <v>1.0416666671517305E-2</v>
      </c>
      <c r="N33" s="40">
        <v>42385.324305555558</v>
      </c>
      <c r="O33" s="40">
        <v>42442</v>
      </c>
      <c r="P33" s="37">
        <f t="shared" si="1"/>
        <v>56.675694444442343</v>
      </c>
      <c r="Q33" s="1" t="s">
        <v>7</v>
      </c>
      <c r="R33" s="1" t="s">
        <v>193</v>
      </c>
      <c r="S33" s="39"/>
      <c r="T33" s="39"/>
      <c r="U33" s="1" t="s">
        <v>92</v>
      </c>
      <c r="V33" s="17"/>
      <c r="W33" s="16">
        <v>7</v>
      </c>
      <c r="X33" s="16">
        <v>54</v>
      </c>
      <c r="Y33" s="16">
        <v>46</v>
      </c>
      <c r="Z33" s="16">
        <v>27.2</v>
      </c>
      <c r="AA33" s="17">
        <f t="shared" si="2"/>
        <v>1.6911764705882353</v>
      </c>
      <c r="AB33" s="1" t="s">
        <v>72</v>
      </c>
      <c r="AC33" s="1">
        <v>800</v>
      </c>
      <c r="AD33" s="1" t="s">
        <v>188</v>
      </c>
      <c r="AE33" s="1">
        <v>13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spans="1:59" x14ac:dyDescent="0.3">
      <c r="A34" s="1">
        <v>33</v>
      </c>
      <c r="B34" s="1" t="s">
        <v>5</v>
      </c>
      <c r="C34" s="6" t="s">
        <v>57</v>
      </c>
      <c r="D34" s="30">
        <v>16</v>
      </c>
      <c r="E34" s="16">
        <v>1</v>
      </c>
      <c r="F34" s="6" t="s">
        <v>58</v>
      </c>
      <c r="G34" s="29" t="s">
        <v>88</v>
      </c>
      <c r="H34" s="16" t="s">
        <v>6</v>
      </c>
      <c r="I34" s="11" t="s">
        <v>163</v>
      </c>
      <c r="J34" s="39">
        <v>42398.885416666664</v>
      </c>
      <c r="K34" s="39">
        <v>42398.970833333333</v>
      </c>
      <c r="L34" s="39">
        <v>42398.989583333336</v>
      </c>
      <c r="M34" s="42">
        <f t="shared" si="0"/>
        <v>1.8750000002910383E-2</v>
      </c>
      <c r="N34" s="40">
        <v>42033.989583333336</v>
      </c>
      <c r="O34" s="45" t="s">
        <v>238</v>
      </c>
      <c r="Q34" s="1" t="s">
        <v>20</v>
      </c>
      <c r="R34" s="1" t="s">
        <v>190</v>
      </c>
      <c r="S34" s="39"/>
      <c r="T34" s="39"/>
      <c r="U34" s="1" t="s">
        <v>92</v>
      </c>
      <c r="X34" s="16">
        <v>79</v>
      </c>
      <c r="Y34" s="16">
        <v>91</v>
      </c>
      <c r="Z34" s="16">
        <v>30.8</v>
      </c>
      <c r="AA34" s="17">
        <f t="shared" ref="AA34:AA47" si="3">Y34/Z34</f>
        <v>2.9545454545454546</v>
      </c>
      <c r="AB34" s="1" t="s">
        <v>69</v>
      </c>
      <c r="AC34" s="3"/>
      <c r="AE34" s="1">
        <v>42</v>
      </c>
      <c r="AF34" s="1" t="s">
        <v>150</v>
      </c>
    </row>
    <row r="35" spans="1:59" x14ac:dyDescent="0.3">
      <c r="A35" s="1">
        <v>34</v>
      </c>
      <c r="B35" s="1" t="s">
        <v>151</v>
      </c>
      <c r="C35" s="4" t="s">
        <v>3</v>
      </c>
      <c r="D35" s="30">
        <v>1</v>
      </c>
      <c r="E35" s="16">
        <v>91</v>
      </c>
      <c r="F35" s="5" t="s">
        <v>4</v>
      </c>
      <c r="G35" s="28" t="s">
        <v>140</v>
      </c>
      <c r="H35" s="16" t="s">
        <v>14</v>
      </c>
      <c r="I35" s="1" t="s">
        <v>152</v>
      </c>
      <c r="J35" s="39">
        <v>42415.020833333336</v>
      </c>
      <c r="K35" s="39">
        <v>42415.263888888891</v>
      </c>
      <c r="L35" s="40">
        <v>42415.275694444441</v>
      </c>
      <c r="M35" s="42">
        <f t="shared" si="0"/>
        <v>1.1805555550381541E-2</v>
      </c>
      <c r="N35" s="40">
        <v>42415.275694444441</v>
      </c>
      <c r="O35" s="40">
        <v>42438.885416666664</v>
      </c>
      <c r="P35" s="37">
        <f t="shared" si="1"/>
        <v>23.609722222223354</v>
      </c>
      <c r="Q35" s="1" t="s">
        <v>10</v>
      </c>
      <c r="R35" s="1" t="s">
        <v>204</v>
      </c>
      <c r="S35" s="39"/>
      <c r="T35" s="39"/>
      <c r="U35" s="1" t="s">
        <v>92</v>
      </c>
      <c r="W35" s="16">
        <v>5</v>
      </c>
      <c r="X35" s="16">
        <v>63</v>
      </c>
      <c r="Y35" s="16">
        <v>35.1</v>
      </c>
      <c r="Z35" s="16">
        <v>26.8</v>
      </c>
      <c r="AA35" s="17">
        <f t="shared" si="3"/>
        <v>1.3097014925373134</v>
      </c>
      <c r="AB35" s="10" t="s">
        <v>69</v>
      </c>
      <c r="AC35" s="8">
        <v>1000</v>
      </c>
    </row>
    <row r="36" spans="1:59" x14ac:dyDescent="0.3">
      <c r="A36" s="1">
        <v>35</v>
      </c>
      <c r="B36" s="1" t="s">
        <v>27</v>
      </c>
      <c r="C36" s="1">
        <v>13570</v>
      </c>
      <c r="D36" s="30" t="s">
        <v>153</v>
      </c>
      <c r="E36" s="16">
        <v>10</v>
      </c>
      <c r="F36" s="9" t="s">
        <v>156</v>
      </c>
      <c r="G36" s="28" t="s">
        <v>171</v>
      </c>
      <c r="H36" s="16" t="s">
        <v>14</v>
      </c>
      <c r="I36" s="11" t="s">
        <v>166</v>
      </c>
      <c r="J36" s="39">
        <v>42429.875</v>
      </c>
      <c r="K36" s="39">
        <v>42429.989583333336</v>
      </c>
      <c r="L36" s="39">
        <v>42430.010416666664</v>
      </c>
      <c r="M36" s="42">
        <f t="shared" si="0"/>
        <v>2.0833333328482695E-2</v>
      </c>
      <c r="N36" s="40">
        <v>42430.010416666664</v>
      </c>
      <c r="O36" s="40">
        <v>42550.979166666664</v>
      </c>
      <c r="Q36" s="1" t="s">
        <v>7</v>
      </c>
      <c r="R36" s="1" t="s">
        <v>195</v>
      </c>
      <c r="S36" s="39">
        <v>42429.875</v>
      </c>
      <c r="T36" s="39"/>
      <c r="U36" s="1" t="s">
        <v>91</v>
      </c>
      <c r="V36" s="17">
        <v>7.3</v>
      </c>
      <c r="W36" s="16">
        <v>8</v>
      </c>
      <c r="X36" s="16">
        <v>63</v>
      </c>
      <c r="Y36" s="16">
        <v>68</v>
      </c>
      <c r="Z36" s="16">
        <v>29</v>
      </c>
      <c r="AA36" s="17">
        <f t="shared" si="3"/>
        <v>2.3448275862068964</v>
      </c>
      <c r="AB36" s="1" t="s">
        <v>69</v>
      </c>
      <c r="AC36" s="1">
        <v>1000</v>
      </c>
      <c r="AD36" s="1" t="s">
        <v>154</v>
      </c>
      <c r="AE36" s="1">
        <v>30</v>
      </c>
      <c r="AF36" s="1" t="s">
        <v>155</v>
      </c>
    </row>
    <row r="37" spans="1:59" x14ac:dyDescent="0.3">
      <c r="A37" s="1">
        <v>36</v>
      </c>
      <c r="B37" s="1" t="s">
        <v>216</v>
      </c>
      <c r="C37" s="6" t="s">
        <v>53</v>
      </c>
      <c r="D37" s="30" t="s">
        <v>143</v>
      </c>
      <c r="E37" s="16">
        <v>93</v>
      </c>
      <c r="F37" s="9" t="s">
        <v>54</v>
      </c>
      <c r="G37" s="29" t="s">
        <v>86</v>
      </c>
      <c r="H37" s="16" t="s">
        <v>14</v>
      </c>
      <c r="I37" s="1" t="s">
        <v>206</v>
      </c>
      <c r="J37" s="39">
        <v>42474.888888888891</v>
      </c>
      <c r="K37" s="39">
        <v>42474.927083333336</v>
      </c>
      <c r="L37" s="39">
        <v>42474.938888888886</v>
      </c>
      <c r="M37" s="42">
        <f t="shared" si="0"/>
        <v>1.1805555550381541E-2</v>
      </c>
      <c r="N37" s="40">
        <v>42474.938888888886</v>
      </c>
      <c r="O37" s="40">
        <v>42480.791666666664</v>
      </c>
      <c r="P37" s="37">
        <f t="shared" si="1"/>
        <v>5.8527777777781012</v>
      </c>
      <c r="Q37" s="43" t="s">
        <v>7</v>
      </c>
      <c r="R37" s="1" t="s">
        <v>207</v>
      </c>
      <c r="U37" s="1" t="s">
        <v>92</v>
      </c>
      <c r="W37" s="16">
        <v>5</v>
      </c>
      <c r="X37" s="16">
        <v>68</v>
      </c>
      <c r="Y37" s="16">
        <v>49.2</v>
      </c>
      <c r="Z37" s="16">
        <v>27.6</v>
      </c>
      <c r="AA37" s="17">
        <f t="shared" si="3"/>
        <v>1.7826086956521738</v>
      </c>
      <c r="AB37" s="1" t="s">
        <v>69</v>
      </c>
      <c r="AC37" s="1">
        <v>1000</v>
      </c>
      <c r="AD37" s="1" t="s">
        <v>202</v>
      </c>
    </row>
    <row r="38" spans="1:59" x14ac:dyDescent="0.3">
      <c r="A38" s="1">
        <v>37</v>
      </c>
      <c r="B38" s="1" t="s">
        <v>217</v>
      </c>
      <c r="C38" s="44">
        <v>12274</v>
      </c>
      <c r="E38" s="16">
        <v>94</v>
      </c>
      <c r="F38" s="9" t="s">
        <v>17</v>
      </c>
      <c r="G38" s="28" t="s">
        <v>170</v>
      </c>
      <c r="H38" s="16" t="s">
        <v>14</v>
      </c>
      <c r="I38" s="1" t="s">
        <v>208</v>
      </c>
      <c r="J38" s="39">
        <v>42477.989583333336</v>
      </c>
      <c r="K38" s="39">
        <v>42477.996527777781</v>
      </c>
      <c r="L38" s="39">
        <v>42478.017361111109</v>
      </c>
      <c r="M38" s="42">
        <f t="shared" si="0"/>
        <v>2.0833333328482695E-2</v>
      </c>
      <c r="N38" s="39">
        <v>42478.017361111109</v>
      </c>
      <c r="O38" s="40">
        <v>42480.208333333336</v>
      </c>
      <c r="P38" s="37">
        <f t="shared" si="1"/>
        <v>2.1909722222262644</v>
      </c>
      <c r="Q38" s="43" t="s">
        <v>7</v>
      </c>
      <c r="R38" s="1" t="s">
        <v>200</v>
      </c>
      <c r="U38" s="1" t="s">
        <v>92</v>
      </c>
      <c r="W38" s="16">
        <v>9</v>
      </c>
      <c r="X38" s="16">
        <v>60.5</v>
      </c>
      <c r="Y38" s="16">
        <v>37</v>
      </c>
      <c r="Z38" s="16">
        <v>27.2</v>
      </c>
      <c r="AA38" s="17">
        <f t="shared" si="3"/>
        <v>1.3602941176470589</v>
      </c>
      <c r="AB38" s="1" t="s">
        <v>72</v>
      </c>
      <c r="AC38" s="8">
        <v>800</v>
      </c>
      <c r="AD38" s="1" t="s">
        <v>209</v>
      </c>
      <c r="AE38" s="1" t="s">
        <v>210</v>
      </c>
      <c r="AF38" s="1" t="s">
        <v>211</v>
      </c>
    </row>
    <row r="39" spans="1:59" x14ac:dyDescent="0.3">
      <c r="A39" s="1">
        <v>38</v>
      </c>
      <c r="B39" s="1" t="s">
        <v>218</v>
      </c>
      <c r="C39" s="6" t="s">
        <v>59</v>
      </c>
      <c r="D39" s="30">
        <v>6</v>
      </c>
      <c r="E39" s="16">
        <v>95</v>
      </c>
      <c r="F39" s="9" t="s">
        <v>60</v>
      </c>
      <c r="G39" s="28" t="s">
        <v>142</v>
      </c>
      <c r="H39" s="16" t="s">
        <v>6</v>
      </c>
      <c r="I39" s="1" t="s">
        <v>212</v>
      </c>
      <c r="J39" s="39">
        <v>42482.9375</v>
      </c>
      <c r="K39" s="39">
        <v>42483.069444444445</v>
      </c>
      <c r="L39" s="39">
        <v>42483.079861111109</v>
      </c>
      <c r="M39" s="42">
        <f t="shared" si="0"/>
        <v>1.0416666664241347E-2</v>
      </c>
      <c r="N39" s="39">
        <v>42483.079861111109</v>
      </c>
      <c r="O39" s="45" t="s">
        <v>237</v>
      </c>
      <c r="Q39" s="1" t="s">
        <v>20</v>
      </c>
      <c r="R39" s="1" t="s">
        <v>213</v>
      </c>
      <c r="U39" s="1" t="s">
        <v>92</v>
      </c>
      <c r="W39" s="16">
        <v>5</v>
      </c>
      <c r="X39" s="16">
        <v>53</v>
      </c>
      <c r="Y39" s="16">
        <v>43</v>
      </c>
      <c r="Z39" s="16">
        <v>27.5</v>
      </c>
      <c r="AA39" s="17">
        <f t="shared" si="3"/>
        <v>1.5636363636363637</v>
      </c>
      <c r="AB39" s="1" t="s">
        <v>72</v>
      </c>
      <c r="AC39" s="8">
        <v>832</v>
      </c>
      <c r="AD39" s="1" t="s">
        <v>202</v>
      </c>
      <c r="AE39" s="1">
        <v>12</v>
      </c>
      <c r="AF39" s="1" t="s">
        <v>250</v>
      </c>
    </row>
    <row r="40" spans="1:59" x14ac:dyDescent="0.3">
      <c r="A40" s="1">
        <v>39</v>
      </c>
      <c r="B40" s="1" t="s">
        <v>219</v>
      </c>
      <c r="C40" s="6" t="s">
        <v>46</v>
      </c>
      <c r="D40" s="30" t="s">
        <v>214</v>
      </c>
      <c r="E40" s="16">
        <v>96</v>
      </c>
      <c r="F40" s="9" t="s">
        <v>47</v>
      </c>
      <c r="G40" s="28" t="s">
        <v>141</v>
      </c>
      <c r="H40" s="16" t="s">
        <v>14</v>
      </c>
      <c r="I40" s="1" t="s">
        <v>215</v>
      </c>
      <c r="J40" s="39">
        <v>42483.888888888891</v>
      </c>
      <c r="K40" s="39">
        <v>42484.018750000003</v>
      </c>
      <c r="L40" s="39">
        <v>42484.03125</v>
      </c>
      <c r="M40" s="42">
        <f t="shared" si="0"/>
        <v>1.2499999997089617E-2</v>
      </c>
      <c r="N40" s="39">
        <v>42484.03125</v>
      </c>
      <c r="O40" s="45" t="s">
        <v>237</v>
      </c>
      <c r="Q40" s="1" t="s">
        <v>20</v>
      </c>
      <c r="R40" s="1" t="s">
        <v>198</v>
      </c>
      <c r="U40" s="1" t="s">
        <v>92</v>
      </c>
      <c r="W40" s="16">
        <v>3</v>
      </c>
      <c r="X40" s="16">
        <v>48</v>
      </c>
      <c r="Y40" s="16">
        <v>26</v>
      </c>
      <c r="Z40" s="16">
        <v>24.2</v>
      </c>
      <c r="AA40" s="17">
        <f t="shared" si="3"/>
        <v>1.0743801652892562</v>
      </c>
      <c r="AB40" s="1" t="s">
        <v>72</v>
      </c>
      <c r="AC40" s="8"/>
      <c r="AD40" s="1" t="s">
        <v>202</v>
      </c>
      <c r="AE40" s="1" t="s">
        <v>210</v>
      </c>
    </row>
    <row r="41" spans="1:59" s="50" customFormat="1" x14ac:dyDescent="0.3">
      <c r="A41" s="50">
        <v>40</v>
      </c>
      <c r="B41" s="50" t="s">
        <v>245</v>
      </c>
      <c r="C41" s="51" t="s">
        <v>3</v>
      </c>
      <c r="D41" s="52" t="s">
        <v>220</v>
      </c>
      <c r="E41" s="48">
        <v>97</v>
      </c>
      <c r="F41" s="5" t="s">
        <v>4</v>
      </c>
      <c r="G41" s="46" t="s">
        <v>140</v>
      </c>
      <c r="H41" s="48" t="s">
        <v>6</v>
      </c>
      <c r="I41" s="50" t="s">
        <v>221</v>
      </c>
      <c r="J41" s="53">
        <v>42508.892361111109</v>
      </c>
      <c r="K41" s="53">
        <v>42508.954861111109</v>
      </c>
      <c r="L41" s="53">
        <v>42508.965277777781</v>
      </c>
      <c r="M41" s="47">
        <f t="shared" si="0"/>
        <v>1.0416666671517305E-2</v>
      </c>
      <c r="N41" s="53">
        <v>42508.965277777781</v>
      </c>
      <c r="O41" s="45" t="s">
        <v>238</v>
      </c>
      <c r="P41" s="54"/>
      <c r="Q41" s="50" t="s">
        <v>20</v>
      </c>
      <c r="R41" s="50" t="s">
        <v>207</v>
      </c>
      <c r="U41" s="50" t="s">
        <v>92</v>
      </c>
      <c r="V41" s="49"/>
      <c r="W41" s="48">
        <v>2</v>
      </c>
      <c r="X41" s="48">
        <v>60</v>
      </c>
      <c r="Y41" s="48">
        <v>55</v>
      </c>
      <c r="Z41" s="48">
        <v>27.2</v>
      </c>
      <c r="AA41" s="49">
        <f t="shared" si="3"/>
        <v>2.0220588235294117</v>
      </c>
      <c r="AB41" s="50" t="s">
        <v>69</v>
      </c>
      <c r="AC41" s="55">
        <v>1000</v>
      </c>
      <c r="AD41" s="50" t="s">
        <v>202</v>
      </c>
      <c r="AE41" s="50" t="s">
        <v>210</v>
      </c>
      <c r="AF41" s="50" t="s">
        <v>222</v>
      </c>
    </row>
    <row r="42" spans="1:59" x14ac:dyDescent="0.3">
      <c r="A42" s="1">
        <v>41</v>
      </c>
      <c r="B42" s="1" t="s">
        <v>254</v>
      </c>
      <c r="C42" s="44">
        <v>13974</v>
      </c>
      <c r="E42" s="16">
        <v>98</v>
      </c>
      <c r="F42" s="9" t="s">
        <v>37</v>
      </c>
      <c r="G42" s="28" t="s">
        <v>169</v>
      </c>
      <c r="H42" s="16" t="s">
        <v>14</v>
      </c>
      <c r="I42" s="11" t="s">
        <v>253</v>
      </c>
      <c r="J42" s="39">
        <v>42511.02847222222</v>
      </c>
      <c r="K42" s="39">
        <v>42511.065972222219</v>
      </c>
      <c r="L42" s="39">
        <v>42511.083333333336</v>
      </c>
      <c r="M42" s="47">
        <f t="shared" si="0"/>
        <v>1.7361111116770189E-2</v>
      </c>
      <c r="N42" s="39">
        <v>42511.083333333336</v>
      </c>
      <c r="Q42" s="1" t="s">
        <v>257</v>
      </c>
      <c r="R42" s="1" t="s">
        <v>190</v>
      </c>
      <c r="U42" s="1" t="s">
        <v>92</v>
      </c>
      <c r="W42" s="16">
        <v>6</v>
      </c>
      <c r="X42" s="16">
        <v>53</v>
      </c>
      <c r="Y42" s="16">
        <v>48</v>
      </c>
      <c r="Z42" s="16">
        <v>27.5</v>
      </c>
      <c r="AA42" s="49">
        <f t="shared" si="3"/>
        <v>1.7454545454545454</v>
      </c>
      <c r="AB42" s="1" t="s">
        <v>72</v>
      </c>
      <c r="AC42" s="8">
        <v>800</v>
      </c>
      <c r="AD42" s="1" t="s">
        <v>223</v>
      </c>
      <c r="AE42" s="1" t="s">
        <v>182</v>
      </c>
      <c r="AF42" s="1" t="s">
        <v>224</v>
      </c>
    </row>
    <row r="43" spans="1:59" x14ac:dyDescent="0.3">
      <c r="A43" s="1">
        <v>42</v>
      </c>
      <c r="B43" s="1" t="s">
        <v>246</v>
      </c>
      <c r="C43" s="44">
        <v>12273</v>
      </c>
      <c r="D43" s="30" t="s">
        <v>226</v>
      </c>
      <c r="E43" s="16">
        <v>101</v>
      </c>
      <c r="F43" s="9" t="s">
        <v>12</v>
      </c>
      <c r="G43" s="28" t="s">
        <v>168</v>
      </c>
      <c r="H43" s="16" t="s">
        <v>14</v>
      </c>
      <c r="I43" s="1" t="s">
        <v>225</v>
      </c>
      <c r="J43" s="39">
        <v>42521.133333333331</v>
      </c>
      <c r="K43" s="39">
        <v>42521.291666666664</v>
      </c>
      <c r="L43" s="39">
        <v>42521.296527777777</v>
      </c>
      <c r="M43" s="47">
        <f t="shared" si="0"/>
        <v>4.8611111124046147E-3</v>
      </c>
      <c r="N43" s="39">
        <v>42521.296527777777</v>
      </c>
      <c r="O43" s="45" t="s">
        <v>239</v>
      </c>
      <c r="Q43" s="1" t="s">
        <v>20</v>
      </c>
      <c r="R43" s="1" t="s">
        <v>213</v>
      </c>
      <c r="U43" s="1" t="s">
        <v>92</v>
      </c>
      <c r="W43" s="16">
        <v>4</v>
      </c>
      <c r="X43" s="16">
        <v>51</v>
      </c>
      <c r="Y43" s="16">
        <v>27.2</v>
      </c>
      <c r="Z43" s="16">
        <v>25</v>
      </c>
      <c r="AA43" s="49">
        <f t="shared" si="3"/>
        <v>1.0880000000000001</v>
      </c>
      <c r="AB43" s="1" t="s">
        <v>72</v>
      </c>
      <c r="AC43" s="8">
        <v>800</v>
      </c>
      <c r="AD43" s="1" t="s">
        <v>227</v>
      </c>
      <c r="AE43" s="1" t="s">
        <v>228</v>
      </c>
      <c r="AF43" s="1" t="s">
        <v>229</v>
      </c>
    </row>
    <row r="44" spans="1:59" x14ac:dyDescent="0.3">
      <c r="A44" s="1">
        <v>43</v>
      </c>
      <c r="B44" s="1" t="s">
        <v>247</v>
      </c>
      <c r="C44" s="44">
        <v>12843</v>
      </c>
      <c r="D44" s="30" t="s">
        <v>232</v>
      </c>
      <c r="E44" s="16">
        <v>107</v>
      </c>
      <c r="F44" s="6" t="s">
        <v>56</v>
      </c>
      <c r="G44" s="29" t="s">
        <v>87</v>
      </c>
      <c r="H44" s="16" t="s">
        <v>6</v>
      </c>
      <c r="I44" s="1" t="s">
        <v>233</v>
      </c>
      <c r="J44" s="39">
        <v>42553.161805555559</v>
      </c>
      <c r="K44" s="39">
        <v>42553.25</v>
      </c>
      <c r="L44" s="39">
        <v>42553.261805555558</v>
      </c>
      <c r="M44" s="47">
        <f t="shared" si="0"/>
        <v>1.1805555557657499E-2</v>
      </c>
      <c r="N44" s="39">
        <v>42553.261805555558</v>
      </c>
      <c r="O44" s="45">
        <v>42593</v>
      </c>
      <c r="P44" s="37">
        <f t="shared" ref="P44" si="4">O44-N44</f>
        <v>39.738194444442343</v>
      </c>
      <c r="Q44" s="1" t="s">
        <v>10</v>
      </c>
      <c r="R44" s="1" t="s">
        <v>204</v>
      </c>
      <c r="U44" s="1" t="s">
        <v>92</v>
      </c>
      <c r="W44" s="16">
        <v>5</v>
      </c>
      <c r="X44" s="16">
        <v>68</v>
      </c>
      <c r="Y44" s="16">
        <v>66</v>
      </c>
      <c r="Z44" s="16">
        <v>29.5</v>
      </c>
      <c r="AA44" s="49">
        <f t="shared" si="3"/>
        <v>2.2372881355932202</v>
      </c>
      <c r="AB44" s="1" t="s">
        <v>69</v>
      </c>
      <c r="AC44" s="8">
        <v>1000</v>
      </c>
      <c r="AD44" s="1" t="s">
        <v>234</v>
      </c>
      <c r="AE44" s="1" t="s">
        <v>182</v>
      </c>
    </row>
    <row r="45" spans="1:59" x14ac:dyDescent="0.3">
      <c r="A45" s="1">
        <v>44</v>
      </c>
      <c r="B45" s="1" t="s">
        <v>255</v>
      </c>
      <c r="C45" s="44">
        <v>12274</v>
      </c>
      <c r="E45" s="16" t="s">
        <v>235</v>
      </c>
      <c r="F45" s="9" t="s">
        <v>17</v>
      </c>
      <c r="G45" s="28" t="s">
        <v>170</v>
      </c>
      <c r="H45" s="16" t="s">
        <v>14</v>
      </c>
      <c r="I45" s="11" t="s">
        <v>249</v>
      </c>
      <c r="J45" s="39">
        <v>42604.890972222223</v>
      </c>
      <c r="K45" s="39">
        <v>42604.940972222219</v>
      </c>
      <c r="L45" s="39">
        <v>42604.958333333336</v>
      </c>
      <c r="M45" s="42">
        <f t="shared" si="0"/>
        <v>1.7361111116770189E-2</v>
      </c>
      <c r="N45" s="39">
        <v>42604.958333333336</v>
      </c>
      <c r="Q45" s="1" t="s">
        <v>20</v>
      </c>
      <c r="R45" s="1" t="s">
        <v>190</v>
      </c>
      <c r="U45" s="1" t="s">
        <v>92</v>
      </c>
      <c r="W45" s="16">
        <v>5</v>
      </c>
      <c r="X45" s="16">
        <v>54</v>
      </c>
      <c r="Y45" s="16">
        <v>46</v>
      </c>
      <c r="Z45" s="16">
        <v>27.7</v>
      </c>
      <c r="AA45" s="17">
        <f t="shared" si="3"/>
        <v>1.6606498194945849</v>
      </c>
      <c r="AB45" s="1" t="s">
        <v>72</v>
      </c>
      <c r="AC45" s="8">
        <v>800</v>
      </c>
      <c r="AD45" s="1" t="s">
        <v>236</v>
      </c>
      <c r="AE45" s="1" t="s">
        <v>182</v>
      </c>
      <c r="AF45" s="1" t="s">
        <v>258</v>
      </c>
    </row>
    <row r="46" spans="1:59" x14ac:dyDescent="0.3">
      <c r="A46" s="1">
        <v>45</v>
      </c>
      <c r="B46" s="1" t="s">
        <v>248</v>
      </c>
      <c r="C46" s="6" t="s">
        <v>53</v>
      </c>
      <c r="D46" s="30" t="s">
        <v>143</v>
      </c>
      <c r="E46" s="16" t="s">
        <v>243</v>
      </c>
      <c r="F46" s="9" t="s">
        <v>54</v>
      </c>
      <c r="G46" s="35" t="s">
        <v>86</v>
      </c>
      <c r="H46" s="16" t="s">
        <v>6</v>
      </c>
      <c r="I46" s="11" t="s">
        <v>221</v>
      </c>
      <c r="J46" s="39">
        <v>42698.000694444447</v>
      </c>
      <c r="K46" s="39">
        <v>42698.069444444445</v>
      </c>
      <c r="L46" s="39">
        <v>42698.086805555555</v>
      </c>
      <c r="M46" s="42">
        <f t="shared" si="0"/>
        <v>1.7361111109494232E-2</v>
      </c>
      <c r="N46" s="39">
        <v>42698.086805555555</v>
      </c>
      <c r="Q46" s="1" t="s">
        <v>20</v>
      </c>
      <c r="R46" s="1" t="s">
        <v>190</v>
      </c>
      <c r="U46" s="1" t="s">
        <v>92</v>
      </c>
      <c r="W46" s="16">
        <v>6</v>
      </c>
      <c r="X46" s="16">
        <v>68</v>
      </c>
      <c r="Y46" s="16">
        <v>98</v>
      </c>
      <c r="Z46" s="16">
        <v>31.2</v>
      </c>
      <c r="AA46" s="17">
        <f t="shared" si="3"/>
        <v>3.141025641025641</v>
      </c>
      <c r="AB46" s="1" t="s">
        <v>69</v>
      </c>
      <c r="AC46" s="8">
        <v>1000</v>
      </c>
      <c r="AD46" s="1" t="s">
        <v>202</v>
      </c>
      <c r="AE46" s="1" t="s">
        <v>182</v>
      </c>
      <c r="AF46" s="1" t="s">
        <v>244</v>
      </c>
    </row>
    <row r="47" spans="1:59" x14ac:dyDescent="0.3">
      <c r="A47" s="1">
        <v>46</v>
      </c>
      <c r="B47" s="1" t="s">
        <v>252</v>
      </c>
      <c r="C47" s="6" t="s">
        <v>28</v>
      </c>
      <c r="D47" s="30" t="s">
        <v>230</v>
      </c>
      <c r="E47" s="16">
        <v>118</v>
      </c>
      <c r="F47" s="9" t="s">
        <v>29</v>
      </c>
      <c r="G47" s="35" t="s">
        <v>231</v>
      </c>
      <c r="H47" s="16" t="s">
        <v>14</v>
      </c>
      <c r="I47" s="1" t="s">
        <v>251</v>
      </c>
      <c r="J47" s="39">
        <v>42726.810416666667</v>
      </c>
      <c r="K47" s="39">
        <v>42726.881944444445</v>
      </c>
      <c r="L47" s="39">
        <v>42726.892361111109</v>
      </c>
      <c r="M47" s="42">
        <f t="shared" si="0"/>
        <v>1.0416666664241347E-2</v>
      </c>
      <c r="N47" s="39">
        <v>42726.892361111109</v>
      </c>
      <c r="O47" s="40">
        <v>42881.208333333336</v>
      </c>
      <c r="P47" s="37">
        <f t="shared" ref="P47" si="5">O47-N47</f>
        <v>154.31597222222626</v>
      </c>
      <c r="Q47" s="1" t="s">
        <v>20</v>
      </c>
      <c r="R47" s="1" t="s">
        <v>190</v>
      </c>
      <c r="U47" s="1" t="s">
        <v>92</v>
      </c>
      <c r="W47" s="16">
        <v>7</v>
      </c>
      <c r="X47" s="16">
        <v>69</v>
      </c>
      <c r="Y47" s="16">
        <v>64</v>
      </c>
      <c r="Z47" s="16">
        <v>28.5</v>
      </c>
      <c r="AA47" s="17">
        <f t="shared" si="3"/>
        <v>2.2456140350877192</v>
      </c>
      <c r="AB47" s="1" t="s">
        <v>69</v>
      </c>
      <c r="AC47" s="8">
        <v>1000</v>
      </c>
      <c r="AD47" s="1" t="s">
        <v>202</v>
      </c>
      <c r="AE47" s="1">
        <v>24</v>
      </c>
    </row>
    <row r="48" spans="1:59" ht="15" thickBot="1" x14ac:dyDescent="0.35"/>
    <row r="49" spans="1:6" ht="15" thickBot="1" x14ac:dyDescent="0.35">
      <c r="A49" s="22" t="s">
        <v>256</v>
      </c>
      <c r="B49" s="23"/>
      <c r="C49" s="24"/>
      <c r="D49" s="33"/>
    </row>
    <row r="50" spans="1:6" ht="15" thickBot="1" x14ac:dyDescent="0.35">
      <c r="A50" s="12" t="s">
        <v>107</v>
      </c>
      <c r="B50" s="19"/>
      <c r="C50" s="13"/>
      <c r="D50" s="33"/>
      <c r="F50" s="1"/>
    </row>
    <row r="51" spans="1:6" ht="15" thickBot="1" x14ac:dyDescent="0.35">
      <c r="A51" s="25" t="s">
        <v>110</v>
      </c>
      <c r="B51" s="26"/>
      <c r="C51" s="27"/>
      <c r="F51" s="1"/>
    </row>
    <row r="52" spans="1:6" x14ac:dyDescent="0.3">
      <c r="F52" s="1"/>
    </row>
    <row r="53" spans="1:6" x14ac:dyDescent="0.3">
      <c r="F53" s="1"/>
    </row>
  </sheetData>
  <pageMargins left="0.7" right="0.7" top="0.78740157499999996" bottom="0.78740157499999996" header="0.3" footer="0.3"/>
  <pageSetup paperSize="9" orientation="portrait" r:id="rId1"/>
  <ignoredErrors>
    <ignoredError sqref="C2:C24 C25:D26 F2:G26 F29:G31 C29:C31 C32:G32 C33 F33:G33 C34:G34 C35:D35 F35:G35 D36:G36 C39:D39 C27:G28 AE37:AF37 C37:D37 F37:G39 C40:G41 D43 D44:G44 F45:G46 F42:G43 C46:D46 C47:D47 F47:G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Wildschweine mit Senderhalsband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Suter</dc:creator>
  <cp:lastModifiedBy>Suter Stefan (suts)</cp:lastModifiedBy>
  <dcterms:created xsi:type="dcterms:W3CDTF">2015-10-02T20:16:28Z</dcterms:created>
  <dcterms:modified xsi:type="dcterms:W3CDTF">2018-04-18T08:59:46Z</dcterms:modified>
</cp:coreProperties>
</file>