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7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I72" i="1"/>
  <c r="T72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S66" i="1"/>
  <c r="J142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S61" i="1"/>
  <c r="D137" i="1"/>
  <c r="J137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S65" i="1"/>
  <c r="D141" i="1"/>
  <c r="J141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S69" i="1"/>
  <c r="D145" i="1"/>
  <c r="J145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R69" i="1"/>
  <c r="N145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S60" i="1"/>
  <c r="D136" i="1"/>
  <c r="J136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S64" i="1"/>
  <c r="D140" i="1"/>
  <c r="J140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S68" i="1"/>
  <c r="D144" i="1"/>
  <c r="J144" i="1"/>
  <c r="O144" i="1"/>
  <c r="T69" i="1"/>
  <c r="F145" i="1"/>
  <c r="I70" i="1"/>
  <c r="K145" i="1"/>
  <c r="P145" i="1"/>
  <c r="E71" i="1"/>
  <c r="R71" i="1"/>
  <c r="T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E19" i="1"/>
  <c r="I19" i="1"/>
  <c r="E20" i="1"/>
  <c r="I20" i="1"/>
  <c r="E22" i="1"/>
  <c r="I22" i="1"/>
  <c r="E23" i="1"/>
  <c r="I23" i="1"/>
  <c r="E24" i="1"/>
  <c r="I24" i="1"/>
  <c r="E25" i="1"/>
  <c r="I25" i="1"/>
  <c r="E26" i="1"/>
  <c r="I26" i="1"/>
  <c r="I27" i="1"/>
  <c r="E28" i="1"/>
  <c r="I28" i="1"/>
  <c r="E29" i="1"/>
  <c r="I29" i="1"/>
  <c r="E30" i="1"/>
  <c r="I30" i="1"/>
  <c r="E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E41" i="1"/>
  <c r="I41" i="1"/>
  <c r="E42" i="1"/>
  <c r="E43" i="1"/>
  <c r="I43" i="1"/>
  <c r="E44" i="1"/>
  <c r="E45" i="1"/>
  <c r="I45" i="1"/>
  <c r="E46" i="1"/>
  <c r="I46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J135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S63" i="1"/>
  <c r="D139" i="1"/>
  <c r="J139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S67" i="1"/>
  <c r="D143" i="1"/>
  <c r="J143" i="1"/>
  <c r="O143" i="1"/>
  <c r="T68" i="1"/>
  <c r="F144" i="1"/>
  <c r="I69" i="1"/>
  <c r="K144" i="1"/>
  <c r="P144" i="1"/>
  <c r="B145" i="1"/>
  <c r="E70" i="1"/>
  <c r="G145" i="1"/>
  <c r="L145" i="1"/>
  <c r="R70" i="1"/>
  <c r="I73" i="1"/>
  <c r="C74" i="1"/>
  <c r="C146" i="1" s="1"/>
  <c r="K74" i="1"/>
  <c r="K146" i="1" s="1"/>
  <c r="F139" i="1"/>
  <c r="M143" i="1" l="1"/>
  <c r="Q142" i="1"/>
  <c r="M139" i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<sst xmlns="http://schemas.openxmlformats.org/spreadsheetml/2006/main" count="60" uniqueCount="33">
  <si>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</si>
  <si>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</si>
  <si>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</si>
  <si>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</si>
  <si>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</si>
  <si>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</si>
  <si>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</si>
  <si>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</si>
  <si>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</si>
  <si>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</si>
  <si>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</si>
  <si>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</si>
  <si>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</si>
  <si>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</si>
  <si>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</si>
  <si>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</si>
  <si>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</si>
  <si>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</si>
  <si>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</si>
  <si>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</si>
  <si>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</si>
  <si>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</si>
  <si>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</si>
  <si>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</si>
  <si>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</si>
  <si>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</si>
  <si>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</si>
  <si>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</si>
  <si>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</si>
  <si>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Victoria Bridge South , Brisbane City</t>
    <phoneticPr fontId="2" type="noConversion"/>
  </si>
  <si>
    <t>M007E</t>
  </si>
  <si>
    <t>Lat/Lon:</t>
  </si>
  <si>
    <t>-27.471731; 153.022656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</si>
</sst>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42654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8:00 AM to 9:00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1</v>
      </c>
      <c r="C18" s="25">
        <v>0</v>
      </c>
      <c r="D18" s="25">
        <v>0</v>
      </c>
      <c r="E18" s="26">
        <f t="shared" ref="E18:E73" si="0">SUM(B18:D18)</f>
        <v>1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2</v>
      </c>
      <c r="L18" s="25">
        <v>0</v>
      </c>
      <c r="M18" s="26">
        <v>0</v>
      </c>
      <c r="N18" s="27">
        <v>0</v>
      </c>
      <c r="O18" s="25">
        <v>1</v>
      </c>
      <c r="P18" s="25">
        <v>0</v>
      </c>
      <c r="Q18" s="28">
        <v>0</v>
      </c>
      <c r="R18" s="27">
        <f>B18+F18+J18+N18</f>
        <v>1</v>
      </c>
      <c r="S18" s="25">
        <f t="shared" ref="S18:T73" si="2">C18+G18+K18+O18</f>
        <v>3</v>
      </c>
      <c r="T18" s="25">
        <f t="shared" si="2"/>
        <v>0</v>
      </c>
      <c r="U18" s="28">
        <f t="shared" ref="U18:U73" si="3">SUM(R18:T18)</f>
        <v>4</v>
      </c>
    </row>
    <row r="19" spans="1:21" s="29" customFormat="1" ht="20.100000000000001" customHeight="1">
      <c r="A19" s="30">
        <v>0.22916666666666666</v>
      </c>
      <c r="B19" s="31">
        <v>2</v>
      </c>
      <c r="C19" s="32">
        <v>0</v>
      </c>
      <c r="D19" s="32">
        <v>0</v>
      </c>
      <c r="E19" s="33">
        <f t="shared" si="0"/>
        <v>2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0</v>
      </c>
      <c r="K19" s="32">
        <v>8</v>
      </c>
      <c r="L19" s="32">
        <v>1</v>
      </c>
      <c r="M19" s="33">
        <v>0</v>
      </c>
      <c r="N19" s="34">
        <v>0</v>
      </c>
      <c r="O19" s="32">
        <v>2</v>
      </c>
      <c r="P19" s="32">
        <v>0</v>
      </c>
      <c r="Q19" s="35">
        <v>1</v>
      </c>
      <c r="R19" s="34">
        <f t="shared" ref="R19:R73" si="4">B19+F19+J19+N19</f>
        <v>3</v>
      </c>
      <c r="S19" s="32">
        <f t="shared" si="2"/>
        <v>10</v>
      </c>
      <c r="T19" s="32">
        <f t="shared" si="2"/>
        <v>1</v>
      </c>
      <c r="U19" s="35">
        <f t="shared" si="3"/>
        <v>14</v>
      </c>
    </row>
    <row r="20" spans="1:21" s="29" customFormat="1" ht="20.100000000000001" customHeight="1">
      <c r="A20" s="30">
        <v>0.23958333333333334</v>
      </c>
      <c r="B20" s="31">
        <v>2</v>
      </c>
      <c r="C20" s="32">
        <v>0</v>
      </c>
      <c r="D20" s="32">
        <v>0</v>
      </c>
      <c r="E20" s="33">
        <f t="shared" si="0"/>
        <v>2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15</v>
      </c>
      <c r="L20" s="32">
        <v>0</v>
      </c>
      <c r="M20" s="33">
        <v>0</v>
      </c>
      <c r="N20" s="34">
        <v>0</v>
      </c>
      <c r="O20" s="32">
        <v>11</v>
      </c>
      <c r="P20" s="32">
        <v>0</v>
      </c>
      <c r="Q20" s="35">
        <v>0</v>
      </c>
      <c r="R20" s="34">
        <f t="shared" si="4"/>
        <v>2</v>
      </c>
      <c r="S20" s="32">
        <f t="shared" si="2"/>
        <v>26</v>
      </c>
      <c r="T20" s="32">
        <f t="shared" si="2"/>
        <v>0</v>
      </c>
      <c r="U20" s="35">
        <f t="shared" si="3"/>
        <v>28</v>
      </c>
    </row>
    <row r="21" spans="1:21" s="29" customFormat="1" ht="20.100000000000001" customHeight="1">
      <c r="A21" s="30">
        <v>0.25</v>
      </c>
      <c r="B21" s="31">
        <v>4</v>
      </c>
      <c r="C21" s="32">
        <v>0</v>
      </c>
      <c r="D21" s="32">
        <v>0</v>
      </c>
      <c r="E21" s="33">
        <f t="shared" si="0"/>
        <v>4</v>
      </c>
      <c r="F21" s="34">
        <v>4</v>
      </c>
      <c r="G21" s="32">
        <v>0</v>
      </c>
      <c r="H21" s="32">
        <v>0</v>
      </c>
      <c r="I21" s="35">
        <f t="shared" si="1"/>
        <v>4</v>
      </c>
      <c r="J21" s="31">
        <v>1</v>
      </c>
      <c r="K21" s="32">
        <v>11</v>
      </c>
      <c r="L21" s="32">
        <v>0</v>
      </c>
      <c r="M21" s="33">
        <v>1</v>
      </c>
      <c r="N21" s="34">
        <v>1</v>
      </c>
      <c r="O21" s="32">
        <v>16</v>
      </c>
      <c r="P21" s="32">
        <v>0</v>
      </c>
      <c r="Q21" s="35">
        <v>0</v>
      </c>
      <c r="R21" s="34">
        <f t="shared" si="4"/>
        <v>10</v>
      </c>
      <c r="S21" s="32">
        <f t="shared" si="2"/>
        <v>27</v>
      </c>
      <c r="T21" s="32">
        <f t="shared" si="2"/>
        <v>0</v>
      </c>
      <c r="U21" s="35">
        <f t="shared" si="3"/>
        <v>37</v>
      </c>
    </row>
    <row r="22" spans="1:21" s="29" customFormat="1" ht="20.100000000000001" customHeight="1">
      <c r="A22" s="30">
        <v>0.26041666666666669</v>
      </c>
      <c r="B22" s="31">
        <v>1</v>
      </c>
      <c r="C22" s="32">
        <v>0</v>
      </c>
      <c r="D22" s="32">
        <v>0</v>
      </c>
      <c r="E22" s="33">
        <f t="shared" si="0"/>
        <v>1</v>
      </c>
      <c r="F22" s="34">
        <v>2</v>
      </c>
      <c r="G22" s="32">
        <v>0</v>
      </c>
      <c r="H22" s="32">
        <v>0</v>
      </c>
      <c r="I22" s="35">
        <f t="shared" si="1"/>
        <v>2</v>
      </c>
      <c r="J22" s="31">
        <v>0</v>
      </c>
      <c r="K22" s="32">
        <v>19</v>
      </c>
      <c r="L22" s="32">
        <v>0</v>
      </c>
      <c r="M22" s="33">
        <v>1</v>
      </c>
      <c r="N22" s="34">
        <v>0</v>
      </c>
      <c r="O22" s="32">
        <v>9</v>
      </c>
      <c r="P22" s="32">
        <v>1</v>
      </c>
      <c r="Q22" s="35">
        <v>0</v>
      </c>
      <c r="R22" s="34">
        <f t="shared" si="4"/>
        <v>3</v>
      </c>
      <c r="S22" s="32">
        <f t="shared" si="2"/>
        <v>28</v>
      </c>
      <c r="T22" s="32">
        <f t="shared" si="2"/>
        <v>1</v>
      </c>
      <c r="U22" s="35">
        <f t="shared" si="3"/>
        <v>32</v>
      </c>
    </row>
    <row r="23" spans="1:21" s="29" customFormat="1" ht="20.100000000000001" customHeight="1">
      <c r="A23" s="36">
        <v>0.27083333333333337</v>
      </c>
      <c r="B23" s="37">
        <v>4</v>
      </c>
      <c r="C23" s="38">
        <v>0</v>
      </c>
      <c r="D23" s="38">
        <v>0</v>
      </c>
      <c r="E23" s="33">
        <f t="shared" si="0"/>
        <v>4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30</v>
      </c>
      <c r="L23" s="38">
        <v>0</v>
      </c>
      <c r="M23" s="33">
        <v>1</v>
      </c>
      <c r="N23" s="39">
        <v>0</v>
      </c>
      <c r="O23" s="38">
        <v>12</v>
      </c>
      <c r="P23" s="38">
        <v>0</v>
      </c>
      <c r="Q23" s="35">
        <v>2</v>
      </c>
      <c r="R23" s="39">
        <f t="shared" si="4"/>
        <v>4</v>
      </c>
      <c r="S23" s="38">
        <f t="shared" si="2"/>
        <v>42</v>
      </c>
      <c r="T23" s="38">
        <f t="shared" si="2"/>
        <v>0</v>
      </c>
      <c r="U23" s="35">
        <f t="shared" si="3"/>
        <v>46</v>
      </c>
    </row>
    <row r="24" spans="1:21" s="29" customFormat="1" ht="20.100000000000001" customHeight="1">
      <c r="A24" s="36">
        <v>0.28125</v>
      </c>
      <c r="B24" s="37">
        <v>2</v>
      </c>
      <c r="C24" s="38">
        <v>0</v>
      </c>
      <c r="D24" s="38">
        <v>0</v>
      </c>
      <c r="E24" s="33">
        <f t="shared" si="0"/>
        <v>2</v>
      </c>
      <c r="F24" s="39">
        <v>1</v>
      </c>
      <c r="G24" s="38">
        <v>0</v>
      </c>
      <c r="H24" s="38">
        <v>0</v>
      </c>
      <c r="I24" s="35">
        <f t="shared" si="1"/>
        <v>1</v>
      </c>
      <c r="J24" s="37">
        <v>0</v>
      </c>
      <c r="K24" s="38">
        <v>41</v>
      </c>
      <c r="L24" s="38">
        <v>0</v>
      </c>
      <c r="M24" s="33">
        <v>0</v>
      </c>
      <c r="N24" s="39">
        <v>0</v>
      </c>
      <c r="O24" s="38">
        <v>25</v>
      </c>
      <c r="P24" s="38">
        <v>0</v>
      </c>
      <c r="Q24" s="35">
        <v>0</v>
      </c>
      <c r="R24" s="39">
        <f t="shared" si="4"/>
        <v>3</v>
      </c>
      <c r="S24" s="38">
        <f t="shared" si="2"/>
        <v>66</v>
      </c>
      <c r="T24" s="38">
        <f t="shared" si="2"/>
        <v>0</v>
      </c>
      <c r="U24" s="35">
        <f t="shared" si="3"/>
        <v>69</v>
      </c>
    </row>
    <row r="25" spans="1:21" s="29" customFormat="1" ht="20.100000000000001" customHeight="1">
      <c r="A25" s="36">
        <v>0.29166666666666674</v>
      </c>
      <c r="B25" s="37">
        <v>4</v>
      </c>
      <c r="C25" s="38">
        <v>0</v>
      </c>
      <c r="D25" s="38">
        <v>0</v>
      </c>
      <c r="E25" s="33">
        <f t="shared" si="0"/>
        <v>4</v>
      </c>
      <c r="F25" s="39">
        <v>1</v>
      </c>
      <c r="G25" s="38">
        <v>0</v>
      </c>
      <c r="H25" s="38">
        <v>0</v>
      </c>
      <c r="I25" s="35">
        <f t="shared" si="1"/>
        <v>1</v>
      </c>
      <c r="J25" s="37">
        <v>0</v>
      </c>
      <c r="K25" s="38">
        <v>69</v>
      </c>
      <c r="L25" s="38">
        <v>0</v>
      </c>
      <c r="M25" s="33">
        <v>0</v>
      </c>
      <c r="N25" s="39">
        <v>0</v>
      </c>
      <c r="O25" s="38">
        <v>14</v>
      </c>
      <c r="P25" s="38">
        <v>0</v>
      </c>
      <c r="Q25" s="35">
        <v>0</v>
      </c>
      <c r="R25" s="39">
        <f t="shared" si="4"/>
        <v>5</v>
      </c>
      <c r="S25" s="38">
        <f t="shared" si="2"/>
        <v>83</v>
      </c>
      <c r="T25" s="38">
        <f t="shared" si="2"/>
        <v>0</v>
      </c>
      <c r="U25" s="35">
        <f t="shared" si="3"/>
        <v>88</v>
      </c>
    </row>
    <row r="26" spans="1:21" s="29" customFormat="1" ht="20.100000000000001" customHeight="1">
      <c r="A26" s="36">
        <v>0.30208333333333343</v>
      </c>
      <c r="B26" s="37">
        <v>3</v>
      </c>
      <c r="C26" s="38">
        <v>0</v>
      </c>
      <c r="D26" s="38">
        <v>0</v>
      </c>
      <c r="E26" s="33">
        <f t="shared" si="0"/>
        <v>3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115</v>
      </c>
      <c r="L26" s="38">
        <v>0</v>
      </c>
      <c r="M26" s="33">
        <v>0</v>
      </c>
      <c r="N26" s="39">
        <v>0</v>
      </c>
      <c r="O26" s="38">
        <v>35</v>
      </c>
      <c r="P26" s="38">
        <v>0</v>
      </c>
      <c r="Q26" s="35">
        <v>0</v>
      </c>
      <c r="R26" s="39">
        <f t="shared" si="4"/>
        <v>3</v>
      </c>
      <c r="S26" s="38">
        <f t="shared" si="2"/>
        <v>150</v>
      </c>
      <c r="T26" s="38">
        <f t="shared" si="2"/>
        <v>0</v>
      </c>
      <c r="U26" s="35">
        <f t="shared" si="3"/>
        <v>153</v>
      </c>
    </row>
    <row r="27" spans="1:21" s="29" customFormat="1" ht="20.100000000000001" customHeight="1">
      <c r="A27" s="30">
        <v>0.3125</v>
      </c>
      <c r="B27" s="31">
        <v>5</v>
      </c>
      <c r="C27" s="32">
        <v>0</v>
      </c>
      <c r="D27" s="32">
        <v>0</v>
      </c>
      <c r="E27" s="33">
        <f t="shared" si="0"/>
        <v>5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135</v>
      </c>
      <c r="L27" s="32">
        <v>1</v>
      </c>
      <c r="M27" s="33">
        <v>1</v>
      </c>
      <c r="N27" s="34">
        <v>0</v>
      </c>
      <c r="O27" s="32">
        <v>28</v>
      </c>
      <c r="P27" s="32">
        <v>0</v>
      </c>
      <c r="Q27" s="35">
        <v>3</v>
      </c>
      <c r="R27" s="34">
        <f t="shared" si="4"/>
        <v>5</v>
      </c>
      <c r="S27" s="32">
        <f t="shared" si="2"/>
        <v>163</v>
      </c>
      <c r="T27" s="32">
        <f t="shared" si="2"/>
        <v>1</v>
      </c>
      <c r="U27" s="35">
        <f t="shared" si="3"/>
        <v>169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4</v>
      </c>
      <c r="G28" s="32">
        <v>0</v>
      </c>
      <c r="H28" s="32">
        <v>0</v>
      </c>
      <c r="I28" s="35">
        <f t="shared" si="1"/>
        <v>4</v>
      </c>
      <c r="J28" s="31">
        <v>0</v>
      </c>
      <c r="K28" s="32">
        <v>144</v>
      </c>
      <c r="L28" s="32">
        <v>0</v>
      </c>
      <c r="M28" s="33">
        <v>0</v>
      </c>
      <c r="N28" s="34">
        <v>1</v>
      </c>
      <c r="O28" s="32">
        <v>29</v>
      </c>
      <c r="P28" s="32">
        <v>0</v>
      </c>
      <c r="Q28" s="35">
        <v>1</v>
      </c>
      <c r="R28" s="34">
        <f t="shared" si="4"/>
        <v>6</v>
      </c>
      <c r="S28" s="32">
        <f t="shared" si="2"/>
        <v>173</v>
      </c>
      <c r="T28" s="32">
        <f t="shared" si="2"/>
        <v>0</v>
      </c>
      <c r="U28" s="35">
        <f t="shared" si="3"/>
        <v>179</v>
      </c>
    </row>
    <row r="29" spans="1:21" s="29" customFormat="1" ht="20.100000000000001" customHeight="1">
      <c r="A29" s="30">
        <v>0.33333333333333348</v>
      </c>
      <c r="B29" s="31">
        <v>5</v>
      </c>
      <c r="C29" s="32">
        <v>0</v>
      </c>
      <c r="D29" s="32">
        <v>0</v>
      </c>
      <c r="E29" s="33">
        <f t="shared" si="0"/>
        <v>5</v>
      </c>
      <c r="F29" s="34">
        <v>2</v>
      </c>
      <c r="G29" s="32">
        <v>0</v>
      </c>
      <c r="H29" s="32">
        <v>0</v>
      </c>
      <c r="I29" s="35">
        <f t="shared" si="1"/>
        <v>2</v>
      </c>
      <c r="J29" s="31">
        <v>0</v>
      </c>
      <c r="K29" s="32">
        <v>182</v>
      </c>
      <c r="L29" s="32">
        <v>1</v>
      </c>
      <c r="M29" s="33">
        <v>1</v>
      </c>
      <c r="N29" s="34">
        <v>0</v>
      </c>
      <c r="O29" s="32">
        <v>45</v>
      </c>
      <c r="P29" s="32">
        <v>0</v>
      </c>
      <c r="Q29" s="35">
        <v>0</v>
      </c>
      <c r="R29" s="34">
        <f t="shared" si="4"/>
        <v>7</v>
      </c>
      <c r="S29" s="32">
        <f t="shared" si="2"/>
        <v>227</v>
      </c>
      <c r="T29" s="32">
        <f t="shared" si="2"/>
        <v>1</v>
      </c>
      <c r="U29" s="35">
        <f t="shared" si="3"/>
        <v>235</v>
      </c>
    </row>
    <row r="30" spans="1:21" s="29" customFormat="1" ht="20.100000000000001" customHeight="1">
      <c r="A30" s="30">
        <v>0.34375</v>
      </c>
      <c r="B30" s="31">
        <v>5</v>
      </c>
      <c r="C30" s="32">
        <v>0</v>
      </c>
      <c r="D30" s="32">
        <v>0</v>
      </c>
      <c r="E30" s="33">
        <f t="shared" si="0"/>
        <v>5</v>
      </c>
      <c r="F30" s="34">
        <v>1</v>
      </c>
      <c r="G30" s="32">
        <v>0</v>
      </c>
      <c r="H30" s="32">
        <v>0</v>
      </c>
      <c r="I30" s="35">
        <f t="shared" si="1"/>
        <v>1</v>
      </c>
      <c r="J30" s="31">
        <v>0</v>
      </c>
      <c r="K30" s="32">
        <v>151</v>
      </c>
      <c r="L30" s="32">
        <v>0</v>
      </c>
      <c r="M30" s="33">
        <v>1</v>
      </c>
      <c r="N30" s="34">
        <v>1</v>
      </c>
      <c r="O30" s="32">
        <v>39</v>
      </c>
      <c r="P30" s="32">
        <v>0</v>
      </c>
      <c r="Q30" s="35">
        <v>2</v>
      </c>
      <c r="R30" s="34">
        <f t="shared" si="4"/>
        <v>7</v>
      </c>
      <c r="S30" s="32">
        <f t="shared" si="2"/>
        <v>190</v>
      </c>
      <c r="T30" s="32">
        <f t="shared" si="2"/>
        <v>0</v>
      </c>
      <c r="U30" s="35">
        <f t="shared" si="3"/>
        <v>197</v>
      </c>
    </row>
    <row r="31" spans="1:21" s="29" customFormat="1" ht="20.100000000000001" customHeight="1">
      <c r="A31" s="30">
        <v>0.35416666666666685</v>
      </c>
      <c r="B31" s="31">
        <v>14</v>
      </c>
      <c r="C31" s="32">
        <v>0</v>
      </c>
      <c r="D31" s="32">
        <v>0</v>
      </c>
      <c r="E31" s="33">
        <f t="shared" si="0"/>
        <v>14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2</v>
      </c>
      <c r="K31" s="32">
        <v>197</v>
      </c>
      <c r="L31" s="32">
        <v>1</v>
      </c>
      <c r="M31" s="33">
        <v>0</v>
      </c>
      <c r="N31" s="34">
        <v>0</v>
      </c>
      <c r="O31" s="32">
        <v>79</v>
      </c>
      <c r="P31" s="32">
        <v>0</v>
      </c>
      <c r="Q31" s="35">
        <v>0</v>
      </c>
      <c r="R31" s="34">
        <f t="shared" si="4"/>
        <v>17</v>
      </c>
      <c r="S31" s="32">
        <f t="shared" si="2"/>
        <v>276</v>
      </c>
      <c r="T31" s="32">
        <f t="shared" si="2"/>
        <v>1</v>
      </c>
      <c r="U31" s="35">
        <f t="shared" si="3"/>
        <v>294</v>
      </c>
    </row>
    <row r="32" spans="1:21" s="29" customFormat="1" ht="20.100000000000001" customHeight="1">
      <c r="A32" s="30">
        <v>0.36458333333333354</v>
      </c>
      <c r="B32" s="31">
        <v>9</v>
      </c>
      <c r="C32" s="32">
        <v>0</v>
      </c>
      <c r="D32" s="32">
        <v>0</v>
      </c>
      <c r="E32" s="33">
        <f t="shared" si="0"/>
        <v>9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1</v>
      </c>
      <c r="K32" s="32">
        <v>142</v>
      </c>
      <c r="L32" s="32">
        <v>0</v>
      </c>
      <c r="M32" s="33">
        <v>1</v>
      </c>
      <c r="N32" s="34">
        <v>0</v>
      </c>
      <c r="O32" s="32">
        <v>132</v>
      </c>
      <c r="P32" s="32">
        <v>0</v>
      </c>
      <c r="Q32" s="35">
        <v>1</v>
      </c>
      <c r="R32" s="34">
        <f t="shared" si="4"/>
        <v>10</v>
      </c>
      <c r="S32" s="32">
        <f t="shared" si="2"/>
        <v>274</v>
      </c>
      <c r="T32" s="32">
        <f t="shared" si="2"/>
        <v>0</v>
      </c>
      <c r="U32" s="35">
        <f t="shared" si="3"/>
        <v>284</v>
      </c>
    </row>
    <row r="33" spans="1:21" s="29" customFormat="1" ht="20.100000000000001" customHeight="1">
      <c r="A33" s="30">
        <v>0.375</v>
      </c>
      <c r="B33" s="31">
        <v>5</v>
      </c>
      <c r="C33" s="32">
        <v>0</v>
      </c>
      <c r="D33" s="32">
        <v>0</v>
      </c>
      <c r="E33" s="33">
        <f t="shared" si="0"/>
        <v>5</v>
      </c>
      <c r="F33" s="34">
        <v>4</v>
      </c>
      <c r="G33" s="32">
        <v>0</v>
      </c>
      <c r="H33" s="32">
        <v>0</v>
      </c>
      <c r="I33" s="35">
        <f t="shared" si="1"/>
        <v>4</v>
      </c>
      <c r="J33" s="31">
        <v>0</v>
      </c>
      <c r="K33" s="32">
        <v>120</v>
      </c>
      <c r="L33" s="32">
        <v>1</v>
      </c>
      <c r="M33" s="33">
        <v>2</v>
      </c>
      <c r="N33" s="34">
        <v>0</v>
      </c>
      <c r="O33" s="32">
        <v>128</v>
      </c>
      <c r="P33" s="32">
        <v>0</v>
      </c>
      <c r="Q33" s="35">
        <v>2</v>
      </c>
      <c r="R33" s="34">
        <f t="shared" si="4"/>
        <v>9</v>
      </c>
      <c r="S33" s="32">
        <f t="shared" si="2"/>
        <v>248</v>
      </c>
      <c r="T33" s="32">
        <f t="shared" si="2"/>
        <v>1</v>
      </c>
      <c r="U33" s="35">
        <f t="shared" si="3"/>
        <v>258</v>
      </c>
    </row>
    <row r="34" spans="1:21" s="29" customFormat="1" ht="20.100000000000001" customHeight="1">
      <c r="A34" s="30">
        <v>0.38541666666666691</v>
      </c>
      <c r="B34" s="31">
        <v>6</v>
      </c>
      <c r="C34" s="32">
        <v>0</v>
      </c>
      <c r="D34" s="32">
        <v>0</v>
      </c>
      <c r="E34" s="33">
        <f t="shared" si="0"/>
        <v>6</v>
      </c>
      <c r="F34" s="34">
        <v>2</v>
      </c>
      <c r="G34" s="32">
        <v>0</v>
      </c>
      <c r="H34" s="32">
        <v>0</v>
      </c>
      <c r="I34" s="35">
        <f t="shared" si="1"/>
        <v>2</v>
      </c>
      <c r="J34" s="31">
        <v>0</v>
      </c>
      <c r="K34" s="32">
        <v>60</v>
      </c>
      <c r="L34" s="32">
        <v>0</v>
      </c>
      <c r="M34" s="33">
        <v>1</v>
      </c>
      <c r="N34" s="34">
        <v>1</v>
      </c>
      <c r="O34" s="32">
        <v>68</v>
      </c>
      <c r="P34" s="32">
        <v>0</v>
      </c>
      <c r="Q34" s="35">
        <v>0</v>
      </c>
      <c r="R34" s="34">
        <f t="shared" si="4"/>
        <v>9</v>
      </c>
      <c r="S34" s="32">
        <f t="shared" si="2"/>
        <v>128</v>
      </c>
      <c r="T34" s="32">
        <f t="shared" si="2"/>
        <v>0</v>
      </c>
      <c r="U34" s="35">
        <f t="shared" si="3"/>
        <v>137</v>
      </c>
    </row>
    <row r="35" spans="1:21" s="29" customFormat="1" ht="20.100000000000001" customHeight="1">
      <c r="A35" s="30">
        <v>0.39583333333333359</v>
      </c>
      <c r="B35" s="31">
        <v>1</v>
      </c>
      <c r="C35" s="32">
        <v>0</v>
      </c>
      <c r="D35" s="32">
        <v>0</v>
      </c>
      <c r="E35" s="33">
        <f t="shared" si="0"/>
        <v>1</v>
      </c>
      <c r="F35" s="34">
        <v>2</v>
      </c>
      <c r="G35" s="32">
        <v>0</v>
      </c>
      <c r="H35" s="32">
        <v>0</v>
      </c>
      <c r="I35" s="35">
        <f t="shared" si="1"/>
        <v>2</v>
      </c>
      <c r="J35" s="31">
        <v>0</v>
      </c>
      <c r="K35" s="32">
        <v>42</v>
      </c>
      <c r="L35" s="32">
        <v>0</v>
      </c>
      <c r="M35" s="33">
        <v>2</v>
      </c>
      <c r="N35" s="34">
        <v>1</v>
      </c>
      <c r="O35" s="32">
        <v>69</v>
      </c>
      <c r="P35" s="32">
        <v>0</v>
      </c>
      <c r="Q35" s="35">
        <v>0</v>
      </c>
      <c r="R35" s="34">
        <f t="shared" si="4"/>
        <v>4</v>
      </c>
      <c r="S35" s="32">
        <f t="shared" si="2"/>
        <v>111</v>
      </c>
      <c r="T35" s="32">
        <f t="shared" si="2"/>
        <v>0</v>
      </c>
      <c r="U35" s="35">
        <f t="shared" si="3"/>
        <v>115</v>
      </c>
    </row>
    <row r="36" spans="1:21" s="29" customFormat="1" ht="20.100000000000001" customHeight="1">
      <c r="A36" s="30">
        <v>0.40625</v>
      </c>
      <c r="B36" s="31">
        <v>2</v>
      </c>
      <c r="C36" s="32">
        <v>0</v>
      </c>
      <c r="D36" s="32">
        <v>0</v>
      </c>
      <c r="E36" s="33">
        <f t="shared" si="0"/>
        <v>2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41</v>
      </c>
      <c r="L36" s="32">
        <v>0</v>
      </c>
      <c r="M36" s="33">
        <v>0</v>
      </c>
      <c r="N36" s="34">
        <v>0</v>
      </c>
      <c r="O36" s="32">
        <v>46</v>
      </c>
      <c r="P36" s="32">
        <v>0</v>
      </c>
      <c r="Q36" s="35">
        <v>0</v>
      </c>
      <c r="R36" s="34">
        <f t="shared" si="4"/>
        <v>2</v>
      </c>
      <c r="S36" s="32">
        <f t="shared" si="2"/>
        <v>87</v>
      </c>
      <c r="T36" s="32">
        <f t="shared" si="2"/>
        <v>0</v>
      </c>
      <c r="U36" s="35">
        <f t="shared" si="3"/>
        <v>89</v>
      </c>
    </row>
    <row r="37" spans="1:21" s="29" customFormat="1" ht="20.100000000000001" customHeight="1">
      <c r="A37" s="30">
        <v>0.41666666666666696</v>
      </c>
      <c r="B37" s="31">
        <v>5</v>
      </c>
      <c r="C37" s="32">
        <v>0</v>
      </c>
      <c r="D37" s="32">
        <v>0</v>
      </c>
      <c r="E37" s="33">
        <f t="shared" si="0"/>
        <v>5</v>
      </c>
      <c r="F37" s="34">
        <v>2</v>
      </c>
      <c r="G37" s="32">
        <v>0</v>
      </c>
      <c r="H37" s="32">
        <v>0</v>
      </c>
      <c r="I37" s="35">
        <f t="shared" si="1"/>
        <v>2</v>
      </c>
      <c r="J37" s="31">
        <v>0</v>
      </c>
      <c r="K37" s="32">
        <v>36</v>
      </c>
      <c r="L37" s="32">
        <v>0</v>
      </c>
      <c r="M37" s="33">
        <v>3</v>
      </c>
      <c r="N37" s="34">
        <v>0</v>
      </c>
      <c r="O37" s="32">
        <v>73</v>
      </c>
      <c r="P37" s="32">
        <v>0</v>
      </c>
      <c r="Q37" s="35">
        <v>1</v>
      </c>
      <c r="R37" s="34">
        <f t="shared" si="4"/>
        <v>7</v>
      </c>
      <c r="S37" s="32">
        <f t="shared" si="2"/>
        <v>109</v>
      </c>
      <c r="T37" s="32">
        <f t="shared" si="2"/>
        <v>0</v>
      </c>
      <c r="U37" s="35">
        <f t="shared" si="3"/>
        <v>116</v>
      </c>
    </row>
    <row r="38" spans="1:21" s="29" customFormat="1" ht="20.100000000000001" customHeight="1">
      <c r="A38" s="30">
        <v>0.42708333333333365</v>
      </c>
      <c r="B38" s="31">
        <v>2</v>
      </c>
      <c r="C38" s="32">
        <v>0</v>
      </c>
      <c r="D38" s="32">
        <v>0</v>
      </c>
      <c r="E38" s="33">
        <f t="shared" si="0"/>
        <v>2</v>
      </c>
      <c r="F38" s="34">
        <v>2</v>
      </c>
      <c r="G38" s="32">
        <v>0</v>
      </c>
      <c r="H38" s="32">
        <v>0</v>
      </c>
      <c r="I38" s="35">
        <f t="shared" si="1"/>
        <v>2</v>
      </c>
      <c r="J38" s="31">
        <v>0</v>
      </c>
      <c r="K38" s="32">
        <v>46</v>
      </c>
      <c r="L38" s="32">
        <v>1</v>
      </c>
      <c r="M38" s="33">
        <v>3</v>
      </c>
      <c r="N38" s="34">
        <v>0</v>
      </c>
      <c r="O38" s="32">
        <v>59</v>
      </c>
      <c r="P38" s="32">
        <v>0</v>
      </c>
      <c r="Q38" s="35">
        <v>3</v>
      </c>
      <c r="R38" s="34">
        <f t="shared" si="4"/>
        <v>4</v>
      </c>
      <c r="S38" s="32">
        <f t="shared" si="2"/>
        <v>105</v>
      </c>
      <c r="T38" s="32">
        <f t="shared" si="2"/>
        <v>1</v>
      </c>
      <c r="U38" s="35">
        <f t="shared" si="3"/>
        <v>110</v>
      </c>
    </row>
    <row r="39" spans="1:21" s="29" customFormat="1" ht="20.100000000000001" customHeight="1">
      <c r="A39" s="30">
        <v>0.4375</v>
      </c>
      <c r="B39" s="31">
        <v>2</v>
      </c>
      <c r="C39" s="32">
        <v>0</v>
      </c>
      <c r="D39" s="32">
        <v>0</v>
      </c>
      <c r="E39" s="33">
        <f t="shared" si="0"/>
        <v>2</v>
      </c>
      <c r="F39" s="34">
        <v>1</v>
      </c>
      <c r="G39" s="32">
        <v>0</v>
      </c>
      <c r="H39" s="32">
        <v>0</v>
      </c>
      <c r="I39" s="35">
        <f t="shared" si="1"/>
        <v>1</v>
      </c>
      <c r="J39" s="31">
        <v>0</v>
      </c>
      <c r="K39" s="32">
        <v>39</v>
      </c>
      <c r="L39" s="32">
        <v>0</v>
      </c>
      <c r="M39" s="33">
        <v>2</v>
      </c>
      <c r="N39" s="34">
        <v>0</v>
      </c>
      <c r="O39" s="32">
        <v>64</v>
      </c>
      <c r="P39" s="32">
        <v>0</v>
      </c>
      <c r="Q39" s="35">
        <v>1</v>
      </c>
      <c r="R39" s="34">
        <f t="shared" si="4"/>
        <v>3</v>
      </c>
      <c r="S39" s="32">
        <f t="shared" si="2"/>
        <v>103</v>
      </c>
      <c r="T39" s="32">
        <f t="shared" si="2"/>
        <v>0</v>
      </c>
      <c r="U39" s="35">
        <f t="shared" si="3"/>
        <v>106</v>
      </c>
    </row>
    <row r="40" spans="1:21" s="29" customFormat="1" ht="20.100000000000001" customHeight="1">
      <c r="A40" s="30">
        <v>0.44791666666666702</v>
      </c>
      <c r="B40" s="31">
        <v>2</v>
      </c>
      <c r="C40" s="32">
        <v>0</v>
      </c>
      <c r="D40" s="32">
        <v>0</v>
      </c>
      <c r="E40" s="33">
        <f t="shared" si="0"/>
        <v>2</v>
      </c>
      <c r="F40" s="34">
        <v>5</v>
      </c>
      <c r="G40" s="32">
        <v>0</v>
      </c>
      <c r="H40" s="32">
        <v>0</v>
      </c>
      <c r="I40" s="35">
        <f t="shared" si="1"/>
        <v>5</v>
      </c>
      <c r="J40" s="31">
        <v>0</v>
      </c>
      <c r="K40" s="32">
        <v>46</v>
      </c>
      <c r="L40" s="32">
        <v>0</v>
      </c>
      <c r="M40" s="33">
        <v>2</v>
      </c>
      <c r="N40" s="34">
        <v>0</v>
      </c>
      <c r="O40" s="32">
        <v>63</v>
      </c>
      <c r="P40" s="32">
        <v>1</v>
      </c>
      <c r="Q40" s="35">
        <v>0</v>
      </c>
      <c r="R40" s="34">
        <f t="shared" si="4"/>
        <v>7</v>
      </c>
      <c r="S40" s="32">
        <f t="shared" si="2"/>
        <v>109</v>
      </c>
      <c r="T40" s="32">
        <f t="shared" si="2"/>
        <v>1</v>
      </c>
      <c r="U40" s="35">
        <f t="shared" si="3"/>
        <v>117</v>
      </c>
    </row>
    <row r="41" spans="1:21" s="29" customFormat="1" ht="20.100000000000001" customHeight="1">
      <c r="A41" s="30">
        <v>0.4583333333333337</v>
      </c>
      <c r="B41" s="31">
        <v>3</v>
      </c>
      <c r="C41" s="32">
        <v>0</v>
      </c>
      <c r="D41" s="32">
        <v>0</v>
      </c>
      <c r="E41" s="33">
        <f t="shared" si="0"/>
        <v>3</v>
      </c>
      <c r="F41" s="34">
        <v>3</v>
      </c>
      <c r="G41" s="32">
        <v>0</v>
      </c>
      <c r="H41" s="32">
        <v>0</v>
      </c>
      <c r="I41" s="35">
        <f t="shared" si="1"/>
        <v>3</v>
      </c>
      <c r="J41" s="31">
        <v>0</v>
      </c>
      <c r="K41" s="32">
        <v>58</v>
      </c>
      <c r="L41" s="32">
        <v>0</v>
      </c>
      <c r="M41" s="33">
        <v>4</v>
      </c>
      <c r="N41" s="34">
        <v>0</v>
      </c>
      <c r="O41" s="32">
        <v>44</v>
      </c>
      <c r="P41" s="32">
        <v>0</v>
      </c>
      <c r="Q41" s="35">
        <v>0</v>
      </c>
      <c r="R41" s="34">
        <f t="shared" si="4"/>
        <v>6</v>
      </c>
      <c r="S41" s="32">
        <f t="shared" si="2"/>
        <v>102</v>
      </c>
      <c r="T41" s="32">
        <f t="shared" si="2"/>
        <v>0</v>
      </c>
      <c r="U41" s="35">
        <f t="shared" si="3"/>
        <v>108</v>
      </c>
    </row>
    <row r="42" spans="1:21" s="40" customFormat="1" ht="20.100000000000001" customHeight="1">
      <c r="A42" s="30">
        <v>0.46875</v>
      </c>
      <c r="B42" s="31">
        <v>2</v>
      </c>
      <c r="C42" s="32">
        <v>0</v>
      </c>
      <c r="D42" s="32">
        <v>0</v>
      </c>
      <c r="E42" s="33">
        <f t="shared" si="0"/>
        <v>2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56</v>
      </c>
      <c r="L42" s="32">
        <v>0</v>
      </c>
      <c r="M42" s="33">
        <v>1</v>
      </c>
      <c r="N42" s="34">
        <v>0</v>
      </c>
      <c r="O42" s="32">
        <v>63</v>
      </c>
      <c r="P42" s="32">
        <v>0</v>
      </c>
      <c r="Q42" s="35">
        <v>2</v>
      </c>
      <c r="R42" s="34">
        <f t="shared" si="4"/>
        <v>2</v>
      </c>
      <c r="S42" s="32">
        <f t="shared" si="2"/>
        <v>119</v>
      </c>
      <c r="T42" s="32">
        <f t="shared" si="2"/>
        <v>0</v>
      </c>
      <c r="U42" s="35">
        <f t="shared" si="3"/>
        <v>121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2</v>
      </c>
      <c r="G43" s="32">
        <v>0</v>
      </c>
      <c r="H43" s="32">
        <v>0</v>
      </c>
      <c r="I43" s="35">
        <f t="shared" si="1"/>
        <v>2</v>
      </c>
      <c r="J43" s="31">
        <v>0</v>
      </c>
      <c r="K43" s="32">
        <v>28</v>
      </c>
      <c r="L43" s="32">
        <v>0</v>
      </c>
      <c r="M43" s="33">
        <v>0</v>
      </c>
      <c r="N43" s="34">
        <v>1</v>
      </c>
      <c r="O43" s="32">
        <v>62</v>
      </c>
      <c r="P43" s="32">
        <v>0</v>
      </c>
      <c r="Q43" s="35">
        <v>2</v>
      </c>
      <c r="R43" s="34">
        <f t="shared" si="4"/>
        <v>4</v>
      </c>
      <c r="S43" s="32">
        <f t="shared" si="2"/>
        <v>90</v>
      </c>
      <c r="T43" s="32">
        <f t="shared" si="2"/>
        <v>0</v>
      </c>
      <c r="U43" s="35">
        <f t="shared" si="3"/>
        <v>94</v>
      </c>
    </row>
    <row r="44" spans="1:21" s="29" customFormat="1" ht="20.100000000000001" customHeight="1">
      <c r="A44" s="30">
        <v>0.48958333333333376</v>
      </c>
      <c r="B44" s="31">
        <v>2</v>
      </c>
      <c r="C44" s="32">
        <v>0</v>
      </c>
      <c r="D44" s="32">
        <v>0</v>
      </c>
      <c r="E44" s="33">
        <f t="shared" si="0"/>
        <v>2</v>
      </c>
      <c r="F44" s="34">
        <v>2</v>
      </c>
      <c r="G44" s="32">
        <v>0</v>
      </c>
      <c r="H44" s="32">
        <v>0</v>
      </c>
      <c r="I44" s="35">
        <f t="shared" si="1"/>
        <v>2</v>
      </c>
      <c r="J44" s="31">
        <v>0</v>
      </c>
      <c r="K44" s="32">
        <v>56</v>
      </c>
      <c r="L44" s="32">
        <v>2</v>
      </c>
      <c r="M44" s="33">
        <v>1</v>
      </c>
      <c r="N44" s="34">
        <v>0</v>
      </c>
      <c r="O44" s="32">
        <v>123</v>
      </c>
      <c r="P44" s="32">
        <v>0</v>
      </c>
      <c r="Q44" s="35">
        <v>1</v>
      </c>
      <c r="R44" s="34">
        <f t="shared" si="4"/>
        <v>4</v>
      </c>
      <c r="S44" s="32">
        <f t="shared" si="2"/>
        <v>179</v>
      </c>
      <c r="T44" s="32">
        <f t="shared" si="2"/>
        <v>2</v>
      </c>
      <c r="U44" s="35">
        <f t="shared" si="3"/>
        <v>185</v>
      </c>
    </row>
    <row r="45" spans="1:21" s="40" customFormat="1" ht="20.100000000000001" customHeight="1">
      <c r="A45" s="30">
        <v>0.5</v>
      </c>
      <c r="B45" s="31">
        <v>1</v>
      </c>
      <c r="C45" s="32">
        <v>0</v>
      </c>
      <c r="D45" s="32">
        <v>0</v>
      </c>
      <c r="E45" s="33">
        <f t="shared" si="0"/>
        <v>1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61</v>
      </c>
      <c r="L45" s="32">
        <v>0</v>
      </c>
      <c r="M45" s="33">
        <v>4</v>
      </c>
      <c r="N45" s="34">
        <v>0</v>
      </c>
      <c r="O45" s="32">
        <v>83</v>
      </c>
      <c r="P45" s="32">
        <v>0</v>
      </c>
      <c r="Q45" s="35">
        <v>2</v>
      </c>
      <c r="R45" s="34">
        <f t="shared" si="4"/>
        <v>1</v>
      </c>
      <c r="S45" s="32">
        <f t="shared" si="2"/>
        <v>144</v>
      </c>
      <c r="T45" s="32">
        <f t="shared" si="2"/>
        <v>0</v>
      </c>
      <c r="U45" s="35">
        <f t="shared" si="3"/>
        <v>145</v>
      </c>
    </row>
    <row r="46" spans="1:21" s="29" customFormat="1" ht="20.100000000000001" customHeight="1">
      <c r="A46" s="30">
        <v>0.51041666666666707</v>
      </c>
      <c r="B46" s="31">
        <v>1</v>
      </c>
      <c r="C46" s="32">
        <v>0</v>
      </c>
      <c r="D46" s="32">
        <v>0</v>
      </c>
      <c r="E46" s="33">
        <f t="shared" si="0"/>
        <v>1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93</v>
      </c>
      <c r="L46" s="32">
        <v>2</v>
      </c>
      <c r="M46" s="33">
        <v>2</v>
      </c>
      <c r="N46" s="34">
        <v>1</v>
      </c>
      <c r="O46" s="32">
        <v>112</v>
      </c>
      <c r="P46" s="32">
        <v>0</v>
      </c>
      <c r="Q46" s="35">
        <v>2</v>
      </c>
      <c r="R46" s="34">
        <f t="shared" si="4"/>
        <v>2</v>
      </c>
      <c r="S46" s="32">
        <f t="shared" si="2"/>
        <v>205</v>
      </c>
      <c r="T46" s="32">
        <f t="shared" si="2"/>
        <v>2</v>
      </c>
      <c r="U46" s="35">
        <f t="shared" si="3"/>
        <v>209</v>
      </c>
    </row>
    <row r="47" spans="1:21" s="29" customFormat="1" ht="20.100000000000001" customHeight="1">
      <c r="A47" s="30">
        <v>0.5208333333333337</v>
      </c>
      <c r="B47" s="31">
        <v>3</v>
      </c>
      <c r="C47" s="32">
        <v>0</v>
      </c>
      <c r="D47" s="32">
        <v>0</v>
      </c>
      <c r="E47" s="33">
        <f t="shared" si="0"/>
        <v>3</v>
      </c>
      <c r="F47" s="34">
        <v>1</v>
      </c>
      <c r="G47" s="32">
        <v>0</v>
      </c>
      <c r="H47" s="32">
        <v>0</v>
      </c>
      <c r="I47" s="35">
        <f t="shared" si="1"/>
        <v>1</v>
      </c>
      <c r="J47" s="31">
        <v>0</v>
      </c>
      <c r="K47" s="32">
        <v>93</v>
      </c>
      <c r="L47" s="32">
        <v>0</v>
      </c>
      <c r="M47" s="33">
        <v>2</v>
      </c>
      <c r="N47" s="34">
        <v>1</v>
      </c>
      <c r="O47" s="32">
        <v>96</v>
      </c>
      <c r="P47" s="32">
        <v>2</v>
      </c>
      <c r="Q47" s="35">
        <v>3</v>
      </c>
      <c r="R47" s="34">
        <f t="shared" si="4"/>
        <v>5</v>
      </c>
      <c r="S47" s="32">
        <f t="shared" si="2"/>
        <v>189</v>
      </c>
      <c r="T47" s="32">
        <f t="shared" si="2"/>
        <v>2</v>
      </c>
      <c r="U47" s="35">
        <f t="shared" si="3"/>
        <v>196</v>
      </c>
    </row>
    <row r="48" spans="1:21" s="29" customFormat="1" ht="20.100000000000001" customHeight="1">
      <c r="A48" s="30">
        <v>0.53125</v>
      </c>
      <c r="B48" s="31">
        <v>4</v>
      </c>
      <c r="C48" s="32">
        <v>0</v>
      </c>
      <c r="D48" s="32">
        <v>0</v>
      </c>
      <c r="E48" s="33">
        <f t="shared" si="0"/>
        <v>4</v>
      </c>
      <c r="F48" s="34">
        <v>1</v>
      </c>
      <c r="G48" s="32">
        <v>0</v>
      </c>
      <c r="H48" s="32">
        <v>0</v>
      </c>
      <c r="I48" s="35">
        <f t="shared" si="1"/>
        <v>1</v>
      </c>
      <c r="J48" s="31">
        <v>0</v>
      </c>
      <c r="K48" s="32">
        <v>73</v>
      </c>
      <c r="L48" s="32">
        <v>0</v>
      </c>
      <c r="M48" s="33">
        <v>1</v>
      </c>
      <c r="N48" s="34">
        <v>1</v>
      </c>
      <c r="O48" s="32">
        <v>85</v>
      </c>
      <c r="P48" s="32">
        <v>2</v>
      </c>
      <c r="Q48" s="35">
        <v>1</v>
      </c>
      <c r="R48" s="34">
        <f t="shared" si="4"/>
        <v>6</v>
      </c>
      <c r="S48" s="32">
        <f t="shared" si="2"/>
        <v>158</v>
      </c>
      <c r="T48" s="32">
        <f t="shared" si="2"/>
        <v>2</v>
      </c>
      <c r="U48" s="35">
        <f t="shared" si="3"/>
        <v>166</v>
      </c>
    </row>
    <row r="49" spans="1:21" s="29" customFormat="1" ht="20.100000000000001" customHeight="1">
      <c r="A49" s="30">
        <v>0.54166666666666696</v>
      </c>
      <c r="B49" s="31">
        <v>3</v>
      </c>
      <c r="C49" s="32">
        <v>0</v>
      </c>
      <c r="D49" s="32">
        <v>0</v>
      </c>
      <c r="E49" s="33">
        <f t="shared" si="0"/>
        <v>3</v>
      </c>
      <c r="F49" s="34">
        <v>3</v>
      </c>
      <c r="G49" s="32">
        <v>0</v>
      </c>
      <c r="H49" s="32">
        <v>0</v>
      </c>
      <c r="I49" s="35">
        <f t="shared" si="1"/>
        <v>3</v>
      </c>
      <c r="J49" s="31">
        <v>2</v>
      </c>
      <c r="K49" s="32">
        <v>99</v>
      </c>
      <c r="L49" s="32">
        <v>0</v>
      </c>
      <c r="M49" s="33">
        <v>0</v>
      </c>
      <c r="N49" s="34">
        <v>0</v>
      </c>
      <c r="O49" s="32">
        <v>95</v>
      </c>
      <c r="P49" s="32">
        <v>0</v>
      </c>
      <c r="Q49" s="35">
        <v>1</v>
      </c>
      <c r="R49" s="34">
        <f t="shared" si="4"/>
        <v>8</v>
      </c>
      <c r="S49" s="32">
        <f t="shared" si="2"/>
        <v>194</v>
      </c>
      <c r="T49" s="32">
        <f t="shared" si="2"/>
        <v>0</v>
      </c>
      <c r="U49" s="35">
        <f t="shared" si="3"/>
        <v>202</v>
      </c>
    </row>
    <row r="50" spans="1:21" s="29" customFormat="1" ht="20.100000000000001" customHeight="1">
      <c r="A50" s="30">
        <v>0.55208333333333359</v>
      </c>
      <c r="B50" s="31">
        <v>2</v>
      </c>
      <c r="C50" s="32">
        <v>0</v>
      </c>
      <c r="D50" s="32">
        <v>0</v>
      </c>
      <c r="E50" s="33">
        <f t="shared" si="0"/>
        <v>2</v>
      </c>
      <c r="F50" s="34">
        <v>2</v>
      </c>
      <c r="G50" s="32">
        <v>0</v>
      </c>
      <c r="H50" s="32">
        <v>0</v>
      </c>
      <c r="I50" s="35">
        <f t="shared" si="1"/>
        <v>2</v>
      </c>
      <c r="J50" s="31">
        <v>1</v>
      </c>
      <c r="K50" s="32">
        <v>81</v>
      </c>
      <c r="L50" s="32">
        <v>0</v>
      </c>
      <c r="M50" s="33">
        <v>1</v>
      </c>
      <c r="N50" s="34">
        <v>2</v>
      </c>
      <c r="O50" s="32">
        <v>98</v>
      </c>
      <c r="P50" s="32">
        <v>1</v>
      </c>
      <c r="Q50" s="35">
        <v>1</v>
      </c>
      <c r="R50" s="34">
        <f t="shared" si="4"/>
        <v>7</v>
      </c>
      <c r="S50" s="32">
        <f t="shared" si="2"/>
        <v>179</v>
      </c>
      <c r="T50" s="32">
        <f t="shared" si="2"/>
        <v>1</v>
      </c>
      <c r="U50" s="35">
        <f t="shared" si="3"/>
        <v>187</v>
      </c>
    </row>
    <row r="51" spans="1:21" s="29" customFormat="1" ht="20.100000000000001" customHeight="1">
      <c r="A51" s="30">
        <v>0.5625</v>
      </c>
      <c r="B51" s="31">
        <v>3</v>
      </c>
      <c r="C51" s="32">
        <v>0</v>
      </c>
      <c r="D51" s="32">
        <v>0</v>
      </c>
      <c r="E51" s="33">
        <f t="shared" si="0"/>
        <v>3</v>
      </c>
      <c r="F51" s="34">
        <v>2</v>
      </c>
      <c r="G51" s="32">
        <v>0</v>
      </c>
      <c r="H51" s="32">
        <v>0</v>
      </c>
      <c r="I51" s="35">
        <f t="shared" si="1"/>
        <v>2</v>
      </c>
      <c r="J51" s="31">
        <v>0</v>
      </c>
      <c r="K51" s="32">
        <v>75</v>
      </c>
      <c r="L51" s="32">
        <v>0</v>
      </c>
      <c r="M51" s="33">
        <v>0</v>
      </c>
      <c r="N51" s="34">
        <v>1</v>
      </c>
      <c r="O51" s="32">
        <v>94</v>
      </c>
      <c r="P51" s="32">
        <v>1</v>
      </c>
      <c r="Q51" s="35">
        <v>0</v>
      </c>
      <c r="R51" s="34">
        <f t="shared" si="4"/>
        <v>6</v>
      </c>
      <c r="S51" s="32">
        <f t="shared" si="2"/>
        <v>169</v>
      </c>
      <c r="T51" s="32">
        <f t="shared" si="2"/>
        <v>1</v>
      </c>
      <c r="U51" s="35">
        <f t="shared" si="3"/>
        <v>176</v>
      </c>
    </row>
    <row r="52" spans="1:21" s="29" customFormat="1" ht="20.100000000000001" customHeight="1">
      <c r="A52" s="30">
        <v>0.57291666666666685</v>
      </c>
      <c r="B52" s="31">
        <v>1</v>
      </c>
      <c r="C52" s="32">
        <v>0</v>
      </c>
      <c r="D52" s="32">
        <v>0</v>
      </c>
      <c r="E52" s="33">
        <f t="shared" si="0"/>
        <v>1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4</v>
      </c>
      <c r="K52" s="32">
        <v>108</v>
      </c>
      <c r="L52" s="32">
        <v>0</v>
      </c>
      <c r="M52" s="33">
        <v>0</v>
      </c>
      <c r="N52" s="34">
        <v>0</v>
      </c>
      <c r="O52" s="32">
        <v>77</v>
      </c>
      <c r="P52" s="32">
        <v>0</v>
      </c>
      <c r="Q52" s="35">
        <v>1</v>
      </c>
      <c r="R52" s="34">
        <f t="shared" si="4"/>
        <v>5</v>
      </c>
      <c r="S52" s="32">
        <f t="shared" si="2"/>
        <v>185</v>
      </c>
      <c r="T52" s="32">
        <f t="shared" si="2"/>
        <v>0</v>
      </c>
      <c r="U52" s="35">
        <f t="shared" si="3"/>
        <v>190</v>
      </c>
    </row>
    <row r="53" spans="1:21" s="29" customFormat="1" ht="20.100000000000001" customHeight="1">
      <c r="A53" s="30">
        <v>0.58333333333333348</v>
      </c>
      <c r="B53" s="31">
        <v>2</v>
      </c>
      <c r="C53" s="32">
        <v>0</v>
      </c>
      <c r="D53" s="32">
        <v>0</v>
      </c>
      <c r="E53" s="33">
        <f t="shared" si="0"/>
        <v>2</v>
      </c>
      <c r="F53" s="34">
        <v>2</v>
      </c>
      <c r="G53" s="32">
        <v>0</v>
      </c>
      <c r="H53" s="32">
        <v>0</v>
      </c>
      <c r="I53" s="35">
        <f t="shared" si="1"/>
        <v>2</v>
      </c>
      <c r="J53" s="31">
        <v>3</v>
      </c>
      <c r="K53" s="32">
        <v>73</v>
      </c>
      <c r="L53" s="32">
        <v>0</v>
      </c>
      <c r="M53" s="33">
        <v>1</v>
      </c>
      <c r="N53" s="34">
        <v>0</v>
      </c>
      <c r="O53" s="32">
        <v>88</v>
      </c>
      <c r="P53" s="32">
        <v>0</v>
      </c>
      <c r="Q53" s="35">
        <v>2</v>
      </c>
      <c r="R53" s="34">
        <f t="shared" si="4"/>
        <v>7</v>
      </c>
      <c r="S53" s="32">
        <f t="shared" si="2"/>
        <v>161</v>
      </c>
      <c r="T53" s="32">
        <f t="shared" si="2"/>
        <v>0</v>
      </c>
      <c r="U53" s="35">
        <f t="shared" si="3"/>
        <v>168</v>
      </c>
    </row>
    <row r="54" spans="1:21" s="29" customFormat="1" ht="20.100000000000001" customHeight="1">
      <c r="A54" s="30">
        <v>0.59375</v>
      </c>
      <c r="B54" s="31">
        <v>1</v>
      </c>
      <c r="C54" s="32">
        <v>0</v>
      </c>
      <c r="D54" s="32">
        <v>0</v>
      </c>
      <c r="E54" s="33">
        <f t="shared" si="0"/>
        <v>1</v>
      </c>
      <c r="F54" s="34">
        <v>2</v>
      </c>
      <c r="G54" s="32">
        <v>0</v>
      </c>
      <c r="H54" s="32">
        <v>0</v>
      </c>
      <c r="I54" s="35">
        <f t="shared" si="1"/>
        <v>2</v>
      </c>
      <c r="J54" s="31">
        <v>0</v>
      </c>
      <c r="K54" s="32">
        <v>83</v>
      </c>
      <c r="L54" s="32">
        <v>0</v>
      </c>
      <c r="M54" s="33">
        <v>1</v>
      </c>
      <c r="N54" s="34">
        <v>0</v>
      </c>
      <c r="O54" s="32">
        <v>94</v>
      </c>
      <c r="P54" s="32">
        <v>0</v>
      </c>
      <c r="Q54" s="35">
        <v>0</v>
      </c>
      <c r="R54" s="34">
        <f t="shared" si="4"/>
        <v>3</v>
      </c>
      <c r="S54" s="32">
        <f t="shared" si="2"/>
        <v>177</v>
      </c>
      <c r="T54" s="32">
        <f t="shared" si="2"/>
        <v>0</v>
      </c>
      <c r="U54" s="35">
        <f t="shared" si="3"/>
        <v>180</v>
      </c>
    </row>
    <row r="55" spans="1:21" s="29" customFormat="1" ht="20.100000000000001" customHeight="1">
      <c r="A55" s="30">
        <v>0.60416666666666674</v>
      </c>
      <c r="B55" s="31">
        <v>3</v>
      </c>
      <c r="C55" s="32">
        <v>0</v>
      </c>
      <c r="D55" s="32">
        <v>0</v>
      </c>
      <c r="E55" s="33">
        <f t="shared" si="0"/>
        <v>3</v>
      </c>
      <c r="F55" s="34">
        <v>3</v>
      </c>
      <c r="G55" s="32">
        <v>0</v>
      </c>
      <c r="H55" s="32">
        <v>0</v>
      </c>
      <c r="I55" s="35">
        <f t="shared" si="1"/>
        <v>3</v>
      </c>
      <c r="J55" s="31">
        <v>0</v>
      </c>
      <c r="K55" s="32">
        <v>68</v>
      </c>
      <c r="L55" s="32">
        <v>1</v>
      </c>
      <c r="M55" s="33">
        <v>0</v>
      </c>
      <c r="N55" s="34">
        <v>0</v>
      </c>
      <c r="O55" s="32">
        <v>72</v>
      </c>
      <c r="P55" s="32">
        <v>1</v>
      </c>
      <c r="Q55" s="35">
        <v>0</v>
      </c>
      <c r="R55" s="34">
        <f t="shared" si="4"/>
        <v>6</v>
      </c>
      <c r="S55" s="32">
        <f t="shared" si="2"/>
        <v>140</v>
      </c>
      <c r="T55" s="32">
        <f t="shared" si="2"/>
        <v>2</v>
      </c>
      <c r="U55" s="35">
        <f t="shared" si="3"/>
        <v>148</v>
      </c>
    </row>
    <row r="56" spans="1:21" s="29" customFormat="1" ht="20.100000000000001" customHeight="1">
      <c r="A56" s="30">
        <v>0.61458333333333337</v>
      </c>
      <c r="B56" s="31">
        <v>2</v>
      </c>
      <c r="C56" s="32">
        <v>0</v>
      </c>
      <c r="D56" s="32">
        <v>0</v>
      </c>
      <c r="E56" s="33">
        <f t="shared" si="0"/>
        <v>2</v>
      </c>
      <c r="F56" s="34">
        <v>6</v>
      </c>
      <c r="G56" s="32">
        <v>0</v>
      </c>
      <c r="H56" s="32">
        <v>0</v>
      </c>
      <c r="I56" s="35">
        <f t="shared" si="1"/>
        <v>6</v>
      </c>
      <c r="J56" s="31">
        <v>0</v>
      </c>
      <c r="K56" s="32">
        <v>100</v>
      </c>
      <c r="L56" s="32">
        <v>0</v>
      </c>
      <c r="M56" s="33">
        <v>2</v>
      </c>
      <c r="N56" s="34">
        <v>0</v>
      </c>
      <c r="O56" s="32">
        <v>82</v>
      </c>
      <c r="P56" s="32">
        <v>0</v>
      </c>
      <c r="Q56" s="35">
        <v>1</v>
      </c>
      <c r="R56" s="34">
        <f t="shared" si="4"/>
        <v>8</v>
      </c>
      <c r="S56" s="32">
        <f t="shared" si="2"/>
        <v>182</v>
      </c>
      <c r="T56" s="32">
        <f t="shared" si="2"/>
        <v>0</v>
      </c>
      <c r="U56" s="35">
        <f t="shared" si="3"/>
        <v>190</v>
      </c>
    </row>
    <row r="57" spans="1:21" s="29" customFormat="1" ht="20.100000000000001" customHeight="1">
      <c r="A57" s="30">
        <v>0.625</v>
      </c>
      <c r="B57" s="31">
        <v>4</v>
      </c>
      <c r="C57" s="32">
        <v>0</v>
      </c>
      <c r="D57" s="32">
        <v>0</v>
      </c>
      <c r="E57" s="33">
        <f t="shared" si="0"/>
        <v>4</v>
      </c>
      <c r="F57" s="34">
        <v>5</v>
      </c>
      <c r="G57" s="32">
        <v>0</v>
      </c>
      <c r="H57" s="32">
        <v>0</v>
      </c>
      <c r="I57" s="35">
        <f t="shared" si="1"/>
        <v>5</v>
      </c>
      <c r="J57" s="31">
        <v>2</v>
      </c>
      <c r="K57" s="32">
        <v>94</v>
      </c>
      <c r="L57" s="32">
        <v>0</v>
      </c>
      <c r="M57" s="33">
        <v>1</v>
      </c>
      <c r="N57" s="34">
        <v>0</v>
      </c>
      <c r="O57" s="32">
        <v>68</v>
      </c>
      <c r="P57" s="32">
        <v>0</v>
      </c>
      <c r="Q57" s="35">
        <v>1</v>
      </c>
      <c r="R57" s="34">
        <f t="shared" si="4"/>
        <v>11</v>
      </c>
      <c r="S57" s="32">
        <f t="shared" si="2"/>
        <v>162</v>
      </c>
      <c r="T57" s="32">
        <f t="shared" si="2"/>
        <v>0</v>
      </c>
      <c r="U57" s="35">
        <f t="shared" si="3"/>
        <v>173</v>
      </c>
    </row>
    <row r="58" spans="1:21" s="29" customFormat="1" ht="20.100000000000001" customHeight="1">
      <c r="A58" s="30">
        <v>0.63541666666666663</v>
      </c>
      <c r="B58" s="31">
        <v>1</v>
      </c>
      <c r="C58" s="32">
        <v>0</v>
      </c>
      <c r="D58" s="32">
        <v>0</v>
      </c>
      <c r="E58" s="33">
        <f t="shared" si="0"/>
        <v>1</v>
      </c>
      <c r="F58" s="34">
        <v>2</v>
      </c>
      <c r="G58" s="32">
        <v>0</v>
      </c>
      <c r="H58" s="32">
        <v>0</v>
      </c>
      <c r="I58" s="35">
        <f t="shared" si="1"/>
        <v>2</v>
      </c>
      <c r="J58" s="31">
        <v>0</v>
      </c>
      <c r="K58" s="32">
        <v>76</v>
      </c>
      <c r="L58" s="32">
        <v>0</v>
      </c>
      <c r="M58" s="33">
        <v>0</v>
      </c>
      <c r="N58" s="34">
        <v>0</v>
      </c>
      <c r="O58" s="32">
        <v>91</v>
      </c>
      <c r="P58" s="32">
        <v>1</v>
      </c>
      <c r="Q58" s="35">
        <v>1</v>
      </c>
      <c r="R58" s="34">
        <f t="shared" si="4"/>
        <v>3</v>
      </c>
      <c r="S58" s="32">
        <f t="shared" si="2"/>
        <v>167</v>
      </c>
      <c r="T58" s="32">
        <f t="shared" si="2"/>
        <v>1</v>
      </c>
      <c r="U58" s="35">
        <f t="shared" si="3"/>
        <v>171</v>
      </c>
    </row>
    <row r="59" spans="1:21" s="29" customFormat="1" ht="20.100000000000001" customHeight="1">
      <c r="A59" s="30">
        <v>0.64583333333333326</v>
      </c>
      <c r="B59" s="31">
        <v>2</v>
      </c>
      <c r="C59" s="32">
        <v>0</v>
      </c>
      <c r="D59" s="32">
        <v>0</v>
      </c>
      <c r="E59" s="33">
        <f t="shared" si="0"/>
        <v>2</v>
      </c>
      <c r="F59" s="34">
        <v>2</v>
      </c>
      <c r="G59" s="32">
        <v>0</v>
      </c>
      <c r="H59" s="32">
        <v>0</v>
      </c>
      <c r="I59" s="35">
        <f t="shared" si="1"/>
        <v>2</v>
      </c>
      <c r="J59" s="31">
        <v>0</v>
      </c>
      <c r="K59" s="32">
        <v>116</v>
      </c>
      <c r="L59" s="32">
        <v>1</v>
      </c>
      <c r="M59" s="33">
        <v>3</v>
      </c>
      <c r="N59" s="34">
        <v>0</v>
      </c>
      <c r="O59" s="32">
        <v>102</v>
      </c>
      <c r="P59" s="32">
        <v>2</v>
      </c>
      <c r="Q59" s="35">
        <v>1</v>
      </c>
      <c r="R59" s="34">
        <f t="shared" si="4"/>
        <v>4</v>
      </c>
      <c r="S59" s="32">
        <f t="shared" si="2"/>
        <v>218</v>
      </c>
      <c r="T59" s="32">
        <f t="shared" si="2"/>
        <v>3</v>
      </c>
      <c r="U59" s="35">
        <f t="shared" si="3"/>
        <v>225</v>
      </c>
    </row>
    <row r="60" spans="1:21" s="29" customFormat="1" ht="20.100000000000001" customHeight="1">
      <c r="A60" s="30">
        <v>0.65625</v>
      </c>
      <c r="B60" s="31">
        <v>5</v>
      </c>
      <c r="C60" s="32">
        <v>0</v>
      </c>
      <c r="D60" s="32">
        <v>0</v>
      </c>
      <c r="E60" s="33">
        <f t="shared" si="0"/>
        <v>5</v>
      </c>
      <c r="F60" s="34">
        <v>4</v>
      </c>
      <c r="G60" s="32">
        <v>0</v>
      </c>
      <c r="H60" s="32">
        <v>0</v>
      </c>
      <c r="I60" s="35">
        <f t="shared" si="1"/>
        <v>4</v>
      </c>
      <c r="J60" s="31">
        <v>1</v>
      </c>
      <c r="K60" s="32">
        <v>119</v>
      </c>
      <c r="L60" s="32">
        <v>3</v>
      </c>
      <c r="M60" s="33">
        <v>1</v>
      </c>
      <c r="N60" s="34">
        <v>0</v>
      </c>
      <c r="O60" s="32">
        <v>112</v>
      </c>
      <c r="P60" s="32">
        <v>0</v>
      </c>
      <c r="Q60" s="35">
        <v>0</v>
      </c>
      <c r="R60" s="34">
        <f t="shared" si="4"/>
        <v>10</v>
      </c>
      <c r="S60" s="32">
        <f t="shared" si="2"/>
        <v>231</v>
      </c>
      <c r="T60" s="32">
        <f t="shared" si="2"/>
        <v>3</v>
      </c>
      <c r="U60" s="35">
        <f t="shared" si="3"/>
        <v>244</v>
      </c>
    </row>
    <row r="61" spans="1:21" s="29" customFormat="1" ht="20.100000000000001" customHeight="1">
      <c r="A61" s="30">
        <v>0.66666666666666652</v>
      </c>
      <c r="B61" s="31">
        <v>2</v>
      </c>
      <c r="C61" s="32">
        <v>0</v>
      </c>
      <c r="D61" s="32">
        <v>0</v>
      </c>
      <c r="E61" s="33">
        <f t="shared" si="0"/>
        <v>2</v>
      </c>
      <c r="F61" s="34">
        <v>4</v>
      </c>
      <c r="G61" s="32">
        <v>0</v>
      </c>
      <c r="H61" s="32">
        <v>0</v>
      </c>
      <c r="I61" s="35">
        <f t="shared" si="1"/>
        <v>4</v>
      </c>
      <c r="J61" s="31">
        <v>0</v>
      </c>
      <c r="K61" s="32">
        <v>67</v>
      </c>
      <c r="L61" s="32">
        <v>2</v>
      </c>
      <c r="M61" s="33">
        <v>2</v>
      </c>
      <c r="N61" s="34">
        <v>0</v>
      </c>
      <c r="O61" s="32">
        <v>109</v>
      </c>
      <c r="P61" s="32">
        <v>1</v>
      </c>
      <c r="Q61" s="35">
        <v>4</v>
      </c>
      <c r="R61" s="34">
        <f t="shared" si="4"/>
        <v>6</v>
      </c>
      <c r="S61" s="32">
        <f t="shared" si="2"/>
        <v>176</v>
      </c>
      <c r="T61" s="32">
        <f t="shared" si="2"/>
        <v>3</v>
      </c>
      <c r="U61" s="35">
        <f t="shared" si="3"/>
        <v>185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2</v>
      </c>
      <c r="G62" s="38">
        <v>0</v>
      </c>
      <c r="H62" s="38">
        <v>0</v>
      </c>
      <c r="I62" s="35">
        <f t="shared" si="1"/>
        <v>2</v>
      </c>
      <c r="J62" s="37">
        <v>1</v>
      </c>
      <c r="K62" s="38">
        <v>77</v>
      </c>
      <c r="L62" s="38">
        <v>0</v>
      </c>
      <c r="M62" s="33">
        <v>2</v>
      </c>
      <c r="N62" s="39">
        <v>0</v>
      </c>
      <c r="O62" s="38">
        <v>165</v>
      </c>
      <c r="P62" s="38">
        <v>0</v>
      </c>
      <c r="Q62" s="35">
        <v>3</v>
      </c>
      <c r="R62" s="39">
        <f t="shared" si="4"/>
        <v>4</v>
      </c>
      <c r="S62" s="38">
        <f t="shared" si="2"/>
        <v>242</v>
      </c>
      <c r="T62" s="38">
        <f t="shared" si="2"/>
        <v>0</v>
      </c>
      <c r="U62" s="35">
        <f t="shared" si="3"/>
        <v>246</v>
      </c>
    </row>
    <row r="63" spans="1:21" s="29" customFormat="1" ht="20.100000000000001" customHeight="1">
      <c r="A63" s="36">
        <v>0.6875</v>
      </c>
      <c r="B63" s="37">
        <v>4</v>
      </c>
      <c r="C63" s="38">
        <v>0</v>
      </c>
      <c r="D63" s="38">
        <v>0</v>
      </c>
      <c r="E63" s="33">
        <f t="shared" si="0"/>
        <v>4</v>
      </c>
      <c r="F63" s="39">
        <v>6</v>
      </c>
      <c r="G63" s="38">
        <v>0</v>
      </c>
      <c r="H63" s="38">
        <v>0</v>
      </c>
      <c r="I63" s="35">
        <f t="shared" si="1"/>
        <v>6</v>
      </c>
      <c r="J63" s="37">
        <v>0</v>
      </c>
      <c r="K63" s="38">
        <v>104</v>
      </c>
      <c r="L63" s="38">
        <v>0</v>
      </c>
      <c r="M63" s="33">
        <v>1</v>
      </c>
      <c r="N63" s="39">
        <v>1</v>
      </c>
      <c r="O63" s="38">
        <v>172</v>
      </c>
      <c r="P63" s="38">
        <v>0</v>
      </c>
      <c r="Q63" s="35">
        <v>4</v>
      </c>
      <c r="R63" s="39">
        <f t="shared" si="4"/>
        <v>11</v>
      </c>
      <c r="S63" s="38">
        <f t="shared" si="2"/>
        <v>276</v>
      </c>
      <c r="T63" s="38">
        <f t="shared" si="2"/>
        <v>0</v>
      </c>
      <c r="U63" s="35">
        <f t="shared" si="3"/>
        <v>287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3</v>
      </c>
      <c r="G64" s="38">
        <v>0</v>
      </c>
      <c r="H64" s="38">
        <v>0</v>
      </c>
      <c r="I64" s="35">
        <f t="shared" si="1"/>
        <v>3</v>
      </c>
      <c r="J64" s="37">
        <v>0</v>
      </c>
      <c r="K64" s="38">
        <v>93</v>
      </c>
      <c r="L64" s="38">
        <v>0</v>
      </c>
      <c r="M64" s="33">
        <v>3</v>
      </c>
      <c r="N64" s="39">
        <v>0</v>
      </c>
      <c r="O64" s="38">
        <v>193</v>
      </c>
      <c r="P64" s="38">
        <v>0</v>
      </c>
      <c r="Q64" s="35">
        <v>0</v>
      </c>
      <c r="R64" s="39">
        <f t="shared" si="4"/>
        <v>3</v>
      </c>
      <c r="S64" s="38">
        <f t="shared" si="2"/>
        <v>286</v>
      </c>
      <c r="T64" s="38">
        <f t="shared" si="2"/>
        <v>0</v>
      </c>
      <c r="U64" s="35">
        <f t="shared" si="3"/>
        <v>289</v>
      </c>
    </row>
    <row r="65" spans="1:21" s="29" customFormat="1" ht="20.100000000000001" customHeight="1">
      <c r="A65" s="36">
        <v>0.70833333333333304</v>
      </c>
      <c r="B65" s="37">
        <v>5</v>
      </c>
      <c r="C65" s="38">
        <v>0</v>
      </c>
      <c r="D65" s="38">
        <v>0</v>
      </c>
      <c r="E65" s="33">
        <f t="shared" si="0"/>
        <v>5</v>
      </c>
      <c r="F65" s="39">
        <v>7</v>
      </c>
      <c r="G65" s="38">
        <v>0</v>
      </c>
      <c r="H65" s="38">
        <v>0</v>
      </c>
      <c r="I65" s="35">
        <f t="shared" si="1"/>
        <v>7</v>
      </c>
      <c r="J65" s="37">
        <v>1</v>
      </c>
      <c r="K65" s="38">
        <v>93</v>
      </c>
      <c r="L65" s="38">
        <v>0</v>
      </c>
      <c r="M65" s="33">
        <v>2</v>
      </c>
      <c r="N65" s="39">
        <v>0</v>
      </c>
      <c r="O65" s="38">
        <v>191</v>
      </c>
      <c r="P65" s="38">
        <v>1</v>
      </c>
      <c r="Q65" s="35">
        <v>0</v>
      </c>
      <c r="R65" s="39">
        <f t="shared" si="4"/>
        <v>13</v>
      </c>
      <c r="S65" s="38">
        <f t="shared" si="2"/>
        <v>284</v>
      </c>
      <c r="T65" s="38">
        <f t="shared" si="2"/>
        <v>1</v>
      </c>
      <c r="U65" s="35">
        <f t="shared" si="3"/>
        <v>298</v>
      </c>
    </row>
    <row r="66" spans="1:21" s="29" customFormat="1" ht="20.100000000000001" customHeight="1">
      <c r="A66" s="30">
        <v>0.71875</v>
      </c>
      <c r="B66" s="31">
        <v>1</v>
      </c>
      <c r="C66" s="32">
        <v>0</v>
      </c>
      <c r="D66" s="32">
        <v>0</v>
      </c>
      <c r="E66" s="33">
        <f t="shared" si="0"/>
        <v>1</v>
      </c>
      <c r="F66" s="34">
        <v>4</v>
      </c>
      <c r="G66" s="32">
        <v>0</v>
      </c>
      <c r="H66" s="32">
        <v>0</v>
      </c>
      <c r="I66" s="35">
        <f t="shared" si="1"/>
        <v>4</v>
      </c>
      <c r="J66" s="31">
        <v>1</v>
      </c>
      <c r="K66" s="32">
        <v>90</v>
      </c>
      <c r="L66" s="32">
        <v>2</v>
      </c>
      <c r="M66" s="33">
        <v>0</v>
      </c>
      <c r="N66" s="34">
        <v>0</v>
      </c>
      <c r="O66" s="32">
        <v>312</v>
      </c>
      <c r="P66" s="32">
        <v>1</v>
      </c>
      <c r="Q66" s="35">
        <v>1</v>
      </c>
      <c r="R66" s="34">
        <f t="shared" si="4"/>
        <v>6</v>
      </c>
      <c r="S66" s="32">
        <f t="shared" si="2"/>
        <v>402</v>
      </c>
      <c r="T66" s="32">
        <f t="shared" si="2"/>
        <v>3</v>
      </c>
      <c r="U66" s="35">
        <f t="shared" si="3"/>
        <v>411</v>
      </c>
    </row>
    <row r="67" spans="1:21" s="29" customFormat="1" ht="20.100000000000001" customHeight="1">
      <c r="A67" s="30">
        <v>0.7291666666666663</v>
      </c>
      <c r="B67" s="31">
        <v>5</v>
      </c>
      <c r="C67" s="32">
        <v>0</v>
      </c>
      <c r="D67" s="32">
        <v>0</v>
      </c>
      <c r="E67" s="33">
        <f t="shared" si="0"/>
        <v>5</v>
      </c>
      <c r="F67" s="34">
        <v>10</v>
      </c>
      <c r="G67" s="32">
        <v>0</v>
      </c>
      <c r="H67" s="32">
        <v>0</v>
      </c>
      <c r="I67" s="35">
        <f t="shared" si="1"/>
        <v>10</v>
      </c>
      <c r="J67" s="31">
        <v>0</v>
      </c>
      <c r="K67" s="32">
        <v>124</v>
      </c>
      <c r="L67" s="32">
        <v>2</v>
      </c>
      <c r="M67" s="33">
        <v>4</v>
      </c>
      <c r="N67" s="34">
        <v>1</v>
      </c>
      <c r="O67" s="32">
        <v>272</v>
      </c>
      <c r="P67" s="32">
        <v>0</v>
      </c>
      <c r="Q67" s="35">
        <v>1</v>
      </c>
      <c r="R67" s="34">
        <f t="shared" si="4"/>
        <v>16</v>
      </c>
      <c r="S67" s="32">
        <f t="shared" si="2"/>
        <v>396</v>
      </c>
      <c r="T67" s="32">
        <f t="shared" si="2"/>
        <v>2</v>
      </c>
      <c r="U67" s="35">
        <f t="shared" si="3"/>
        <v>414</v>
      </c>
    </row>
    <row r="68" spans="1:21" s="29" customFormat="1" ht="20.100000000000001" customHeight="1">
      <c r="A68" s="30">
        <v>0.73958333333333293</v>
      </c>
      <c r="B68" s="31">
        <v>2</v>
      </c>
      <c r="C68" s="32">
        <v>0</v>
      </c>
      <c r="D68" s="32">
        <v>0</v>
      </c>
      <c r="E68" s="33">
        <f t="shared" si="0"/>
        <v>2</v>
      </c>
      <c r="F68" s="34">
        <v>7</v>
      </c>
      <c r="G68" s="32">
        <v>0</v>
      </c>
      <c r="H68" s="32">
        <v>0</v>
      </c>
      <c r="I68" s="35">
        <f t="shared" si="1"/>
        <v>7</v>
      </c>
      <c r="J68" s="31">
        <v>0</v>
      </c>
      <c r="K68" s="32">
        <v>101</v>
      </c>
      <c r="L68" s="32">
        <v>0</v>
      </c>
      <c r="M68" s="33">
        <v>3</v>
      </c>
      <c r="N68" s="34">
        <v>0</v>
      </c>
      <c r="O68" s="32">
        <v>230</v>
      </c>
      <c r="P68" s="32">
        <v>0</v>
      </c>
      <c r="Q68" s="35">
        <v>2</v>
      </c>
      <c r="R68" s="34">
        <f t="shared" si="4"/>
        <v>9</v>
      </c>
      <c r="S68" s="32">
        <f t="shared" si="2"/>
        <v>331</v>
      </c>
      <c r="T68" s="32">
        <f t="shared" si="2"/>
        <v>0</v>
      </c>
      <c r="U68" s="35">
        <f t="shared" si="3"/>
        <v>340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8</v>
      </c>
      <c r="G69" s="32">
        <v>0</v>
      </c>
      <c r="H69" s="32">
        <v>0</v>
      </c>
      <c r="I69" s="35">
        <f t="shared" si="1"/>
        <v>8</v>
      </c>
      <c r="J69" s="31">
        <v>0</v>
      </c>
      <c r="K69" s="32">
        <v>122</v>
      </c>
      <c r="L69" s="32">
        <v>0</v>
      </c>
      <c r="M69" s="33">
        <v>0</v>
      </c>
      <c r="N69" s="34">
        <v>1</v>
      </c>
      <c r="O69" s="32">
        <v>193</v>
      </c>
      <c r="P69" s="32">
        <v>0</v>
      </c>
      <c r="Q69" s="35">
        <v>0</v>
      </c>
      <c r="R69" s="34">
        <f t="shared" si="4"/>
        <v>10</v>
      </c>
      <c r="S69" s="32">
        <f t="shared" si="2"/>
        <v>315</v>
      </c>
      <c r="T69" s="32">
        <f t="shared" si="2"/>
        <v>0</v>
      </c>
      <c r="U69" s="35">
        <f t="shared" si="3"/>
        <v>325</v>
      </c>
    </row>
    <row r="70" spans="1:21" s="29" customFormat="1" ht="20.100000000000001" customHeight="1">
      <c r="A70" s="30">
        <v>0.76041666666666619</v>
      </c>
      <c r="B70" s="31">
        <v>4</v>
      </c>
      <c r="C70" s="32">
        <v>0</v>
      </c>
      <c r="D70" s="32">
        <v>0</v>
      </c>
      <c r="E70" s="33">
        <f t="shared" si="0"/>
        <v>4</v>
      </c>
      <c r="F70" s="34">
        <v>6</v>
      </c>
      <c r="G70" s="32">
        <v>0</v>
      </c>
      <c r="H70" s="32">
        <v>0</v>
      </c>
      <c r="I70" s="35">
        <f t="shared" si="1"/>
        <v>6</v>
      </c>
      <c r="J70" s="31">
        <v>0</v>
      </c>
      <c r="K70" s="32">
        <v>110</v>
      </c>
      <c r="L70" s="32">
        <v>0</v>
      </c>
      <c r="M70" s="33">
        <v>0</v>
      </c>
      <c r="N70" s="34">
        <v>0</v>
      </c>
      <c r="O70" s="32">
        <v>170</v>
      </c>
      <c r="P70" s="32">
        <v>1</v>
      </c>
      <c r="Q70" s="35">
        <v>0</v>
      </c>
      <c r="R70" s="34">
        <f t="shared" si="4"/>
        <v>10</v>
      </c>
      <c r="S70" s="32">
        <f t="shared" si="2"/>
        <v>280</v>
      </c>
      <c r="T70" s="32">
        <f t="shared" si="2"/>
        <v>1</v>
      </c>
      <c r="U70" s="35">
        <f t="shared" si="3"/>
        <v>291</v>
      </c>
    </row>
    <row r="71" spans="1:21" s="29" customFormat="1" ht="20.100000000000001" customHeight="1">
      <c r="A71" s="30">
        <v>0.77083333333333282</v>
      </c>
      <c r="B71" s="31">
        <v>2</v>
      </c>
      <c r="C71" s="32">
        <v>0</v>
      </c>
      <c r="D71" s="32">
        <v>0</v>
      </c>
      <c r="E71" s="33">
        <f t="shared" si="0"/>
        <v>2</v>
      </c>
      <c r="F71" s="34">
        <v>3</v>
      </c>
      <c r="G71" s="32">
        <v>0</v>
      </c>
      <c r="H71" s="32">
        <v>0</v>
      </c>
      <c r="I71" s="35">
        <f t="shared" si="1"/>
        <v>3</v>
      </c>
      <c r="J71" s="31">
        <v>0</v>
      </c>
      <c r="K71" s="32">
        <v>66</v>
      </c>
      <c r="L71" s="32">
        <v>0</v>
      </c>
      <c r="M71" s="33">
        <v>1</v>
      </c>
      <c r="N71" s="34">
        <v>1</v>
      </c>
      <c r="O71" s="32">
        <v>152</v>
      </c>
      <c r="P71" s="32">
        <v>0</v>
      </c>
      <c r="Q71" s="35">
        <v>0</v>
      </c>
      <c r="R71" s="34">
        <f t="shared" si="4"/>
        <v>6</v>
      </c>
      <c r="S71" s="32">
        <f t="shared" si="2"/>
        <v>218</v>
      </c>
      <c r="T71" s="32">
        <f t="shared" si="2"/>
        <v>0</v>
      </c>
      <c r="U71" s="35">
        <f t="shared" si="3"/>
        <v>224</v>
      </c>
    </row>
    <row r="72" spans="1:21" s="29" customFormat="1" ht="20.100000000000001" customHeight="1">
      <c r="A72" s="30">
        <v>0.78124999999999944</v>
      </c>
      <c r="B72" s="31">
        <v>1</v>
      </c>
      <c r="C72" s="32">
        <v>0</v>
      </c>
      <c r="D72" s="32">
        <v>0</v>
      </c>
      <c r="E72" s="33">
        <f t="shared" si="0"/>
        <v>1</v>
      </c>
      <c r="F72" s="34">
        <v>5</v>
      </c>
      <c r="G72" s="32">
        <v>0</v>
      </c>
      <c r="H72" s="32">
        <v>0</v>
      </c>
      <c r="I72" s="35">
        <f t="shared" si="1"/>
        <v>5</v>
      </c>
      <c r="J72" s="31">
        <v>1</v>
      </c>
      <c r="K72" s="32">
        <v>64</v>
      </c>
      <c r="L72" s="32">
        <v>0</v>
      </c>
      <c r="M72" s="33">
        <v>1</v>
      </c>
      <c r="N72" s="34">
        <v>2</v>
      </c>
      <c r="O72" s="32">
        <v>111</v>
      </c>
      <c r="P72" s="32">
        <v>0</v>
      </c>
      <c r="Q72" s="35">
        <v>0</v>
      </c>
      <c r="R72" s="34">
        <f t="shared" si="4"/>
        <v>9</v>
      </c>
      <c r="S72" s="32">
        <f t="shared" si="2"/>
        <v>175</v>
      </c>
      <c r="T72" s="32">
        <f t="shared" si="2"/>
        <v>0</v>
      </c>
      <c r="U72" s="35">
        <f t="shared" si="3"/>
        <v>184</v>
      </c>
    </row>
    <row r="73" spans="1:21" s="29" customFormat="1" ht="18.75" customHeight="1" thickBot="1">
      <c r="A73" s="41">
        <v>0.79166666666666607</v>
      </c>
      <c r="B73" s="42">
        <v>3</v>
      </c>
      <c r="C73" s="43">
        <v>0</v>
      </c>
      <c r="D73" s="43">
        <v>0</v>
      </c>
      <c r="E73" s="44">
        <f t="shared" si="0"/>
        <v>3</v>
      </c>
      <c r="F73" s="45">
        <v>1</v>
      </c>
      <c r="G73" s="43">
        <v>0</v>
      </c>
      <c r="H73" s="43">
        <v>0</v>
      </c>
      <c r="I73" s="46">
        <f t="shared" si="1"/>
        <v>1</v>
      </c>
      <c r="J73" s="42">
        <v>1</v>
      </c>
      <c r="K73" s="43">
        <v>87</v>
      </c>
      <c r="L73" s="43">
        <v>0</v>
      </c>
      <c r="M73" s="44">
        <v>4</v>
      </c>
      <c r="N73" s="45">
        <v>0</v>
      </c>
      <c r="O73" s="43">
        <v>107</v>
      </c>
      <c r="P73" s="43">
        <v>0</v>
      </c>
      <c r="Q73" s="46">
        <v>1</v>
      </c>
      <c r="R73" s="45">
        <f t="shared" si="4"/>
        <v>5</v>
      </c>
      <c r="S73" s="43">
        <f t="shared" si="2"/>
        <v>194</v>
      </c>
      <c r="T73" s="43">
        <f t="shared" si="2"/>
        <v>0</v>
      </c>
      <c r="U73" s="46">
        <f t="shared" si="3"/>
        <v>199</v>
      </c>
    </row>
    <row r="74" spans="1:21" s="53" customFormat="1" ht="45" customHeight="1" thickBot="1">
      <c r="A74" s="47" t="s">
        <v>14</v>
      </c>
      <c r="B74" s="48">
        <f t="shared" ref="B74:U74" si="5">SUM(B18:B73)</f>
        <v>164</v>
      </c>
      <c r="C74" s="49">
        <f t="shared" si="5"/>
        <v>0</v>
      </c>
      <c r="D74" s="49">
        <f t="shared" si="5"/>
        <v>0</v>
      </c>
      <c r="E74" s="50">
        <f t="shared" si="5"/>
        <v>164</v>
      </c>
      <c r="F74" s="51">
        <f t="shared" si="5"/>
        <v>143</v>
      </c>
      <c r="G74" s="49">
        <f t="shared" si="5"/>
        <v>0</v>
      </c>
      <c r="H74" s="49">
        <f t="shared" si="5"/>
        <v>0</v>
      </c>
      <c r="I74" s="52">
        <f t="shared" si="5"/>
        <v>143</v>
      </c>
      <c r="J74" s="48">
        <f t="shared" si="5"/>
        <v>22</v>
      </c>
      <c r="K74" s="49">
        <f t="shared" si="5"/>
        <v>4499</v>
      </c>
      <c r="L74" s="49">
        <f t="shared" si="5"/>
        <v>21</v>
      </c>
      <c r="M74" s="50">
        <f t="shared" si="5"/>
        <v>70</v>
      </c>
      <c r="N74" s="51">
        <f t="shared" si="5"/>
        <v>18</v>
      </c>
      <c r="O74" s="49">
        <f t="shared" si="5"/>
        <v>5165</v>
      </c>
      <c r="P74" s="49">
        <f t="shared" si="5"/>
        <v>16</v>
      </c>
      <c r="Q74" s="52">
        <f t="shared" si="5"/>
        <v>55</v>
      </c>
      <c r="R74" s="51">
        <f t="shared" si="5"/>
        <v>347</v>
      </c>
      <c r="S74" s="49">
        <f t="shared" si="5"/>
        <v>9664</v>
      </c>
      <c r="T74" s="49">
        <f t="shared" si="5"/>
        <v>37</v>
      </c>
      <c r="U74" s="52">
        <f t="shared" si="5"/>
        <v>10048</v>
      </c>
    </row>
    <row r="75" spans="1:21" s="60" customFormat="1" ht="45" customHeight="1">
      <c r="A75" s="54" t="s">
        <v>15</v>
      </c>
      <c r="B75" s="55">
        <f>B148</f>
        <v>33</v>
      </c>
      <c r="C75" s="56">
        <f t="shared" ref="C75:U75" si="6">C148</f>
        <v>0</v>
      </c>
      <c r="D75" s="56">
        <f t="shared" si="6"/>
        <v>0</v>
      </c>
      <c r="E75" s="57">
        <f t="shared" si="6"/>
        <v>33</v>
      </c>
      <c r="F75" s="58">
        <f t="shared" si="6"/>
        <v>6</v>
      </c>
      <c r="G75" s="56">
        <f t="shared" si="6"/>
        <v>0</v>
      </c>
      <c r="H75" s="56">
        <f t="shared" si="6"/>
        <v>0</v>
      </c>
      <c r="I75" s="59">
        <f t="shared" si="6"/>
        <v>6</v>
      </c>
      <c r="J75" s="55">
        <f>J148</f>
        <v>3</v>
      </c>
      <c r="K75" s="56">
        <f t="shared" ref="K75:Q75" si="7">K148</f>
        <v>610</v>
      </c>
      <c r="L75" s="56">
        <f t="shared" si="7"/>
        <v>2</v>
      </c>
      <c r="M75" s="57">
        <f t="shared" si="7"/>
        <v>615</v>
      </c>
      <c r="N75" s="58">
        <f t="shared" si="7"/>
        <v>1</v>
      </c>
      <c r="O75" s="56">
        <f t="shared" si="7"/>
        <v>378</v>
      </c>
      <c r="P75" s="56">
        <f t="shared" si="7"/>
        <v>0</v>
      </c>
      <c r="Q75" s="59">
        <f t="shared" si="7"/>
        <v>379</v>
      </c>
      <c r="R75" s="58">
        <f t="shared" si="6"/>
        <v>43</v>
      </c>
      <c r="S75" s="56">
        <f t="shared" si="6"/>
        <v>988</v>
      </c>
      <c r="T75" s="56">
        <f t="shared" si="6"/>
        <v>2</v>
      </c>
      <c r="U75" s="59">
        <f t="shared" si="6"/>
        <v>1033</v>
      </c>
    </row>
    <row r="76" spans="1:21" s="67" customFormat="1" ht="45" customHeight="1" thickBot="1">
      <c r="A76" s="61" t="s">
        <v>16</v>
      </c>
      <c r="B76" s="62">
        <f t="shared" ref="B76:U76" si="8">B149</f>
        <v>9</v>
      </c>
      <c r="C76" s="63">
        <f t="shared" si="8"/>
        <v>0</v>
      </c>
      <c r="D76" s="63">
        <f t="shared" si="8"/>
        <v>0</v>
      </c>
      <c r="E76" s="64">
        <f t="shared" si="8"/>
        <v>9</v>
      </c>
      <c r="F76" s="65">
        <f t="shared" si="8"/>
        <v>29</v>
      </c>
      <c r="G76" s="63">
        <f t="shared" si="8"/>
        <v>0</v>
      </c>
      <c r="H76" s="63">
        <f t="shared" si="8"/>
        <v>0</v>
      </c>
      <c r="I76" s="66">
        <f t="shared" si="8"/>
        <v>29</v>
      </c>
      <c r="J76" s="62">
        <f t="shared" si="8"/>
        <v>1</v>
      </c>
      <c r="K76" s="63">
        <f t="shared" si="8"/>
        <v>437</v>
      </c>
      <c r="L76" s="63">
        <f t="shared" si="8"/>
        <v>4</v>
      </c>
      <c r="M76" s="64">
        <f t="shared" si="8"/>
        <v>442</v>
      </c>
      <c r="N76" s="65">
        <f t="shared" si="8"/>
        <v>2</v>
      </c>
      <c r="O76" s="63">
        <f t="shared" si="8"/>
        <v>1007</v>
      </c>
      <c r="P76" s="63">
        <f t="shared" si="8"/>
        <v>1</v>
      </c>
      <c r="Q76" s="66">
        <f t="shared" si="8"/>
        <v>1010</v>
      </c>
      <c r="R76" s="65">
        <f t="shared" si="8"/>
        <v>41</v>
      </c>
      <c r="S76" s="63">
        <f t="shared" si="8"/>
        <v>1444</v>
      </c>
      <c r="T76" s="63">
        <f t="shared" si="8"/>
        <v>5</v>
      </c>
      <c r="U76" s="66">
        <f t="shared" si="8"/>
        <v>1490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East Bound</v>
      </c>
      <c r="C91" s="120"/>
      <c r="D91" s="120"/>
      <c r="E91" s="120"/>
      <c r="F91" s="119" t="str">
        <f>F16</f>
        <v>West Bound</v>
      </c>
      <c r="G91" s="120"/>
      <c r="H91" s="120"/>
      <c r="I91" s="121"/>
      <c r="J91" s="119" t="str">
        <f>J16</f>
        <v>East Bound</v>
      </c>
      <c r="K91" s="120"/>
      <c r="L91" s="120"/>
      <c r="M91" s="120"/>
      <c r="N91" s="119" t="str">
        <f>N16</f>
        <v>West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9">C17</f>
        <v>Pedestrians</v>
      </c>
      <c r="D92" s="74" t="str">
        <f t="shared" si="9"/>
        <v>PCD's</v>
      </c>
      <c r="E92" s="75" t="s">
        <v>9</v>
      </c>
      <c r="F92" s="73" t="str">
        <f>F17</f>
        <v>Cyclists</v>
      </c>
      <c r="G92" s="74" t="str">
        <f t="shared" ref="G92:H92" si="10">G17</f>
        <v>Pedestrians</v>
      </c>
      <c r="H92" s="74" t="str">
        <f t="shared" si="10"/>
        <v>PCD's</v>
      </c>
      <c r="I92" s="76" t="s">
        <v>9</v>
      </c>
      <c r="J92" s="73" t="str">
        <f>J17</f>
        <v>Cyclists</v>
      </c>
      <c r="K92" s="74" t="str">
        <f t="shared" ref="K92:L92" si="11">K17</f>
        <v>Pedestrians</v>
      </c>
      <c r="L92" s="74" t="str">
        <f t="shared" si="11"/>
        <v>PCD's</v>
      </c>
      <c r="M92" s="75" t="s">
        <v>9</v>
      </c>
      <c r="N92" s="73" t="str">
        <f>N17</f>
        <v>Cyclists</v>
      </c>
      <c r="O92" s="74" t="str">
        <f t="shared" ref="O92:P92" si="12">O17</f>
        <v>Pedestrians</v>
      </c>
      <c r="P92" s="74" t="str">
        <f t="shared" si="12"/>
        <v>PCD's</v>
      </c>
      <c r="Q92" s="76" t="s">
        <v>9</v>
      </c>
      <c r="R92" s="73" t="str">
        <f>R17</f>
        <v>Cyclists</v>
      </c>
      <c r="S92" s="74" t="str">
        <f t="shared" ref="S92:T92" si="13">S17</f>
        <v>Pedestrians</v>
      </c>
      <c r="T92" s="74" t="str">
        <f t="shared" si="13"/>
        <v>PCD's</v>
      </c>
      <c r="U92" s="76" t="s">
        <v>9</v>
      </c>
      <c r="V92" t="s">
        <v>12</v>
      </c>
      <c r="W92">
        <v>4</v>
      </c>
      <c r="Y92" s="70">
        <f ca="1">OFFSET(A$92,$W$91,$W$92)</f>
        <v>164</v>
      </c>
      <c r="Z92" s="70">
        <f ca="1">OFFSET(E$92,$W$91,$W$92)</f>
        <v>143</v>
      </c>
      <c r="AA92" s="70">
        <f ca="1">OFFSET(I$92,$W$91,$W$92)</f>
        <v>70</v>
      </c>
      <c r="AB92" s="70">
        <f ca="1">OFFSET(M$92,$W$91,$W$92)</f>
        <v>55</v>
      </c>
    </row>
    <row r="93" spans="1:28" hidden="1">
      <c r="A93" s="77">
        <v>0.25</v>
      </c>
      <c r="B93" s="78">
        <f>SUM(B18:B21)</f>
        <v>9</v>
      </c>
      <c r="C93" s="79">
        <f t="shared" ref="C93:D93" si="14">SUM(C18:C21)</f>
        <v>0</v>
      </c>
      <c r="D93" s="79">
        <f t="shared" si="14"/>
        <v>0</v>
      </c>
      <c r="E93" s="80">
        <f t="shared" ref="E93:E145" si="15">SUM(B93:D93)</f>
        <v>9</v>
      </c>
      <c r="F93" s="78">
        <f>SUM(F18:F21)</f>
        <v>5</v>
      </c>
      <c r="G93" s="79">
        <f t="shared" ref="G93:H93" si="16">SUM(G18:G21)</f>
        <v>0</v>
      </c>
      <c r="H93" s="79">
        <f t="shared" si="16"/>
        <v>0</v>
      </c>
      <c r="I93" s="81">
        <f t="shared" ref="I93:I145" si="17">SUM(F93:H93)</f>
        <v>5</v>
      </c>
      <c r="J93" s="78">
        <f>SUM(J18:J21)</f>
        <v>1</v>
      </c>
      <c r="K93" s="79">
        <f t="shared" ref="K93:L93" si="18">SUM(K18:K21)</f>
        <v>36</v>
      </c>
      <c r="L93" s="79">
        <f t="shared" si="18"/>
        <v>1</v>
      </c>
      <c r="M93" s="80">
        <f t="shared" ref="M93:M145" si="19">SUM(J93:L93)</f>
        <v>38</v>
      </c>
      <c r="N93" s="78">
        <f>SUM(N18:N21)</f>
        <v>1</v>
      </c>
      <c r="O93" s="79">
        <f t="shared" ref="O93:P93" si="20">SUM(O18:O21)</f>
        <v>30</v>
      </c>
      <c r="P93" s="79">
        <f t="shared" si="20"/>
        <v>0</v>
      </c>
      <c r="Q93" s="81">
        <f t="shared" ref="Q93:Q145" si="21">SUM(N93:P93)</f>
        <v>31</v>
      </c>
      <c r="R93" s="78">
        <f>SUM(R18:R21)</f>
        <v>16</v>
      </c>
      <c r="S93" s="79">
        <f t="shared" ref="S93:T93" si="22">SUM(S18:S21)</f>
        <v>66</v>
      </c>
      <c r="T93" s="79">
        <f t="shared" si="22"/>
        <v>1</v>
      </c>
      <c r="U93" s="81">
        <f t="shared" ref="U93:U145" si="23">SUM(R93:T93)</f>
        <v>83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4">SUM(B19:B22)</f>
        <v>9</v>
      </c>
      <c r="C94" s="84">
        <f t="shared" si="24"/>
        <v>0</v>
      </c>
      <c r="D94" s="84">
        <f t="shared" si="24"/>
        <v>0</v>
      </c>
      <c r="E94" s="85">
        <f t="shared" si="15"/>
        <v>9</v>
      </c>
      <c r="F94" s="83">
        <f t="shared" ref="F94:H109" si="25">SUM(F19:F22)</f>
        <v>7</v>
      </c>
      <c r="G94" s="84">
        <f t="shared" si="25"/>
        <v>0</v>
      </c>
      <c r="H94" s="84">
        <f t="shared" si="25"/>
        <v>0</v>
      </c>
      <c r="I94" s="86">
        <f t="shared" si="17"/>
        <v>7</v>
      </c>
      <c r="J94" s="83">
        <f t="shared" ref="J94:L109" si="26">SUM(J19:J22)</f>
        <v>1</v>
      </c>
      <c r="K94" s="84">
        <f t="shared" si="26"/>
        <v>53</v>
      </c>
      <c r="L94" s="84">
        <f t="shared" si="26"/>
        <v>1</v>
      </c>
      <c r="M94" s="85">
        <f t="shared" si="19"/>
        <v>55</v>
      </c>
      <c r="N94" s="83">
        <f t="shared" ref="N94:P109" si="27">SUM(N19:N22)</f>
        <v>1</v>
      </c>
      <c r="O94" s="84">
        <f t="shared" si="27"/>
        <v>38</v>
      </c>
      <c r="P94" s="84">
        <f t="shared" si="27"/>
        <v>1</v>
      </c>
      <c r="Q94" s="86">
        <f t="shared" si="21"/>
        <v>40</v>
      </c>
      <c r="R94" s="83">
        <f t="shared" ref="R94:T109" si="28">SUM(R19:R22)</f>
        <v>18</v>
      </c>
      <c r="S94" s="84">
        <f t="shared" si="28"/>
        <v>91</v>
      </c>
      <c r="T94" s="84">
        <f t="shared" si="28"/>
        <v>2</v>
      </c>
      <c r="U94" s="86">
        <f t="shared" si="23"/>
        <v>111</v>
      </c>
      <c r="V94" t="s">
        <v>9</v>
      </c>
    </row>
    <row r="95" spans="1:28" hidden="1">
      <c r="A95" s="82">
        <f t="shared" ref="A95:A145" si="29">A94+"0:15"</f>
        <v>0.27083333333333337</v>
      </c>
      <c r="B95" s="83">
        <f t="shared" si="24"/>
        <v>11</v>
      </c>
      <c r="C95" s="84">
        <f t="shared" si="24"/>
        <v>0</v>
      </c>
      <c r="D95" s="84">
        <f t="shared" si="24"/>
        <v>0</v>
      </c>
      <c r="E95" s="85">
        <f t="shared" si="15"/>
        <v>11</v>
      </c>
      <c r="F95" s="83">
        <f t="shared" si="25"/>
        <v>6</v>
      </c>
      <c r="G95" s="84">
        <f t="shared" si="25"/>
        <v>0</v>
      </c>
      <c r="H95" s="84">
        <f t="shared" si="25"/>
        <v>0</v>
      </c>
      <c r="I95" s="86">
        <f t="shared" si="17"/>
        <v>6</v>
      </c>
      <c r="J95" s="83">
        <f t="shared" si="26"/>
        <v>1</v>
      </c>
      <c r="K95" s="84">
        <f t="shared" si="26"/>
        <v>75</v>
      </c>
      <c r="L95" s="84">
        <f t="shared" si="26"/>
        <v>0</v>
      </c>
      <c r="M95" s="85">
        <f t="shared" si="19"/>
        <v>76</v>
      </c>
      <c r="N95" s="83">
        <f t="shared" si="27"/>
        <v>1</v>
      </c>
      <c r="O95" s="84">
        <f t="shared" si="27"/>
        <v>48</v>
      </c>
      <c r="P95" s="84">
        <f t="shared" si="27"/>
        <v>1</v>
      </c>
      <c r="Q95" s="86">
        <f t="shared" si="21"/>
        <v>50</v>
      </c>
      <c r="R95" s="83">
        <f t="shared" si="28"/>
        <v>19</v>
      </c>
      <c r="S95" s="84">
        <f t="shared" si="28"/>
        <v>123</v>
      </c>
      <c r="T95" s="84">
        <f t="shared" si="28"/>
        <v>1</v>
      </c>
      <c r="U95" s="86">
        <f t="shared" si="23"/>
        <v>143</v>
      </c>
    </row>
    <row r="96" spans="1:28" hidden="1">
      <c r="A96" s="82">
        <f t="shared" si="29"/>
        <v>0.28125000000000006</v>
      </c>
      <c r="B96" s="83">
        <f t="shared" si="24"/>
        <v>11</v>
      </c>
      <c r="C96" s="84">
        <f t="shared" si="24"/>
        <v>0</v>
      </c>
      <c r="D96" s="84">
        <f t="shared" si="24"/>
        <v>0</v>
      </c>
      <c r="E96" s="85">
        <f t="shared" si="15"/>
        <v>11</v>
      </c>
      <c r="F96" s="83">
        <f t="shared" si="25"/>
        <v>7</v>
      </c>
      <c r="G96" s="84">
        <f t="shared" si="25"/>
        <v>0</v>
      </c>
      <c r="H96" s="84">
        <f t="shared" si="25"/>
        <v>0</v>
      </c>
      <c r="I96" s="86">
        <f t="shared" si="17"/>
        <v>7</v>
      </c>
      <c r="J96" s="83">
        <f t="shared" si="26"/>
        <v>1</v>
      </c>
      <c r="K96" s="84">
        <f t="shared" si="26"/>
        <v>101</v>
      </c>
      <c r="L96" s="84">
        <f t="shared" si="26"/>
        <v>0</v>
      </c>
      <c r="M96" s="85">
        <f t="shared" si="19"/>
        <v>102</v>
      </c>
      <c r="N96" s="83">
        <f t="shared" si="27"/>
        <v>1</v>
      </c>
      <c r="O96" s="84">
        <f t="shared" si="27"/>
        <v>62</v>
      </c>
      <c r="P96" s="84">
        <f t="shared" si="27"/>
        <v>1</v>
      </c>
      <c r="Q96" s="86">
        <f t="shared" si="21"/>
        <v>64</v>
      </c>
      <c r="R96" s="83">
        <f t="shared" si="28"/>
        <v>20</v>
      </c>
      <c r="S96" s="84">
        <f t="shared" si="28"/>
        <v>163</v>
      </c>
      <c r="T96" s="84">
        <f t="shared" si="28"/>
        <v>1</v>
      </c>
      <c r="U96" s="86">
        <f t="shared" si="23"/>
        <v>184</v>
      </c>
    </row>
    <row r="97" spans="1:21" hidden="1">
      <c r="A97" s="82">
        <f t="shared" si="29"/>
        <v>0.29166666666666674</v>
      </c>
      <c r="B97" s="83">
        <f t="shared" si="24"/>
        <v>11</v>
      </c>
      <c r="C97" s="84">
        <f t="shared" si="24"/>
        <v>0</v>
      </c>
      <c r="D97" s="84">
        <f t="shared" si="24"/>
        <v>0</v>
      </c>
      <c r="E97" s="85">
        <f t="shared" si="15"/>
        <v>11</v>
      </c>
      <c r="F97" s="83">
        <f t="shared" si="25"/>
        <v>4</v>
      </c>
      <c r="G97" s="84">
        <f t="shared" si="25"/>
        <v>0</v>
      </c>
      <c r="H97" s="84">
        <f t="shared" si="25"/>
        <v>0</v>
      </c>
      <c r="I97" s="86">
        <f t="shared" si="17"/>
        <v>4</v>
      </c>
      <c r="J97" s="83">
        <f t="shared" si="26"/>
        <v>0</v>
      </c>
      <c r="K97" s="84">
        <f t="shared" si="26"/>
        <v>159</v>
      </c>
      <c r="L97" s="84">
        <f t="shared" si="26"/>
        <v>0</v>
      </c>
      <c r="M97" s="85">
        <f t="shared" si="19"/>
        <v>159</v>
      </c>
      <c r="N97" s="83">
        <f t="shared" si="27"/>
        <v>0</v>
      </c>
      <c r="O97" s="84">
        <f t="shared" si="27"/>
        <v>60</v>
      </c>
      <c r="P97" s="84">
        <f t="shared" si="27"/>
        <v>1</v>
      </c>
      <c r="Q97" s="86">
        <f t="shared" si="21"/>
        <v>61</v>
      </c>
      <c r="R97" s="83">
        <f t="shared" si="28"/>
        <v>15</v>
      </c>
      <c r="S97" s="84">
        <f t="shared" si="28"/>
        <v>219</v>
      </c>
      <c r="T97" s="84">
        <f t="shared" si="28"/>
        <v>1</v>
      </c>
      <c r="U97" s="86">
        <f t="shared" si="23"/>
        <v>235</v>
      </c>
    </row>
    <row r="98" spans="1:21" hidden="1">
      <c r="A98" s="82">
        <f t="shared" si="29"/>
        <v>0.30208333333333343</v>
      </c>
      <c r="B98" s="83">
        <f t="shared" si="24"/>
        <v>13</v>
      </c>
      <c r="C98" s="84">
        <f t="shared" si="24"/>
        <v>0</v>
      </c>
      <c r="D98" s="84">
        <f t="shared" si="24"/>
        <v>0</v>
      </c>
      <c r="E98" s="85">
        <f t="shared" si="15"/>
        <v>13</v>
      </c>
      <c r="F98" s="83">
        <f t="shared" si="25"/>
        <v>2</v>
      </c>
      <c r="G98" s="84">
        <f t="shared" si="25"/>
        <v>0</v>
      </c>
      <c r="H98" s="84">
        <f t="shared" si="25"/>
        <v>0</v>
      </c>
      <c r="I98" s="86">
        <f t="shared" si="17"/>
        <v>2</v>
      </c>
      <c r="J98" s="83">
        <f t="shared" si="26"/>
        <v>0</v>
      </c>
      <c r="K98" s="84">
        <f t="shared" si="26"/>
        <v>255</v>
      </c>
      <c r="L98" s="84">
        <f t="shared" si="26"/>
        <v>0</v>
      </c>
      <c r="M98" s="85">
        <f t="shared" si="19"/>
        <v>255</v>
      </c>
      <c r="N98" s="83">
        <f t="shared" si="27"/>
        <v>0</v>
      </c>
      <c r="O98" s="84">
        <f t="shared" si="27"/>
        <v>86</v>
      </c>
      <c r="P98" s="84">
        <f t="shared" si="27"/>
        <v>0</v>
      </c>
      <c r="Q98" s="86">
        <f t="shared" si="21"/>
        <v>86</v>
      </c>
      <c r="R98" s="83">
        <f t="shared" si="28"/>
        <v>15</v>
      </c>
      <c r="S98" s="84">
        <f t="shared" si="28"/>
        <v>341</v>
      </c>
      <c r="T98" s="84">
        <f t="shared" si="28"/>
        <v>0</v>
      </c>
      <c r="U98" s="86">
        <f t="shared" si="23"/>
        <v>356</v>
      </c>
    </row>
    <row r="99" spans="1:21" hidden="1">
      <c r="A99" s="82">
        <f t="shared" si="29"/>
        <v>0.31250000000000011</v>
      </c>
      <c r="B99" s="83">
        <f t="shared" si="24"/>
        <v>14</v>
      </c>
      <c r="C99" s="84">
        <f t="shared" si="24"/>
        <v>0</v>
      </c>
      <c r="D99" s="84">
        <f t="shared" si="24"/>
        <v>0</v>
      </c>
      <c r="E99" s="85">
        <f t="shared" si="15"/>
        <v>14</v>
      </c>
      <c r="F99" s="83">
        <f t="shared" si="25"/>
        <v>2</v>
      </c>
      <c r="G99" s="84">
        <f t="shared" si="25"/>
        <v>0</v>
      </c>
      <c r="H99" s="84">
        <f t="shared" si="25"/>
        <v>0</v>
      </c>
      <c r="I99" s="86">
        <f t="shared" si="17"/>
        <v>2</v>
      </c>
      <c r="J99" s="83">
        <f t="shared" si="26"/>
        <v>0</v>
      </c>
      <c r="K99" s="84">
        <f t="shared" si="26"/>
        <v>360</v>
      </c>
      <c r="L99" s="84">
        <f t="shared" si="26"/>
        <v>1</v>
      </c>
      <c r="M99" s="85">
        <f t="shared" si="19"/>
        <v>361</v>
      </c>
      <c r="N99" s="83">
        <f t="shared" si="27"/>
        <v>0</v>
      </c>
      <c r="O99" s="84">
        <f t="shared" si="27"/>
        <v>102</v>
      </c>
      <c r="P99" s="84">
        <f t="shared" si="27"/>
        <v>0</v>
      </c>
      <c r="Q99" s="86">
        <f t="shared" si="21"/>
        <v>102</v>
      </c>
      <c r="R99" s="83">
        <f t="shared" si="28"/>
        <v>16</v>
      </c>
      <c r="S99" s="84">
        <f t="shared" si="28"/>
        <v>462</v>
      </c>
      <c r="T99" s="84">
        <f t="shared" si="28"/>
        <v>1</v>
      </c>
      <c r="U99" s="86">
        <f t="shared" si="23"/>
        <v>479</v>
      </c>
    </row>
    <row r="100" spans="1:21" hidden="1">
      <c r="A100" s="82">
        <f t="shared" si="29"/>
        <v>0.3229166666666668</v>
      </c>
      <c r="B100" s="83">
        <f t="shared" si="24"/>
        <v>13</v>
      </c>
      <c r="C100" s="84">
        <f t="shared" si="24"/>
        <v>0</v>
      </c>
      <c r="D100" s="84">
        <f t="shared" si="24"/>
        <v>0</v>
      </c>
      <c r="E100" s="85">
        <f t="shared" si="15"/>
        <v>13</v>
      </c>
      <c r="F100" s="83">
        <f t="shared" si="25"/>
        <v>5</v>
      </c>
      <c r="G100" s="84">
        <f t="shared" si="25"/>
        <v>0</v>
      </c>
      <c r="H100" s="84">
        <f t="shared" si="25"/>
        <v>0</v>
      </c>
      <c r="I100" s="86">
        <f t="shared" si="17"/>
        <v>5</v>
      </c>
      <c r="J100" s="83">
        <f t="shared" si="26"/>
        <v>0</v>
      </c>
      <c r="K100" s="84">
        <f t="shared" si="26"/>
        <v>463</v>
      </c>
      <c r="L100" s="84">
        <f t="shared" si="26"/>
        <v>1</v>
      </c>
      <c r="M100" s="85">
        <f t="shared" si="19"/>
        <v>464</v>
      </c>
      <c r="N100" s="83">
        <f t="shared" si="27"/>
        <v>1</v>
      </c>
      <c r="O100" s="84">
        <f t="shared" si="27"/>
        <v>106</v>
      </c>
      <c r="P100" s="84">
        <f t="shared" si="27"/>
        <v>0</v>
      </c>
      <c r="Q100" s="86">
        <f t="shared" si="21"/>
        <v>107</v>
      </c>
      <c r="R100" s="83">
        <f t="shared" si="28"/>
        <v>19</v>
      </c>
      <c r="S100" s="84">
        <f t="shared" si="28"/>
        <v>569</v>
      </c>
      <c r="T100" s="84">
        <f t="shared" si="28"/>
        <v>1</v>
      </c>
      <c r="U100" s="86">
        <f t="shared" si="23"/>
        <v>589</v>
      </c>
    </row>
    <row r="101" spans="1:21" hidden="1">
      <c r="A101" s="82">
        <f t="shared" si="29"/>
        <v>0.33333333333333348</v>
      </c>
      <c r="B101" s="83">
        <f t="shared" si="24"/>
        <v>14</v>
      </c>
      <c r="C101" s="84">
        <f t="shared" si="24"/>
        <v>0</v>
      </c>
      <c r="D101" s="84">
        <f t="shared" si="24"/>
        <v>0</v>
      </c>
      <c r="E101" s="85">
        <f t="shared" si="15"/>
        <v>14</v>
      </c>
      <c r="F101" s="83">
        <f t="shared" si="25"/>
        <v>6</v>
      </c>
      <c r="G101" s="84">
        <f t="shared" si="25"/>
        <v>0</v>
      </c>
      <c r="H101" s="84">
        <f t="shared" si="25"/>
        <v>0</v>
      </c>
      <c r="I101" s="86">
        <f t="shared" si="17"/>
        <v>6</v>
      </c>
      <c r="J101" s="83">
        <f t="shared" si="26"/>
        <v>0</v>
      </c>
      <c r="K101" s="84">
        <f t="shared" si="26"/>
        <v>576</v>
      </c>
      <c r="L101" s="84">
        <f t="shared" si="26"/>
        <v>2</v>
      </c>
      <c r="M101" s="85">
        <f t="shared" si="19"/>
        <v>578</v>
      </c>
      <c r="N101" s="83">
        <f t="shared" si="27"/>
        <v>1</v>
      </c>
      <c r="O101" s="84">
        <f t="shared" si="27"/>
        <v>137</v>
      </c>
      <c r="P101" s="84">
        <f t="shared" si="27"/>
        <v>0</v>
      </c>
      <c r="Q101" s="86">
        <f t="shared" si="21"/>
        <v>138</v>
      </c>
      <c r="R101" s="83">
        <f t="shared" si="28"/>
        <v>21</v>
      </c>
      <c r="S101" s="84">
        <f t="shared" si="28"/>
        <v>713</v>
      </c>
      <c r="T101" s="84">
        <f t="shared" si="28"/>
        <v>2</v>
      </c>
      <c r="U101" s="86">
        <f t="shared" si="23"/>
        <v>736</v>
      </c>
    </row>
    <row r="102" spans="1:21" hidden="1">
      <c r="A102" s="82">
        <f t="shared" si="29"/>
        <v>0.34375000000000017</v>
      </c>
      <c r="B102" s="83">
        <f t="shared" si="24"/>
        <v>16</v>
      </c>
      <c r="C102" s="84">
        <f t="shared" si="24"/>
        <v>0</v>
      </c>
      <c r="D102" s="84">
        <f t="shared" si="24"/>
        <v>0</v>
      </c>
      <c r="E102" s="85">
        <f t="shared" si="15"/>
        <v>16</v>
      </c>
      <c r="F102" s="83">
        <f t="shared" si="25"/>
        <v>7</v>
      </c>
      <c r="G102" s="84">
        <f t="shared" si="25"/>
        <v>0</v>
      </c>
      <c r="H102" s="84">
        <f t="shared" si="25"/>
        <v>0</v>
      </c>
      <c r="I102" s="86">
        <f t="shared" si="17"/>
        <v>7</v>
      </c>
      <c r="J102" s="83">
        <f t="shared" si="26"/>
        <v>0</v>
      </c>
      <c r="K102" s="84">
        <f t="shared" si="26"/>
        <v>612</v>
      </c>
      <c r="L102" s="84">
        <f t="shared" si="26"/>
        <v>2</v>
      </c>
      <c r="M102" s="85">
        <f t="shared" si="19"/>
        <v>614</v>
      </c>
      <c r="N102" s="83">
        <f t="shared" si="27"/>
        <v>2</v>
      </c>
      <c r="O102" s="84">
        <f t="shared" si="27"/>
        <v>141</v>
      </c>
      <c r="P102" s="84">
        <f t="shared" si="27"/>
        <v>0</v>
      </c>
      <c r="Q102" s="86">
        <f t="shared" si="21"/>
        <v>143</v>
      </c>
      <c r="R102" s="83">
        <f t="shared" si="28"/>
        <v>25</v>
      </c>
      <c r="S102" s="84">
        <f t="shared" si="28"/>
        <v>753</v>
      </c>
      <c r="T102" s="84">
        <f t="shared" si="28"/>
        <v>2</v>
      </c>
      <c r="U102" s="86">
        <f t="shared" si="23"/>
        <v>780</v>
      </c>
    </row>
    <row r="103" spans="1:21" hidden="1">
      <c r="A103" s="82">
        <f t="shared" si="29"/>
        <v>0.35416666666666685</v>
      </c>
      <c r="B103" s="83">
        <f t="shared" si="24"/>
        <v>25</v>
      </c>
      <c r="C103" s="84">
        <f t="shared" si="24"/>
        <v>0</v>
      </c>
      <c r="D103" s="84">
        <f t="shared" si="24"/>
        <v>0</v>
      </c>
      <c r="E103" s="85">
        <f t="shared" si="15"/>
        <v>25</v>
      </c>
      <c r="F103" s="83">
        <f t="shared" si="25"/>
        <v>8</v>
      </c>
      <c r="G103" s="84">
        <f t="shared" si="25"/>
        <v>0</v>
      </c>
      <c r="H103" s="84">
        <f t="shared" si="25"/>
        <v>0</v>
      </c>
      <c r="I103" s="86">
        <f t="shared" si="17"/>
        <v>8</v>
      </c>
      <c r="J103" s="83">
        <f t="shared" si="26"/>
        <v>2</v>
      </c>
      <c r="K103" s="84">
        <f t="shared" si="26"/>
        <v>674</v>
      </c>
      <c r="L103" s="84">
        <f t="shared" si="26"/>
        <v>2</v>
      </c>
      <c r="M103" s="85">
        <f t="shared" si="19"/>
        <v>678</v>
      </c>
      <c r="N103" s="83">
        <f t="shared" si="27"/>
        <v>2</v>
      </c>
      <c r="O103" s="84">
        <f t="shared" si="27"/>
        <v>192</v>
      </c>
      <c r="P103" s="84">
        <f t="shared" si="27"/>
        <v>0</v>
      </c>
      <c r="Q103" s="86">
        <f t="shared" si="21"/>
        <v>194</v>
      </c>
      <c r="R103" s="83">
        <f t="shared" si="28"/>
        <v>37</v>
      </c>
      <c r="S103" s="84">
        <f t="shared" si="28"/>
        <v>866</v>
      </c>
      <c r="T103" s="84">
        <f t="shared" si="28"/>
        <v>2</v>
      </c>
      <c r="U103" s="86">
        <f t="shared" si="23"/>
        <v>905</v>
      </c>
    </row>
    <row r="104" spans="1:21" hidden="1">
      <c r="A104" s="82">
        <f t="shared" si="29"/>
        <v>0.36458333333333354</v>
      </c>
      <c r="B104" s="83">
        <f t="shared" si="24"/>
        <v>33</v>
      </c>
      <c r="C104" s="84">
        <f t="shared" si="24"/>
        <v>0</v>
      </c>
      <c r="D104" s="84">
        <f t="shared" si="24"/>
        <v>0</v>
      </c>
      <c r="E104" s="85">
        <f t="shared" si="15"/>
        <v>33</v>
      </c>
      <c r="F104" s="83">
        <f t="shared" si="25"/>
        <v>4</v>
      </c>
      <c r="G104" s="84">
        <f t="shared" si="25"/>
        <v>0</v>
      </c>
      <c r="H104" s="84">
        <f t="shared" si="25"/>
        <v>0</v>
      </c>
      <c r="I104" s="86">
        <f t="shared" si="17"/>
        <v>4</v>
      </c>
      <c r="J104" s="83">
        <f t="shared" si="26"/>
        <v>3</v>
      </c>
      <c r="K104" s="84">
        <f t="shared" si="26"/>
        <v>672</v>
      </c>
      <c r="L104" s="84">
        <f t="shared" si="26"/>
        <v>2</v>
      </c>
      <c r="M104" s="85">
        <f t="shared" si="19"/>
        <v>677</v>
      </c>
      <c r="N104" s="83">
        <f t="shared" si="27"/>
        <v>1</v>
      </c>
      <c r="O104" s="84">
        <f t="shared" si="27"/>
        <v>295</v>
      </c>
      <c r="P104" s="84">
        <f t="shared" si="27"/>
        <v>0</v>
      </c>
      <c r="Q104" s="86">
        <f t="shared" si="21"/>
        <v>296</v>
      </c>
      <c r="R104" s="83">
        <f t="shared" si="28"/>
        <v>41</v>
      </c>
      <c r="S104" s="84">
        <f t="shared" si="28"/>
        <v>967</v>
      </c>
      <c r="T104" s="84">
        <f t="shared" si="28"/>
        <v>2</v>
      </c>
      <c r="U104" s="86">
        <f t="shared" si="23"/>
        <v>1010</v>
      </c>
    </row>
    <row r="105" spans="1:21" hidden="1">
      <c r="A105" s="82">
        <f t="shared" si="29"/>
        <v>0.37500000000000022</v>
      </c>
      <c r="B105" s="83">
        <f t="shared" si="24"/>
        <v>33</v>
      </c>
      <c r="C105" s="84">
        <f t="shared" si="24"/>
        <v>0</v>
      </c>
      <c r="D105" s="84">
        <f t="shared" si="24"/>
        <v>0</v>
      </c>
      <c r="E105" s="85">
        <f t="shared" si="15"/>
        <v>33</v>
      </c>
      <c r="F105" s="83">
        <f t="shared" si="25"/>
        <v>6</v>
      </c>
      <c r="G105" s="84">
        <f t="shared" si="25"/>
        <v>0</v>
      </c>
      <c r="H105" s="84">
        <f t="shared" si="25"/>
        <v>0</v>
      </c>
      <c r="I105" s="86">
        <f t="shared" si="17"/>
        <v>6</v>
      </c>
      <c r="J105" s="83">
        <f t="shared" si="26"/>
        <v>3</v>
      </c>
      <c r="K105" s="84">
        <f t="shared" si="26"/>
        <v>610</v>
      </c>
      <c r="L105" s="84">
        <f t="shared" si="26"/>
        <v>2</v>
      </c>
      <c r="M105" s="85">
        <f t="shared" si="19"/>
        <v>615</v>
      </c>
      <c r="N105" s="83">
        <f t="shared" si="27"/>
        <v>1</v>
      </c>
      <c r="O105" s="84">
        <f t="shared" si="27"/>
        <v>378</v>
      </c>
      <c r="P105" s="84">
        <f t="shared" si="27"/>
        <v>0</v>
      </c>
      <c r="Q105" s="86">
        <f t="shared" si="21"/>
        <v>379</v>
      </c>
      <c r="R105" s="83">
        <f t="shared" si="28"/>
        <v>43</v>
      </c>
      <c r="S105" s="84">
        <f t="shared" si="28"/>
        <v>988</v>
      </c>
      <c r="T105" s="84">
        <f t="shared" si="28"/>
        <v>2</v>
      </c>
      <c r="U105" s="86">
        <f t="shared" si="23"/>
        <v>1033</v>
      </c>
    </row>
    <row r="106" spans="1:21" hidden="1">
      <c r="A106" s="82">
        <f t="shared" si="29"/>
        <v>0.38541666666666691</v>
      </c>
      <c r="B106" s="83">
        <f t="shared" si="24"/>
        <v>34</v>
      </c>
      <c r="C106" s="84">
        <f t="shared" si="24"/>
        <v>0</v>
      </c>
      <c r="D106" s="84">
        <f t="shared" si="24"/>
        <v>0</v>
      </c>
      <c r="E106" s="85">
        <f t="shared" si="15"/>
        <v>34</v>
      </c>
      <c r="F106" s="83">
        <f t="shared" si="25"/>
        <v>7</v>
      </c>
      <c r="G106" s="84">
        <f t="shared" si="25"/>
        <v>0</v>
      </c>
      <c r="H106" s="84">
        <f t="shared" si="25"/>
        <v>0</v>
      </c>
      <c r="I106" s="86">
        <f t="shared" si="17"/>
        <v>7</v>
      </c>
      <c r="J106" s="83">
        <f t="shared" si="26"/>
        <v>3</v>
      </c>
      <c r="K106" s="84">
        <f t="shared" si="26"/>
        <v>519</v>
      </c>
      <c r="L106" s="84">
        <f t="shared" si="26"/>
        <v>2</v>
      </c>
      <c r="M106" s="85">
        <f t="shared" si="19"/>
        <v>524</v>
      </c>
      <c r="N106" s="83">
        <f t="shared" si="27"/>
        <v>1</v>
      </c>
      <c r="O106" s="84">
        <f t="shared" si="27"/>
        <v>407</v>
      </c>
      <c r="P106" s="84">
        <f t="shared" si="27"/>
        <v>0</v>
      </c>
      <c r="Q106" s="86">
        <f t="shared" si="21"/>
        <v>408</v>
      </c>
      <c r="R106" s="83">
        <f t="shared" si="28"/>
        <v>45</v>
      </c>
      <c r="S106" s="84">
        <f t="shared" si="28"/>
        <v>926</v>
      </c>
      <c r="T106" s="84">
        <f t="shared" si="28"/>
        <v>2</v>
      </c>
      <c r="U106" s="86">
        <f t="shared" si="23"/>
        <v>973</v>
      </c>
    </row>
    <row r="107" spans="1:21" hidden="1">
      <c r="A107" s="82">
        <f t="shared" si="29"/>
        <v>0.39583333333333359</v>
      </c>
      <c r="B107" s="83">
        <f t="shared" si="24"/>
        <v>21</v>
      </c>
      <c r="C107" s="84">
        <f t="shared" si="24"/>
        <v>0</v>
      </c>
      <c r="D107" s="84">
        <f t="shared" si="24"/>
        <v>0</v>
      </c>
      <c r="E107" s="85">
        <f t="shared" si="15"/>
        <v>21</v>
      </c>
      <c r="F107" s="83">
        <f t="shared" si="25"/>
        <v>8</v>
      </c>
      <c r="G107" s="84">
        <f t="shared" si="25"/>
        <v>0</v>
      </c>
      <c r="H107" s="84">
        <f t="shared" si="25"/>
        <v>0</v>
      </c>
      <c r="I107" s="86">
        <f t="shared" si="17"/>
        <v>8</v>
      </c>
      <c r="J107" s="83">
        <f t="shared" si="26"/>
        <v>1</v>
      </c>
      <c r="K107" s="84">
        <f t="shared" si="26"/>
        <v>364</v>
      </c>
      <c r="L107" s="84">
        <f t="shared" si="26"/>
        <v>1</v>
      </c>
      <c r="M107" s="85">
        <f t="shared" si="19"/>
        <v>366</v>
      </c>
      <c r="N107" s="83">
        <f t="shared" si="27"/>
        <v>2</v>
      </c>
      <c r="O107" s="84">
        <f t="shared" si="27"/>
        <v>397</v>
      </c>
      <c r="P107" s="84">
        <f t="shared" si="27"/>
        <v>0</v>
      </c>
      <c r="Q107" s="86">
        <f t="shared" si="21"/>
        <v>399</v>
      </c>
      <c r="R107" s="83">
        <f t="shared" si="28"/>
        <v>32</v>
      </c>
      <c r="S107" s="84">
        <f t="shared" si="28"/>
        <v>761</v>
      </c>
      <c r="T107" s="84">
        <f t="shared" si="28"/>
        <v>1</v>
      </c>
      <c r="U107" s="86">
        <f t="shared" si="23"/>
        <v>794</v>
      </c>
    </row>
    <row r="108" spans="1:21" hidden="1">
      <c r="A108" s="82">
        <f t="shared" si="29"/>
        <v>0.40625000000000028</v>
      </c>
      <c r="B108" s="83">
        <f t="shared" si="24"/>
        <v>14</v>
      </c>
      <c r="C108" s="84">
        <f t="shared" si="24"/>
        <v>0</v>
      </c>
      <c r="D108" s="84">
        <f t="shared" si="24"/>
        <v>0</v>
      </c>
      <c r="E108" s="85">
        <f t="shared" si="15"/>
        <v>14</v>
      </c>
      <c r="F108" s="83">
        <f t="shared" si="25"/>
        <v>8</v>
      </c>
      <c r="G108" s="84">
        <f t="shared" si="25"/>
        <v>0</v>
      </c>
      <c r="H108" s="84">
        <f t="shared" si="25"/>
        <v>0</v>
      </c>
      <c r="I108" s="86">
        <f t="shared" si="17"/>
        <v>8</v>
      </c>
      <c r="J108" s="83">
        <f t="shared" si="26"/>
        <v>0</v>
      </c>
      <c r="K108" s="84">
        <f t="shared" si="26"/>
        <v>263</v>
      </c>
      <c r="L108" s="84">
        <f t="shared" si="26"/>
        <v>1</v>
      </c>
      <c r="M108" s="85">
        <f t="shared" si="19"/>
        <v>264</v>
      </c>
      <c r="N108" s="83">
        <f t="shared" si="27"/>
        <v>2</v>
      </c>
      <c r="O108" s="84">
        <f t="shared" si="27"/>
        <v>311</v>
      </c>
      <c r="P108" s="84">
        <f t="shared" si="27"/>
        <v>0</v>
      </c>
      <c r="Q108" s="86">
        <f t="shared" si="21"/>
        <v>313</v>
      </c>
      <c r="R108" s="83">
        <f t="shared" si="28"/>
        <v>24</v>
      </c>
      <c r="S108" s="84">
        <f t="shared" si="28"/>
        <v>574</v>
      </c>
      <c r="T108" s="84">
        <f t="shared" si="28"/>
        <v>1</v>
      </c>
      <c r="U108" s="86">
        <f t="shared" si="23"/>
        <v>599</v>
      </c>
    </row>
    <row r="109" spans="1:21" hidden="1">
      <c r="A109" s="82">
        <f t="shared" si="29"/>
        <v>0.41666666666666696</v>
      </c>
      <c r="B109" s="83">
        <f t="shared" si="24"/>
        <v>14</v>
      </c>
      <c r="C109" s="84">
        <f t="shared" si="24"/>
        <v>0</v>
      </c>
      <c r="D109" s="84">
        <f t="shared" si="24"/>
        <v>0</v>
      </c>
      <c r="E109" s="85">
        <f t="shared" si="15"/>
        <v>14</v>
      </c>
      <c r="F109" s="83">
        <f t="shared" si="25"/>
        <v>6</v>
      </c>
      <c r="G109" s="84">
        <f t="shared" si="25"/>
        <v>0</v>
      </c>
      <c r="H109" s="84">
        <f t="shared" si="25"/>
        <v>0</v>
      </c>
      <c r="I109" s="86">
        <f t="shared" si="17"/>
        <v>6</v>
      </c>
      <c r="J109" s="83">
        <f t="shared" si="26"/>
        <v>0</v>
      </c>
      <c r="K109" s="84">
        <f t="shared" si="26"/>
        <v>179</v>
      </c>
      <c r="L109" s="84">
        <f t="shared" si="26"/>
        <v>0</v>
      </c>
      <c r="M109" s="85">
        <f t="shared" si="19"/>
        <v>179</v>
      </c>
      <c r="N109" s="83">
        <f t="shared" si="27"/>
        <v>2</v>
      </c>
      <c r="O109" s="84">
        <f t="shared" si="27"/>
        <v>256</v>
      </c>
      <c r="P109" s="84">
        <f t="shared" si="27"/>
        <v>0</v>
      </c>
      <c r="Q109" s="86">
        <f t="shared" si="21"/>
        <v>258</v>
      </c>
      <c r="R109" s="83">
        <f t="shared" si="28"/>
        <v>22</v>
      </c>
      <c r="S109" s="84">
        <f t="shared" si="28"/>
        <v>435</v>
      </c>
      <c r="T109" s="84">
        <f t="shared" si="28"/>
        <v>0</v>
      </c>
      <c r="U109" s="86">
        <f t="shared" si="23"/>
        <v>457</v>
      </c>
    </row>
    <row r="110" spans="1:21" hidden="1">
      <c r="A110" s="82">
        <f t="shared" si="29"/>
        <v>0.42708333333333365</v>
      </c>
      <c r="B110" s="83">
        <f t="shared" ref="B110:D125" si="30">SUM(B35:B38)</f>
        <v>10</v>
      </c>
      <c r="C110" s="84">
        <f t="shared" si="30"/>
        <v>0</v>
      </c>
      <c r="D110" s="84">
        <f t="shared" si="30"/>
        <v>0</v>
      </c>
      <c r="E110" s="85">
        <f t="shared" si="15"/>
        <v>10</v>
      </c>
      <c r="F110" s="83">
        <f t="shared" ref="F110:H125" si="31">SUM(F35:F38)</f>
        <v>6</v>
      </c>
      <c r="G110" s="84">
        <f t="shared" si="31"/>
        <v>0</v>
      </c>
      <c r="H110" s="84">
        <f t="shared" si="31"/>
        <v>0</v>
      </c>
      <c r="I110" s="86">
        <f t="shared" si="17"/>
        <v>6</v>
      </c>
      <c r="J110" s="83">
        <f t="shared" ref="J110:L125" si="32">SUM(J35:J38)</f>
        <v>0</v>
      </c>
      <c r="K110" s="84">
        <f t="shared" si="32"/>
        <v>165</v>
      </c>
      <c r="L110" s="84">
        <f t="shared" si="32"/>
        <v>1</v>
      </c>
      <c r="M110" s="85">
        <f t="shared" si="19"/>
        <v>166</v>
      </c>
      <c r="N110" s="83">
        <f t="shared" ref="N110:P125" si="33">SUM(N35:N38)</f>
        <v>1</v>
      </c>
      <c r="O110" s="84">
        <f t="shared" si="33"/>
        <v>247</v>
      </c>
      <c r="P110" s="84">
        <f t="shared" si="33"/>
        <v>0</v>
      </c>
      <c r="Q110" s="86">
        <f t="shared" si="21"/>
        <v>248</v>
      </c>
      <c r="R110" s="83">
        <f t="shared" ref="R110:T125" si="34">SUM(R35:R38)</f>
        <v>17</v>
      </c>
      <c r="S110" s="84">
        <f t="shared" si="34"/>
        <v>412</v>
      </c>
      <c r="T110" s="84">
        <f t="shared" si="34"/>
        <v>1</v>
      </c>
      <c r="U110" s="86">
        <f t="shared" si="23"/>
        <v>430</v>
      </c>
    </row>
    <row r="111" spans="1:21" hidden="1">
      <c r="A111" s="82">
        <f t="shared" si="29"/>
        <v>0.43750000000000033</v>
      </c>
      <c r="B111" s="83">
        <f t="shared" si="30"/>
        <v>11</v>
      </c>
      <c r="C111" s="84">
        <f t="shared" si="30"/>
        <v>0</v>
      </c>
      <c r="D111" s="84">
        <f t="shared" si="30"/>
        <v>0</v>
      </c>
      <c r="E111" s="85">
        <f t="shared" si="15"/>
        <v>11</v>
      </c>
      <c r="F111" s="83">
        <f t="shared" si="31"/>
        <v>5</v>
      </c>
      <c r="G111" s="84">
        <f t="shared" si="31"/>
        <v>0</v>
      </c>
      <c r="H111" s="84">
        <f t="shared" si="31"/>
        <v>0</v>
      </c>
      <c r="I111" s="86">
        <f t="shared" si="17"/>
        <v>5</v>
      </c>
      <c r="J111" s="83">
        <f t="shared" si="32"/>
        <v>0</v>
      </c>
      <c r="K111" s="84">
        <f t="shared" si="32"/>
        <v>162</v>
      </c>
      <c r="L111" s="84">
        <f t="shared" si="32"/>
        <v>1</v>
      </c>
      <c r="M111" s="85">
        <f t="shared" si="19"/>
        <v>163</v>
      </c>
      <c r="N111" s="83">
        <f t="shared" si="33"/>
        <v>0</v>
      </c>
      <c r="O111" s="84">
        <f t="shared" si="33"/>
        <v>242</v>
      </c>
      <c r="P111" s="84">
        <f t="shared" si="33"/>
        <v>0</v>
      </c>
      <c r="Q111" s="86">
        <f t="shared" si="21"/>
        <v>242</v>
      </c>
      <c r="R111" s="83">
        <f t="shared" si="34"/>
        <v>16</v>
      </c>
      <c r="S111" s="84">
        <f t="shared" si="34"/>
        <v>404</v>
      </c>
      <c r="T111" s="84">
        <f t="shared" si="34"/>
        <v>1</v>
      </c>
      <c r="U111" s="86">
        <f t="shared" si="23"/>
        <v>421</v>
      </c>
    </row>
    <row r="112" spans="1:21" hidden="1">
      <c r="A112" s="82">
        <f t="shared" si="29"/>
        <v>0.44791666666666702</v>
      </c>
      <c r="B112" s="83">
        <f t="shared" si="30"/>
        <v>11</v>
      </c>
      <c r="C112" s="84">
        <f t="shared" si="30"/>
        <v>0</v>
      </c>
      <c r="D112" s="84">
        <f t="shared" si="30"/>
        <v>0</v>
      </c>
      <c r="E112" s="85">
        <f t="shared" si="15"/>
        <v>11</v>
      </c>
      <c r="F112" s="83">
        <f t="shared" si="31"/>
        <v>10</v>
      </c>
      <c r="G112" s="84">
        <f t="shared" si="31"/>
        <v>0</v>
      </c>
      <c r="H112" s="84">
        <f t="shared" si="31"/>
        <v>0</v>
      </c>
      <c r="I112" s="86">
        <f t="shared" si="17"/>
        <v>10</v>
      </c>
      <c r="J112" s="83">
        <f t="shared" si="32"/>
        <v>0</v>
      </c>
      <c r="K112" s="84">
        <f t="shared" si="32"/>
        <v>167</v>
      </c>
      <c r="L112" s="84">
        <f t="shared" si="32"/>
        <v>1</v>
      </c>
      <c r="M112" s="85">
        <f t="shared" si="19"/>
        <v>168</v>
      </c>
      <c r="N112" s="83">
        <f t="shared" si="33"/>
        <v>0</v>
      </c>
      <c r="O112" s="84">
        <f t="shared" si="33"/>
        <v>259</v>
      </c>
      <c r="P112" s="84">
        <f t="shared" si="33"/>
        <v>1</v>
      </c>
      <c r="Q112" s="86">
        <f t="shared" si="21"/>
        <v>260</v>
      </c>
      <c r="R112" s="83">
        <f t="shared" si="34"/>
        <v>21</v>
      </c>
      <c r="S112" s="84">
        <f t="shared" si="34"/>
        <v>426</v>
      </c>
      <c r="T112" s="84">
        <f t="shared" si="34"/>
        <v>2</v>
      </c>
      <c r="U112" s="86">
        <f t="shared" si="23"/>
        <v>449</v>
      </c>
    </row>
    <row r="113" spans="1:21" hidden="1">
      <c r="A113" s="82">
        <f t="shared" si="29"/>
        <v>0.4583333333333337</v>
      </c>
      <c r="B113" s="83">
        <f t="shared" si="30"/>
        <v>9</v>
      </c>
      <c r="C113" s="84">
        <f t="shared" si="30"/>
        <v>0</v>
      </c>
      <c r="D113" s="84">
        <f t="shared" si="30"/>
        <v>0</v>
      </c>
      <c r="E113" s="85">
        <f t="shared" si="15"/>
        <v>9</v>
      </c>
      <c r="F113" s="83">
        <f t="shared" si="31"/>
        <v>11</v>
      </c>
      <c r="G113" s="84">
        <f t="shared" si="31"/>
        <v>0</v>
      </c>
      <c r="H113" s="84">
        <f t="shared" si="31"/>
        <v>0</v>
      </c>
      <c r="I113" s="86">
        <f t="shared" si="17"/>
        <v>11</v>
      </c>
      <c r="J113" s="83">
        <f t="shared" si="32"/>
        <v>0</v>
      </c>
      <c r="K113" s="84">
        <f t="shared" si="32"/>
        <v>189</v>
      </c>
      <c r="L113" s="84">
        <f t="shared" si="32"/>
        <v>1</v>
      </c>
      <c r="M113" s="85">
        <f t="shared" si="19"/>
        <v>190</v>
      </c>
      <c r="N113" s="83">
        <f t="shared" si="33"/>
        <v>0</v>
      </c>
      <c r="O113" s="84">
        <f t="shared" si="33"/>
        <v>230</v>
      </c>
      <c r="P113" s="84">
        <f t="shared" si="33"/>
        <v>1</v>
      </c>
      <c r="Q113" s="86">
        <f t="shared" si="21"/>
        <v>231</v>
      </c>
      <c r="R113" s="83">
        <f t="shared" si="34"/>
        <v>20</v>
      </c>
      <c r="S113" s="84">
        <f t="shared" si="34"/>
        <v>419</v>
      </c>
      <c r="T113" s="84">
        <f t="shared" si="34"/>
        <v>2</v>
      </c>
      <c r="U113" s="86">
        <f t="shared" si="23"/>
        <v>441</v>
      </c>
    </row>
    <row r="114" spans="1:21" hidden="1">
      <c r="A114" s="82">
        <f t="shared" si="29"/>
        <v>0.46875000000000039</v>
      </c>
      <c r="B114" s="83">
        <f t="shared" si="30"/>
        <v>9</v>
      </c>
      <c r="C114" s="84">
        <f t="shared" si="30"/>
        <v>0</v>
      </c>
      <c r="D114" s="84">
        <f t="shared" si="30"/>
        <v>0</v>
      </c>
      <c r="E114" s="85">
        <f t="shared" si="15"/>
        <v>9</v>
      </c>
      <c r="F114" s="83">
        <f t="shared" si="31"/>
        <v>9</v>
      </c>
      <c r="G114" s="84">
        <f t="shared" si="31"/>
        <v>0</v>
      </c>
      <c r="H114" s="84">
        <f t="shared" si="31"/>
        <v>0</v>
      </c>
      <c r="I114" s="86">
        <f t="shared" si="17"/>
        <v>9</v>
      </c>
      <c r="J114" s="83">
        <f t="shared" si="32"/>
        <v>0</v>
      </c>
      <c r="K114" s="84">
        <f t="shared" si="32"/>
        <v>199</v>
      </c>
      <c r="L114" s="84">
        <f t="shared" si="32"/>
        <v>0</v>
      </c>
      <c r="M114" s="85">
        <f t="shared" si="19"/>
        <v>199</v>
      </c>
      <c r="N114" s="83">
        <f t="shared" si="33"/>
        <v>0</v>
      </c>
      <c r="O114" s="84">
        <f t="shared" si="33"/>
        <v>234</v>
      </c>
      <c r="P114" s="84">
        <f t="shared" si="33"/>
        <v>1</v>
      </c>
      <c r="Q114" s="86">
        <f t="shared" si="21"/>
        <v>235</v>
      </c>
      <c r="R114" s="83">
        <f t="shared" si="34"/>
        <v>18</v>
      </c>
      <c r="S114" s="84">
        <f t="shared" si="34"/>
        <v>433</v>
      </c>
      <c r="T114" s="84">
        <f t="shared" si="34"/>
        <v>1</v>
      </c>
      <c r="U114" s="86">
        <f t="shared" si="23"/>
        <v>452</v>
      </c>
    </row>
    <row r="115" spans="1:21" hidden="1">
      <c r="A115" s="82">
        <f t="shared" si="29"/>
        <v>0.47916666666666707</v>
      </c>
      <c r="B115" s="83">
        <f t="shared" si="30"/>
        <v>8</v>
      </c>
      <c r="C115" s="84">
        <f t="shared" si="30"/>
        <v>0</v>
      </c>
      <c r="D115" s="84">
        <f t="shared" si="30"/>
        <v>0</v>
      </c>
      <c r="E115" s="85">
        <f t="shared" si="15"/>
        <v>8</v>
      </c>
      <c r="F115" s="83">
        <f t="shared" si="31"/>
        <v>10</v>
      </c>
      <c r="G115" s="84">
        <f t="shared" si="31"/>
        <v>0</v>
      </c>
      <c r="H115" s="84">
        <f t="shared" si="31"/>
        <v>0</v>
      </c>
      <c r="I115" s="86">
        <f t="shared" si="17"/>
        <v>10</v>
      </c>
      <c r="J115" s="83">
        <f t="shared" si="32"/>
        <v>0</v>
      </c>
      <c r="K115" s="84">
        <f t="shared" si="32"/>
        <v>188</v>
      </c>
      <c r="L115" s="84">
        <f t="shared" si="32"/>
        <v>0</v>
      </c>
      <c r="M115" s="85">
        <f t="shared" si="19"/>
        <v>188</v>
      </c>
      <c r="N115" s="83">
        <f t="shared" si="33"/>
        <v>1</v>
      </c>
      <c r="O115" s="84">
        <f t="shared" si="33"/>
        <v>232</v>
      </c>
      <c r="P115" s="84">
        <f t="shared" si="33"/>
        <v>1</v>
      </c>
      <c r="Q115" s="86">
        <f t="shared" si="21"/>
        <v>234</v>
      </c>
      <c r="R115" s="83">
        <f t="shared" si="34"/>
        <v>19</v>
      </c>
      <c r="S115" s="84">
        <f t="shared" si="34"/>
        <v>420</v>
      </c>
      <c r="T115" s="84">
        <f t="shared" si="34"/>
        <v>1</v>
      </c>
      <c r="U115" s="86">
        <f t="shared" si="23"/>
        <v>440</v>
      </c>
    </row>
    <row r="116" spans="1:21" hidden="1">
      <c r="A116" s="82">
        <f t="shared" si="29"/>
        <v>0.48958333333333376</v>
      </c>
      <c r="B116" s="83">
        <f t="shared" si="30"/>
        <v>8</v>
      </c>
      <c r="C116" s="84">
        <f t="shared" si="30"/>
        <v>0</v>
      </c>
      <c r="D116" s="84">
        <f t="shared" si="30"/>
        <v>0</v>
      </c>
      <c r="E116" s="85">
        <f t="shared" si="15"/>
        <v>8</v>
      </c>
      <c r="F116" s="83">
        <f t="shared" si="31"/>
        <v>7</v>
      </c>
      <c r="G116" s="84">
        <f t="shared" si="31"/>
        <v>0</v>
      </c>
      <c r="H116" s="84">
        <f t="shared" si="31"/>
        <v>0</v>
      </c>
      <c r="I116" s="86">
        <f t="shared" si="17"/>
        <v>7</v>
      </c>
      <c r="J116" s="83">
        <f t="shared" si="32"/>
        <v>0</v>
      </c>
      <c r="K116" s="84">
        <f t="shared" si="32"/>
        <v>198</v>
      </c>
      <c r="L116" s="84">
        <f t="shared" si="32"/>
        <v>2</v>
      </c>
      <c r="M116" s="85">
        <f t="shared" si="19"/>
        <v>200</v>
      </c>
      <c r="N116" s="83">
        <f t="shared" si="33"/>
        <v>1</v>
      </c>
      <c r="O116" s="84">
        <f t="shared" si="33"/>
        <v>292</v>
      </c>
      <c r="P116" s="84">
        <f t="shared" si="33"/>
        <v>0</v>
      </c>
      <c r="Q116" s="86">
        <f t="shared" si="21"/>
        <v>293</v>
      </c>
      <c r="R116" s="83">
        <f t="shared" si="34"/>
        <v>16</v>
      </c>
      <c r="S116" s="84">
        <f t="shared" si="34"/>
        <v>490</v>
      </c>
      <c r="T116" s="84">
        <f t="shared" si="34"/>
        <v>2</v>
      </c>
      <c r="U116" s="86">
        <f t="shared" si="23"/>
        <v>508</v>
      </c>
    </row>
    <row r="117" spans="1:21" ht="15.75" hidden="1" thickBot="1">
      <c r="A117" s="87">
        <f t="shared" si="29"/>
        <v>0.50000000000000044</v>
      </c>
      <c r="B117" s="88">
        <f t="shared" si="30"/>
        <v>6</v>
      </c>
      <c r="C117" s="89">
        <f t="shared" si="30"/>
        <v>0</v>
      </c>
      <c r="D117" s="89">
        <f t="shared" si="30"/>
        <v>0</v>
      </c>
      <c r="E117" s="90">
        <f t="shared" si="15"/>
        <v>6</v>
      </c>
      <c r="F117" s="88">
        <f t="shared" si="31"/>
        <v>4</v>
      </c>
      <c r="G117" s="89">
        <f t="shared" si="31"/>
        <v>0</v>
      </c>
      <c r="H117" s="89">
        <f t="shared" si="31"/>
        <v>0</v>
      </c>
      <c r="I117" s="91">
        <f t="shared" si="17"/>
        <v>4</v>
      </c>
      <c r="J117" s="88">
        <f t="shared" si="32"/>
        <v>0</v>
      </c>
      <c r="K117" s="89">
        <f t="shared" si="32"/>
        <v>201</v>
      </c>
      <c r="L117" s="89">
        <f t="shared" si="32"/>
        <v>2</v>
      </c>
      <c r="M117" s="90">
        <f t="shared" si="19"/>
        <v>203</v>
      </c>
      <c r="N117" s="88">
        <f t="shared" si="33"/>
        <v>1</v>
      </c>
      <c r="O117" s="89">
        <f t="shared" si="33"/>
        <v>331</v>
      </c>
      <c r="P117" s="89">
        <f t="shared" si="33"/>
        <v>0</v>
      </c>
      <c r="Q117" s="91">
        <f t="shared" si="21"/>
        <v>332</v>
      </c>
      <c r="R117" s="88">
        <f t="shared" si="34"/>
        <v>11</v>
      </c>
      <c r="S117" s="89">
        <f t="shared" si="34"/>
        <v>532</v>
      </c>
      <c r="T117" s="89">
        <f t="shared" si="34"/>
        <v>2</v>
      </c>
      <c r="U117" s="91">
        <f t="shared" si="23"/>
        <v>545</v>
      </c>
    </row>
    <row r="118" spans="1:21" ht="15.75" hidden="1" thickTop="1">
      <c r="A118" s="92">
        <f t="shared" si="29"/>
        <v>0.51041666666666707</v>
      </c>
      <c r="B118" s="93">
        <f t="shared" si="30"/>
        <v>5</v>
      </c>
      <c r="C118" s="94">
        <f t="shared" si="30"/>
        <v>0</v>
      </c>
      <c r="D118" s="94">
        <f t="shared" si="30"/>
        <v>0</v>
      </c>
      <c r="E118" s="95">
        <f t="shared" si="15"/>
        <v>5</v>
      </c>
      <c r="F118" s="93">
        <f t="shared" si="31"/>
        <v>4</v>
      </c>
      <c r="G118" s="94">
        <f t="shared" si="31"/>
        <v>0</v>
      </c>
      <c r="H118" s="94">
        <f t="shared" si="31"/>
        <v>0</v>
      </c>
      <c r="I118" s="96">
        <f t="shared" si="17"/>
        <v>4</v>
      </c>
      <c r="J118" s="93">
        <f t="shared" si="32"/>
        <v>0</v>
      </c>
      <c r="K118" s="94">
        <f t="shared" si="32"/>
        <v>238</v>
      </c>
      <c r="L118" s="94">
        <f t="shared" si="32"/>
        <v>4</v>
      </c>
      <c r="M118" s="95">
        <f t="shared" si="19"/>
        <v>242</v>
      </c>
      <c r="N118" s="93">
        <f t="shared" si="33"/>
        <v>2</v>
      </c>
      <c r="O118" s="94">
        <f t="shared" si="33"/>
        <v>380</v>
      </c>
      <c r="P118" s="94">
        <f t="shared" si="33"/>
        <v>0</v>
      </c>
      <c r="Q118" s="96">
        <f t="shared" si="21"/>
        <v>382</v>
      </c>
      <c r="R118" s="93">
        <f t="shared" si="34"/>
        <v>11</v>
      </c>
      <c r="S118" s="94">
        <f t="shared" si="34"/>
        <v>618</v>
      </c>
      <c r="T118" s="94">
        <f t="shared" si="34"/>
        <v>4</v>
      </c>
      <c r="U118" s="96">
        <f t="shared" si="23"/>
        <v>633</v>
      </c>
    </row>
    <row r="119" spans="1:21" hidden="1">
      <c r="A119" s="82">
        <f t="shared" si="29"/>
        <v>0.5208333333333337</v>
      </c>
      <c r="B119" s="83">
        <f t="shared" si="30"/>
        <v>7</v>
      </c>
      <c r="C119" s="84">
        <f t="shared" si="30"/>
        <v>0</v>
      </c>
      <c r="D119" s="84">
        <f t="shared" si="30"/>
        <v>0</v>
      </c>
      <c r="E119" s="85">
        <f t="shared" si="15"/>
        <v>7</v>
      </c>
      <c r="F119" s="83">
        <f t="shared" si="31"/>
        <v>3</v>
      </c>
      <c r="G119" s="84">
        <f t="shared" si="31"/>
        <v>0</v>
      </c>
      <c r="H119" s="84">
        <f t="shared" si="31"/>
        <v>0</v>
      </c>
      <c r="I119" s="86">
        <f t="shared" si="17"/>
        <v>3</v>
      </c>
      <c r="J119" s="83">
        <f t="shared" si="32"/>
        <v>0</v>
      </c>
      <c r="K119" s="84">
        <f t="shared" si="32"/>
        <v>303</v>
      </c>
      <c r="L119" s="84">
        <f t="shared" si="32"/>
        <v>4</v>
      </c>
      <c r="M119" s="85">
        <f t="shared" si="19"/>
        <v>307</v>
      </c>
      <c r="N119" s="83">
        <f t="shared" si="33"/>
        <v>2</v>
      </c>
      <c r="O119" s="84">
        <f t="shared" si="33"/>
        <v>414</v>
      </c>
      <c r="P119" s="84">
        <f t="shared" si="33"/>
        <v>2</v>
      </c>
      <c r="Q119" s="86">
        <f t="shared" si="21"/>
        <v>418</v>
      </c>
      <c r="R119" s="83">
        <f t="shared" si="34"/>
        <v>12</v>
      </c>
      <c r="S119" s="84">
        <f t="shared" si="34"/>
        <v>717</v>
      </c>
      <c r="T119" s="84">
        <f t="shared" si="34"/>
        <v>6</v>
      </c>
      <c r="U119" s="86">
        <f t="shared" si="23"/>
        <v>735</v>
      </c>
    </row>
    <row r="120" spans="1:21" hidden="1">
      <c r="A120" s="82">
        <f t="shared" si="29"/>
        <v>0.53125000000000033</v>
      </c>
      <c r="B120" s="83">
        <f t="shared" si="30"/>
        <v>9</v>
      </c>
      <c r="C120" s="84">
        <f t="shared" si="30"/>
        <v>0</v>
      </c>
      <c r="D120" s="84">
        <f t="shared" si="30"/>
        <v>0</v>
      </c>
      <c r="E120" s="85">
        <f t="shared" si="15"/>
        <v>9</v>
      </c>
      <c r="F120" s="83">
        <f t="shared" si="31"/>
        <v>2</v>
      </c>
      <c r="G120" s="84">
        <f t="shared" si="31"/>
        <v>0</v>
      </c>
      <c r="H120" s="84">
        <f t="shared" si="31"/>
        <v>0</v>
      </c>
      <c r="I120" s="86">
        <f t="shared" si="17"/>
        <v>2</v>
      </c>
      <c r="J120" s="83">
        <f t="shared" si="32"/>
        <v>0</v>
      </c>
      <c r="K120" s="84">
        <f t="shared" si="32"/>
        <v>320</v>
      </c>
      <c r="L120" s="84">
        <f t="shared" si="32"/>
        <v>2</v>
      </c>
      <c r="M120" s="85">
        <f t="shared" si="19"/>
        <v>322</v>
      </c>
      <c r="N120" s="83">
        <f t="shared" si="33"/>
        <v>3</v>
      </c>
      <c r="O120" s="84">
        <f t="shared" si="33"/>
        <v>376</v>
      </c>
      <c r="P120" s="84">
        <f t="shared" si="33"/>
        <v>4</v>
      </c>
      <c r="Q120" s="86">
        <f t="shared" si="21"/>
        <v>383</v>
      </c>
      <c r="R120" s="83">
        <f t="shared" si="34"/>
        <v>14</v>
      </c>
      <c r="S120" s="84">
        <f t="shared" si="34"/>
        <v>696</v>
      </c>
      <c r="T120" s="84">
        <f t="shared" si="34"/>
        <v>6</v>
      </c>
      <c r="U120" s="86">
        <f t="shared" si="23"/>
        <v>716</v>
      </c>
    </row>
    <row r="121" spans="1:21" hidden="1">
      <c r="A121" s="82">
        <f t="shared" si="29"/>
        <v>0.54166666666666696</v>
      </c>
      <c r="B121" s="83">
        <f t="shared" si="30"/>
        <v>11</v>
      </c>
      <c r="C121" s="84">
        <f t="shared" si="30"/>
        <v>0</v>
      </c>
      <c r="D121" s="84">
        <f t="shared" si="30"/>
        <v>0</v>
      </c>
      <c r="E121" s="85">
        <f t="shared" si="15"/>
        <v>11</v>
      </c>
      <c r="F121" s="83">
        <f t="shared" si="31"/>
        <v>5</v>
      </c>
      <c r="G121" s="84">
        <f t="shared" si="31"/>
        <v>0</v>
      </c>
      <c r="H121" s="84">
        <f t="shared" si="31"/>
        <v>0</v>
      </c>
      <c r="I121" s="86">
        <f t="shared" si="17"/>
        <v>5</v>
      </c>
      <c r="J121" s="83">
        <f t="shared" si="32"/>
        <v>2</v>
      </c>
      <c r="K121" s="84">
        <f t="shared" si="32"/>
        <v>358</v>
      </c>
      <c r="L121" s="84">
        <f t="shared" si="32"/>
        <v>2</v>
      </c>
      <c r="M121" s="85">
        <f t="shared" si="19"/>
        <v>362</v>
      </c>
      <c r="N121" s="83">
        <f t="shared" si="33"/>
        <v>3</v>
      </c>
      <c r="O121" s="84">
        <f t="shared" si="33"/>
        <v>388</v>
      </c>
      <c r="P121" s="84">
        <f t="shared" si="33"/>
        <v>4</v>
      </c>
      <c r="Q121" s="86">
        <f t="shared" si="21"/>
        <v>395</v>
      </c>
      <c r="R121" s="83">
        <f t="shared" si="34"/>
        <v>21</v>
      </c>
      <c r="S121" s="84">
        <f t="shared" si="34"/>
        <v>746</v>
      </c>
      <c r="T121" s="84">
        <f t="shared" si="34"/>
        <v>6</v>
      </c>
      <c r="U121" s="86">
        <f t="shared" si="23"/>
        <v>773</v>
      </c>
    </row>
    <row r="122" spans="1:21" hidden="1">
      <c r="A122" s="82">
        <f t="shared" si="29"/>
        <v>0.55208333333333359</v>
      </c>
      <c r="B122" s="83">
        <f t="shared" si="30"/>
        <v>12</v>
      </c>
      <c r="C122" s="84">
        <f t="shared" si="30"/>
        <v>0</v>
      </c>
      <c r="D122" s="84">
        <f t="shared" si="30"/>
        <v>0</v>
      </c>
      <c r="E122" s="85">
        <f t="shared" si="15"/>
        <v>12</v>
      </c>
      <c r="F122" s="83">
        <f t="shared" si="31"/>
        <v>7</v>
      </c>
      <c r="G122" s="84">
        <f t="shared" si="31"/>
        <v>0</v>
      </c>
      <c r="H122" s="84">
        <f t="shared" si="31"/>
        <v>0</v>
      </c>
      <c r="I122" s="86">
        <f t="shared" si="17"/>
        <v>7</v>
      </c>
      <c r="J122" s="83">
        <f t="shared" si="32"/>
        <v>3</v>
      </c>
      <c r="K122" s="84">
        <f t="shared" si="32"/>
        <v>346</v>
      </c>
      <c r="L122" s="84">
        <f t="shared" si="32"/>
        <v>0</v>
      </c>
      <c r="M122" s="85">
        <f t="shared" si="19"/>
        <v>349</v>
      </c>
      <c r="N122" s="83">
        <f t="shared" si="33"/>
        <v>4</v>
      </c>
      <c r="O122" s="84">
        <f t="shared" si="33"/>
        <v>374</v>
      </c>
      <c r="P122" s="84">
        <f t="shared" si="33"/>
        <v>5</v>
      </c>
      <c r="Q122" s="86">
        <f t="shared" si="21"/>
        <v>383</v>
      </c>
      <c r="R122" s="83">
        <f t="shared" si="34"/>
        <v>26</v>
      </c>
      <c r="S122" s="84">
        <f t="shared" si="34"/>
        <v>720</v>
      </c>
      <c r="T122" s="84">
        <f t="shared" si="34"/>
        <v>5</v>
      </c>
      <c r="U122" s="86">
        <f t="shared" si="23"/>
        <v>751</v>
      </c>
    </row>
    <row r="123" spans="1:21" hidden="1">
      <c r="A123" s="82">
        <f t="shared" si="29"/>
        <v>0.56250000000000022</v>
      </c>
      <c r="B123" s="83">
        <f t="shared" si="30"/>
        <v>12</v>
      </c>
      <c r="C123" s="84">
        <f t="shared" si="30"/>
        <v>0</v>
      </c>
      <c r="D123" s="84">
        <f t="shared" si="30"/>
        <v>0</v>
      </c>
      <c r="E123" s="85">
        <f t="shared" si="15"/>
        <v>12</v>
      </c>
      <c r="F123" s="83">
        <f t="shared" si="31"/>
        <v>8</v>
      </c>
      <c r="G123" s="84">
        <f t="shared" si="31"/>
        <v>0</v>
      </c>
      <c r="H123" s="84">
        <f t="shared" si="31"/>
        <v>0</v>
      </c>
      <c r="I123" s="86">
        <f t="shared" si="17"/>
        <v>8</v>
      </c>
      <c r="J123" s="83">
        <f t="shared" si="32"/>
        <v>3</v>
      </c>
      <c r="K123" s="84">
        <f t="shared" si="32"/>
        <v>328</v>
      </c>
      <c r="L123" s="84">
        <f t="shared" si="32"/>
        <v>0</v>
      </c>
      <c r="M123" s="85">
        <f t="shared" si="19"/>
        <v>331</v>
      </c>
      <c r="N123" s="83">
        <f t="shared" si="33"/>
        <v>4</v>
      </c>
      <c r="O123" s="84">
        <f t="shared" si="33"/>
        <v>372</v>
      </c>
      <c r="P123" s="84">
        <f t="shared" si="33"/>
        <v>4</v>
      </c>
      <c r="Q123" s="86">
        <f t="shared" si="21"/>
        <v>380</v>
      </c>
      <c r="R123" s="83">
        <f t="shared" si="34"/>
        <v>27</v>
      </c>
      <c r="S123" s="84">
        <f t="shared" si="34"/>
        <v>700</v>
      </c>
      <c r="T123" s="84">
        <f t="shared" si="34"/>
        <v>4</v>
      </c>
      <c r="U123" s="86">
        <f t="shared" si="23"/>
        <v>731</v>
      </c>
    </row>
    <row r="124" spans="1:21" hidden="1">
      <c r="A124" s="82">
        <f t="shared" si="29"/>
        <v>0.57291666666666685</v>
      </c>
      <c r="B124" s="83">
        <f t="shared" si="30"/>
        <v>9</v>
      </c>
      <c r="C124" s="84">
        <f t="shared" si="30"/>
        <v>0</v>
      </c>
      <c r="D124" s="84">
        <f t="shared" si="30"/>
        <v>0</v>
      </c>
      <c r="E124" s="85">
        <f t="shared" si="15"/>
        <v>9</v>
      </c>
      <c r="F124" s="83">
        <f t="shared" si="31"/>
        <v>7</v>
      </c>
      <c r="G124" s="84">
        <f t="shared" si="31"/>
        <v>0</v>
      </c>
      <c r="H124" s="84">
        <f t="shared" si="31"/>
        <v>0</v>
      </c>
      <c r="I124" s="86">
        <f t="shared" si="17"/>
        <v>7</v>
      </c>
      <c r="J124" s="83">
        <f t="shared" si="32"/>
        <v>7</v>
      </c>
      <c r="K124" s="84">
        <f t="shared" si="32"/>
        <v>363</v>
      </c>
      <c r="L124" s="84">
        <f t="shared" si="32"/>
        <v>0</v>
      </c>
      <c r="M124" s="85">
        <f t="shared" si="19"/>
        <v>370</v>
      </c>
      <c r="N124" s="83">
        <f t="shared" si="33"/>
        <v>3</v>
      </c>
      <c r="O124" s="84">
        <f t="shared" si="33"/>
        <v>364</v>
      </c>
      <c r="P124" s="84">
        <f t="shared" si="33"/>
        <v>2</v>
      </c>
      <c r="Q124" s="86">
        <f t="shared" si="21"/>
        <v>369</v>
      </c>
      <c r="R124" s="83">
        <f t="shared" si="34"/>
        <v>26</v>
      </c>
      <c r="S124" s="84">
        <f t="shared" si="34"/>
        <v>727</v>
      </c>
      <c r="T124" s="84">
        <f t="shared" si="34"/>
        <v>2</v>
      </c>
      <c r="U124" s="86">
        <f t="shared" si="23"/>
        <v>755</v>
      </c>
    </row>
    <row r="125" spans="1:21" hidden="1">
      <c r="A125" s="82">
        <f t="shared" si="29"/>
        <v>0.58333333333333348</v>
      </c>
      <c r="B125" s="83">
        <f t="shared" si="30"/>
        <v>8</v>
      </c>
      <c r="C125" s="84">
        <f t="shared" si="30"/>
        <v>0</v>
      </c>
      <c r="D125" s="84">
        <f t="shared" si="30"/>
        <v>0</v>
      </c>
      <c r="E125" s="85">
        <f t="shared" si="15"/>
        <v>8</v>
      </c>
      <c r="F125" s="83">
        <f t="shared" si="31"/>
        <v>6</v>
      </c>
      <c r="G125" s="84">
        <f t="shared" si="31"/>
        <v>0</v>
      </c>
      <c r="H125" s="84">
        <f t="shared" si="31"/>
        <v>0</v>
      </c>
      <c r="I125" s="86">
        <f t="shared" si="17"/>
        <v>6</v>
      </c>
      <c r="J125" s="83">
        <f t="shared" si="32"/>
        <v>8</v>
      </c>
      <c r="K125" s="84">
        <f t="shared" si="32"/>
        <v>337</v>
      </c>
      <c r="L125" s="84">
        <f t="shared" si="32"/>
        <v>0</v>
      </c>
      <c r="M125" s="85">
        <f t="shared" si="19"/>
        <v>345</v>
      </c>
      <c r="N125" s="83">
        <f t="shared" si="33"/>
        <v>3</v>
      </c>
      <c r="O125" s="84">
        <f t="shared" si="33"/>
        <v>357</v>
      </c>
      <c r="P125" s="84">
        <f t="shared" si="33"/>
        <v>2</v>
      </c>
      <c r="Q125" s="86">
        <f t="shared" si="21"/>
        <v>362</v>
      </c>
      <c r="R125" s="83">
        <f t="shared" si="34"/>
        <v>25</v>
      </c>
      <c r="S125" s="84">
        <f t="shared" si="34"/>
        <v>694</v>
      </c>
      <c r="T125" s="84">
        <f t="shared" si="34"/>
        <v>2</v>
      </c>
      <c r="U125" s="86">
        <f t="shared" si="23"/>
        <v>721</v>
      </c>
    </row>
    <row r="126" spans="1:21" hidden="1">
      <c r="A126" s="82">
        <f t="shared" si="29"/>
        <v>0.59375000000000011</v>
      </c>
      <c r="B126" s="83">
        <f t="shared" ref="B126:D141" si="35">SUM(B51:B54)</f>
        <v>7</v>
      </c>
      <c r="C126" s="84">
        <f t="shared" si="35"/>
        <v>0</v>
      </c>
      <c r="D126" s="84">
        <f t="shared" si="35"/>
        <v>0</v>
      </c>
      <c r="E126" s="85">
        <f t="shared" si="15"/>
        <v>7</v>
      </c>
      <c r="F126" s="83">
        <f t="shared" ref="F126:H141" si="36">SUM(F51:F54)</f>
        <v>6</v>
      </c>
      <c r="G126" s="84">
        <f t="shared" si="36"/>
        <v>0</v>
      </c>
      <c r="H126" s="84">
        <f t="shared" si="36"/>
        <v>0</v>
      </c>
      <c r="I126" s="86">
        <f t="shared" si="17"/>
        <v>6</v>
      </c>
      <c r="J126" s="83">
        <f t="shared" ref="J126:L141" si="37">SUM(J51:J54)</f>
        <v>7</v>
      </c>
      <c r="K126" s="84">
        <f t="shared" si="37"/>
        <v>339</v>
      </c>
      <c r="L126" s="84">
        <f t="shared" si="37"/>
        <v>0</v>
      </c>
      <c r="M126" s="85">
        <f t="shared" si="19"/>
        <v>346</v>
      </c>
      <c r="N126" s="83">
        <f t="shared" ref="N126:P141" si="38">SUM(N51:N54)</f>
        <v>1</v>
      </c>
      <c r="O126" s="84">
        <f t="shared" si="38"/>
        <v>353</v>
      </c>
      <c r="P126" s="84">
        <f t="shared" si="38"/>
        <v>1</v>
      </c>
      <c r="Q126" s="86">
        <f t="shared" si="21"/>
        <v>355</v>
      </c>
      <c r="R126" s="83">
        <f t="shared" ref="R126:T141" si="39">SUM(R51:R54)</f>
        <v>21</v>
      </c>
      <c r="S126" s="84">
        <f t="shared" si="39"/>
        <v>692</v>
      </c>
      <c r="T126" s="84">
        <f t="shared" si="39"/>
        <v>1</v>
      </c>
      <c r="U126" s="86">
        <f t="shared" si="23"/>
        <v>714</v>
      </c>
    </row>
    <row r="127" spans="1:21" hidden="1">
      <c r="A127" s="82">
        <f t="shared" si="29"/>
        <v>0.60416666666666674</v>
      </c>
      <c r="B127" s="83">
        <f t="shared" si="35"/>
        <v>7</v>
      </c>
      <c r="C127" s="84">
        <f t="shared" si="35"/>
        <v>0</v>
      </c>
      <c r="D127" s="84">
        <f t="shared" si="35"/>
        <v>0</v>
      </c>
      <c r="E127" s="85">
        <f t="shared" si="15"/>
        <v>7</v>
      </c>
      <c r="F127" s="83">
        <f t="shared" si="36"/>
        <v>7</v>
      </c>
      <c r="G127" s="84">
        <f t="shared" si="36"/>
        <v>0</v>
      </c>
      <c r="H127" s="84">
        <f t="shared" si="36"/>
        <v>0</v>
      </c>
      <c r="I127" s="86">
        <f t="shared" si="17"/>
        <v>7</v>
      </c>
      <c r="J127" s="83">
        <f t="shared" si="37"/>
        <v>7</v>
      </c>
      <c r="K127" s="84">
        <f t="shared" si="37"/>
        <v>332</v>
      </c>
      <c r="L127" s="84">
        <f t="shared" si="37"/>
        <v>1</v>
      </c>
      <c r="M127" s="85">
        <f t="shared" si="19"/>
        <v>340</v>
      </c>
      <c r="N127" s="83">
        <f t="shared" si="38"/>
        <v>0</v>
      </c>
      <c r="O127" s="84">
        <f t="shared" si="38"/>
        <v>331</v>
      </c>
      <c r="P127" s="84">
        <f t="shared" si="38"/>
        <v>1</v>
      </c>
      <c r="Q127" s="86">
        <f t="shared" si="21"/>
        <v>332</v>
      </c>
      <c r="R127" s="83">
        <f t="shared" si="39"/>
        <v>21</v>
      </c>
      <c r="S127" s="84">
        <f t="shared" si="39"/>
        <v>663</v>
      </c>
      <c r="T127" s="84">
        <f t="shared" si="39"/>
        <v>2</v>
      </c>
      <c r="U127" s="86">
        <f t="shared" si="23"/>
        <v>686</v>
      </c>
    </row>
    <row r="128" spans="1:21" hidden="1">
      <c r="A128" s="82">
        <f t="shared" si="29"/>
        <v>0.61458333333333337</v>
      </c>
      <c r="B128" s="83">
        <f t="shared" si="35"/>
        <v>8</v>
      </c>
      <c r="C128" s="84">
        <f t="shared" si="35"/>
        <v>0</v>
      </c>
      <c r="D128" s="84">
        <f t="shared" si="35"/>
        <v>0</v>
      </c>
      <c r="E128" s="85">
        <f t="shared" si="15"/>
        <v>8</v>
      </c>
      <c r="F128" s="83">
        <f t="shared" si="36"/>
        <v>13</v>
      </c>
      <c r="G128" s="84">
        <f t="shared" si="36"/>
        <v>0</v>
      </c>
      <c r="H128" s="84">
        <f t="shared" si="36"/>
        <v>0</v>
      </c>
      <c r="I128" s="86">
        <f t="shared" si="17"/>
        <v>13</v>
      </c>
      <c r="J128" s="83">
        <f t="shared" si="37"/>
        <v>3</v>
      </c>
      <c r="K128" s="84">
        <f t="shared" si="37"/>
        <v>324</v>
      </c>
      <c r="L128" s="84">
        <f t="shared" si="37"/>
        <v>1</v>
      </c>
      <c r="M128" s="85">
        <f t="shared" si="19"/>
        <v>328</v>
      </c>
      <c r="N128" s="83">
        <f t="shared" si="38"/>
        <v>0</v>
      </c>
      <c r="O128" s="84">
        <f t="shared" si="38"/>
        <v>336</v>
      </c>
      <c r="P128" s="84">
        <f t="shared" si="38"/>
        <v>1</v>
      </c>
      <c r="Q128" s="86">
        <f t="shared" si="21"/>
        <v>337</v>
      </c>
      <c r="R128" s="83">
        <f t="shared" si="39"/>
        <v>24</v>
      </c>
      <c r="S128" s="84">
        <f t="shared" si="39"/>
        <v>660</v>
      </c>
      <c r="T128" s="84">
        <f t="shared" si="39"/>
        <v>2</v>
      </c>
      <c r="U128" s="86">
        <f t="shared" si="23"/>
        <v>686</v>
      </c>
    </row>
    <row r="129" spans="1:21" hidden="1">
      <c r="A129" s="82">
        <f t="shared" si="29"/>
        <v>0.625</v>
      </c>
      <c r="B129" s="83">
        <f t="shared" si="35"/>
        <v>10</v>
      </c>
      <c r="C129" s="84">
        <f t="shared" si="35"/>
        <v>0</v>
      </c>
      <c r="D129" s="84">
        <f t="shared" si="35"/>
        <v>0</v>
      </c>
      <c r="E129" s="85">
        <f t="shared" si="15"/>
        <v>10</v>
      </c>
      <c r="F129" s="83">
        <f t="shared" si="36"/>
        <v>16</v>
      </c>
      <c r="G129" s="84">
        <f t="shared" si="36"/>
        <v>0</v>
      </c>
      <c r="H129" s="84">
        <f t="shared" si="36"/>
        <v>0</v>
      </c>
      <c r="I129" s="86">
        <f t="shared" si="17"/>
        <v>16</v>
      </c>
      <c r="J129" s="83">
        <f t="shared" si="37"/>
        <v>2</v>
      </c>
      <c r="K129" s="84">
        <f t="shared" si="37"/>
        <v>345</v>
      </c>
      <c r="L129" s="84">
        <f t="shared" si="37"/>
        <v>1</v>
      </c>
      <c r="M129" s="85">
        <f t="shared" si="19"/>
        <v>348</v>
      </c>
      <c r="N129" s="83">
        <f t="shared" si="38"/>
        <v>0</v>
      </c>
      <c r="O129" s="84">
        <f t="shared" si="38"/>
        <v>316</v>
      </c>
      <c r="P129" s="84">
        <f t="shared" si="38"/>
        <v>1</v>
      </c>
      <c r="Q129" s="86">
        <f t="shared" si="21"/>
        <v>317</v>
      </c>
      <c r="R129" s="83">
        <f t="shared" si="39"/>
        <v>28</v>
      </c>
      <c r="S129" s="84">
        <f t="shared" si="39"/>
        <v>661</v>
      </c>
      <c r="T129" s="84">
        <f t="shared" si="39"/>
        <v>2</v>
      </c>
      <c r="U129" s="86">
        <f t="shared" si="23"/>
        <v>691</v>
      </c>
    </row>
    <row r="130" spans="1:21" hidden="1">
      <c r="A130" s="82">
        <f t="shared" si="29"/>
        <v>0.63541666666666663</v>
      </c>
      <c r="B130" s="83">
        <f t="shared" si="35"/>
        <v>10</v>
      </c>
      <c r="C130" s="84">
        <f t="shared" si="35"/>
        <v>0</v>
      </c>
      <c r="D130" s="84">
        <f t="shared" si="35"/>
        <v>0</v>
      </c>
      <c r="E130" s="85">
        <f t="shared" si="15"/>
        <v>10</v>
      </c>
      <c r="F130" s="83">
        <f t="shared" si="36"/>
        <v>16</v>
      </c>
      <c r="G130" s="84">
        <f t="shared" si="36"/>
        <v>0</v>
      </c>
      <c r="H130" s="84">
        <f t="shared" si="36"/>
        <v>0</v>
      </c>
      <c r="I130" s="86">
        <f t="shared" si="17"/>
        <v>16</v>
      </c>
      <c r="J130" s="83">
        <f t="shared" si="37"/>
        <v>2</v>
      </c>
      <c r="K130" s="84">
        <f t="shared" si="37"/>
        <v>338</v>
      </c>
      <c r="L130" s="84">
        <f t="shared" si="37"/>
        <v>1</v>
      </c>
      <c r="M130" s="85">
        <f t="shared" si="19"/>
        <v>341</v>
      </c>
      <c r="N130" s="83">
        <f t="shared" si="38"/>
        <v>0</v>
      </c>
      <c r="O130" s="84">
        <f t="shared" si="38"/>
        <v>313</v>
      </c>
      <c r="P130" s="84">
        <f t="shared" si="38"/>
        <v>2</v>
      </c>
      <c r="Q130" s="86">
        <f t="shared" si="21"/>
        <v>315</v>
      </c>
      <c r="R130" s="83">
        <f t="shared" si="39"/>
        <v>28</v>
      </c>
      <c r="S130" s="84">
        <f t="shared" si="39"/>
        <v>651</v>
      </c>
      <c r="T130" s="84">
        <f t="shared" si="39"/>
        <v>3</v>
      </c>
      <c r="U130" s="86">
        <f t="shared" si="23"/>
        <v>682</v>
      </c>
    </row>
    <row r="131" spans="1:21" hidden="1">
      <c r="A131" s="82">
        <f t="shared" si="29"/>
        <v>0.64583333333333326</v>
      </c>
      <c r="B131" s="83">
        <f t="shared" si="35"/>
        <v>9</v>
      </c>
      <c r="C131" s="84">
        <f t="shared" si="35"/>
        <v>0</v>
      </c>
      <c r="D131" s="84">
        <f t="shared" si="35"/>
        <v>0</v>
      </c>
      <c r="E131" s="85">
        <f t="shared" si="15"/>
        <v>9</v>
      </c>
      <c r="F131" s="83">
        <f t="shared" si="36"/>
        <v>15</v>
      </c>
      <c r="G131" s="84">
        <f t="shared" si="36"/>
        <v>0</v>
      </c>
      <c r="H131" s="84">
        <f t="shared" si="36"/>
        <v>0</v>
      </c>
      <c r="I131" s="86">
        <f t="shared" si="17"/>
        <v>15</v>
      </c>
      <c r="J131" s="83">
        <f t="shared" si="37"/>
        <v>2</v>
      </c>
      <c r="K131" s="84">
        <f t="shared" si="37"/>
        <v>386</v>
      </c>
      <c r="L131" s="84">
        <f t="shared" si="37"/>
        <v>1</v>
      </c>
      <c r="M131" s="85">
        <f t="shared" si="19"/>
        <v>389</v>
      </c>
      <c r="N131" s="83">
        <f t="shared" si="38"/>
        <v>0</v>
      </c>
      <c r="O131" s="84">
        <f t="shared" si="38"/>
        <v>343</v>
      </c>
      <c r="P131" s="84">
        <f t="shared" si="38"/>
        <v>3</v>
      </c>
      <c r="Q131" s="86">
        <f t="shared" si="21"/>
        <v>346</v>
      </c>
      <c r="R131" s="83">
        <f t="shared" si="39"/>
        <v>26</v>
      </c>
      <c r="S131" s="84">
        <f t="shared" si="39"/>
        <v>729</v>
      </c>
      <c r="T131" s="84">
        <f t="shared" si="39"/>
        <v>4</v>
      </c>
      <c r="U131" s="86">
        <f t="shared" si="23"/>
        <v>759</v>
      </c>
    </row>
    <row r="132" spans="1:21" hidden="1">
      <c r="A132" s="82">
        <f t="shared" si="29"/>
        <v>0.65624999999999989</v>
      </c>
      <c r="B132" s="83">
        <f t="shared" si="35"/>
        <v>12</v>
      </c>
      <c r="C132" s="84">
        <f t="shared" si="35"/>
        <v>0</v>
      </c>
      <c r="D132" s="84">
        <f t="shared" si="35"/>
        <v>0</v>
      </c>
      <c r="E132" s="85">
        <f t="shared" si="15"/>
        <v>12</v>
      </c>
      <c r="F132" s="83">
        <f t="shared" si="36"/>
        <v>13</v>
      </c>
      <c r="G132" s="84">
        <f t="shared" si="36"/>
        <v>0</v>
      </c>
      <c r="H132" s="84">
        <f t="shared" si="36"/>
        <v>0</v>
      </c>
      <c r="I132" s="86">
        <f t="shared" si="17"/>
        <v>13</v>
      </c>
      <c r="J132" s="83">
        <f t="shared" si="37"/>
        <v>3</v>
      </c>
      <c r="K132" s="84">
        <f t="shared" si="37"/>
        <v>405</v>
      </c>
      <c r="L132" s="84">
        <f t="shared" si="37"/>
        <v>4</v>
      </c>
      <c r="M132" s="85">
        <f t="shared" si="19"/>
        <v>412</v>
      </c>
      <c r="N132" s="83">
        <f t="shared" si="38"/>
        <v>0</v>
      </c>
      <c r="O132" s="84">
        <f t="shared" si="38"/>
        <v>373</v>
      </c>
      <c r="P132" s="84">
        <f t="shared" si="38"/>
        <v>3</v>
      </c>
      <c r="Q132" s="86">
        <f t="shared" si="21"/>
        <v>376</v>
      </c>
      <c r="R132" s="83">
        <f t="shared" si="39"/>
        <v>28</v>
      </c>
      <c r="S132" s="84">
        <f t="shared" si="39"/>
        <v>778</v>
      </c>
      <c r="T132" s="84">
        <f t="shared" si="39"/>
        <v>7</v>
      </c>
      <c r="U132" s="86">
        <f t="shared" si="23"/>
        <v>813</v>
      </c>
    </row>
    <row r="133" spans="1:21" hidden="1">
      <c r="A133" s="82">
        <f t="shared" si="29"/>
        <v>0.66666666666666652</v>
      </c>
      <c r="B133" s="83">
        <f t="shared" si="35"/>
        <v>10</v>
      </c>
      <c r="C133" s="84">
        <f t="shared" si="35"/>
        <v>0</v>
      </c>
      <c r="D133" s="84">
        <f t="shared" si="35"/>
        <v>0</v>
      </c>
      <c r="E133" s="85">
        <f t="shared" si="15"/>
        <v>10</v>
      </c>
      <c r="F133" s="83">
        <f t="shared" si="36"/>
        <v>12</v>
      </c>
      <c r="G133" s="84">
        <f t="shared" si="36"/>
        <v>0</v>
      </c>
      <c r="H133" s="84">
        <f t="shared" si="36"/>
        <v>0</v>
      </c>
      <c r="I133" s="86">
        <f t="shared" si="17"/>
        <v>12</v>
      </c>
      <c r="J133" s="83">
        <f t="shared" si="37"/>
        <v>1</v>
      </c>
      <c r="K133" s="84">
        <f t="shared" si="37"/>
        <v>378</v>
      </c>
      <c r="L133" s="84">
        <f t="shared" si="37"/>
        <v>6</v>
      </c>
      <c r="M133" s="85">
        <f t="shared" si="19"/>
        <v>385</v>
      </c>
      <c r="N133" s="83">
        <f t="shared" si="38"/>
        <v>0</v>
      </c>
      <c r="O133" s="84">
        <f t="shared" si="38"/>
        <v>414</v>
      </c>
      <c r="P133" s="84">
        <f t="shared" si="38"/>
        <v>4</v>
      </c>
      <c r="Q133" s="86">
        <f t="shared" si="21"/>
        <v>418</v>
      </c>
      <c r="R133" s="83">
        <f t="shared" si="39"/>
        <v>23</v>
      </c>
      <c r="S133" s="84">
        <f t="shared" si="39"/>
        <v>792</v>
      </c>
      <c r="T133" s="84">
        <f t="shared" si="39"/>
        <v>10</v>
      </c>
      <c r="U133" s="86">
        <f t="shared" si="23"/>
        <v>825</v>
      </c>
    </row>
    <row r="134" spans="1:21" hidden="1">
      <c r="A134" s="82">
        <f t="shared" si="29"/>
        <v>0.67708333333333315</v>
      </c>
      <c r="B134" s="83">
        <f t="shared" si="35"/>
        <v>10</v>
      </c>
      <c r="C134" s="84">
        <f t="shared" si="35"/>
        <v>0</v>
      </c>
      <c r="D134" s="84">
        <f t="shared" si="35"/>
        <v>0</v>
      </c>
      <c r="E134" s="85">
        <f t="shared" si="15"/>
        <v>10</v>
      </c>
      <c r="F134" s="83">
        <f t="shared" si="36"/>
        <v>12</v>
      </c>
      <c r="G134" s="84">
        <f t="shared" si="36"/>
        <v>0</v>
      </c>
      <c r="H134" s="84">
        <f t="shared" si="36"/>
        <v>0</v>
      </c>
      <c r="I134" s="86">
        <f t="shared" si="17"/>
        <v>12</v>
      </c>
      <c r="J134" s="83">
        <f t="shared" si="37"/>
        <v>2</v>
      </c>
      <c r="K134" s="84">
        <f t="shared" si="37"/>
        <v>379</v>
      </c>
      <c r="L134" s="84">
        <f t="shared" si="37"/>
        <v>6</v>
      </c>
      <c r="M134" s="85">
        <f t="shared" si="19"/>
        <v>387</v>
      </c>
      <c r="N134" s="83">
        <f t="shared" si="38"/>
        <v>0</v>
      </c>
      <c r="O134" s="84">
        <f t="shared" si="38"/>
        <v>488</v>
      </c>
      <c r="P134" s="84">
        <f t="shared" si="38"/>
        <v>3</v>
      </c>
      <c r="Q134" s="86">
        <f t="shared" si="21"/>
        <v>491</v>
      </c>
      <c r="R134" s="83">
        <f t="shared" si="39"/>
        <v>24</v>
      </c>
      <c r="S134" s="84">
        <f t="shared" si="39"/>
        <v>867</v>
      </c>
      <c r="T134" s="84">
        <f t="shared" si="39"/>
        <v>9</v>
      </c>
      <c r="U134" s="86">
        <f t="shared" si="23"/>
        <v>900</v>
      </c>
    </row>
    <row r="135" spans="1:21" hidden="1">
      <c r="A135" s="82">
        <f t="shared" si="29"/>
        <v>0.68749999999999978</v>
      </c>
      <c r="B135" s="83">
        <f t="shared" si="35"/>
        <v>12</v>
      </c>
      <c r="C135" s="84">
        <f t="shared" si="35"/>
        <v>0</v>
      </c>
      <c r="D135" s="84">
        <f t="shared" si="35"/>
        <v>0</v>
      </c>
      <c r="E135" s="85">
        <f t="shared" si="15"/>
        <v>12</v>
      </c>
      <c r="F135" s="83">
        <f t="shared" si="36"/>
        <v>16</v>
      </c>
      <c r="G135" s="84">
        <f t="shared" si="36"/>
        <v>0</v>
      </c>
      <c r="H135" s="84">
        <f t="shared" si="36"/>
        <v>0</v>
      </c>
      <c r="I135" s="86">
        <f t="shared" si="17"/>
        <v>16</v>
      </c>
      <c r="J135" s="83">
        <f t="shared" si="37"/>
        <v>2</v>
      </c>
      <c r="K135" s="84">
        <f t="shared" si="37"/>
        <v>367</v>
      </c>
      <c r="L135" s="84">
        <f t="shared" si="37"/>
        <v>5</v>
      </c>
      <c r="M135" s="85">
        <f t="shared" si="19"/>
        <v>374</v>
      </c>
      <c r="N135" s="83">
        <f t="shared" si="38"/>
        <v>1</v>
      </c>
      <c r="O135" s="84">
        <f t="shared" si="38"/>
        <v>558</v>
      </c>
      <c r="P135" s="84">
        <f t="shared" si="38"/>
        <v>1</v>
      </c>
      <c r="Q135" s="86">
        <f t="shared" si="21"/>
        <v>560</v>
      </c>
      <c r="R135" s="83">
        <f t="shared" si="39"/>
        <v>31</v>
      </c>
      <c r="S135" s="84">
        <f t="shared" si="39"/>
        <v>925</v>
      </c>
      <c r="T135" s="84">
        <f t="shared" si="39"/>
        <v>6</v>
      </c>
      <c r="U135" s="86">
        <f t="shared" si="23"/>
        <v>962</v>
      </c>
    </row>
    <row r="136" spans="1:21" hidden="1">
      <c r="A136" s="82">
        <f t="shared" si="29"/>
        <v>0.69791666666666641</v>
      </c>
      <c r="B136" s="83">
        <f t="shared" si="35"/>
        <v>7</v>
      </c>
      <c r="C136" s="84">
        <f t="shared" si="35"/>
        <v>0</v>
      </c>
      <c r="D136" s="84">
        <f t="shared" si="35"/>
        <v>0</v>
      </c>
      <c r="E136" s="85">
        <f t="shared" si="15"/>
        <v>7</v>
      </c>
      <c r="F136" s="83">
        <f t="shared" si="36"/>
        <v>15</v>
      </c>
      <c r="G136" s="84">
        <f t="shared" si="36"/>
        <v>0</v>
      </c>
      <c r="H136" s="84">
        <f t="shared" si="36"/>
        <v>0</v>
      </c>
      <c r="I136" s="86">
        <f t="shared" si="17"/>
        <v>15</v>
      </c>
      <c r="J136" s="83">
        <f t="shared" si="37"/>
        <v>1</v>
      </c>
      <c r="K136" s="84">
        <f t="shared" si="37"/>
        <v>341</v>
      </c>
      <c r="L136" s="84">
        <f t="shared" si="37"/>
        <v>2</v>
      </c>
      <c r="M136" s="85">
        <f t="shared" si="19"/>
        <v>344</v>
      </c>
      <c r="N136" s="83">
        <f t="shared" si="38"/>
        <v>1</v>
      </c>
      <c r="O136" s="84">
        <f t="shared" si="38"/>
        <v>639</v>
      </c>
      <c r="P136" s="84">
        <f t="shared" si="38"/>
        <v>1</v>
      </c>
      <c r="Q136" s="86">
        <f t="shared" si="21"/>
        <v>641</v>
      </c>
      <c r="R136" s="83">
        <f t="shared" si="39"/>
        <v>24</v>
      </c>
      <c r="S136" s="84">
        <f t="shared" si="39"/>
        <v>980</v>
      </c>
      <c r="T136" s="84">
        <f t="shared" si="39"/>
        <v>3</v>
      </c>
      <c r="U136" s="86">
        <f t="shared" si="23"/>
        <v>1007</v>
      </c>
    </row>
    <row r="137" spans="1:21" hidden="1">
      <c r="A137" s="82">
        <f t="shared" si="29"/>
        <v>0.70833333333333304</v>
      </c>
      <c r="B137" s="83">
        <f t="shared" si="35"/>
        <v>10</v>
      </c>
      <c r="C137" s="84">
        <f t="shared" si="35"/>
        <v>0</v>
      </c>
      <c r="D137" s="84">
        <f t="shared" si="35"/>
        <v>0</v>
      </c>
      <c r="E137" s="85">
        <f t="shared" si="15"/>
        <v>10</v>
      </c>
      <c r="F137" s="83">
        <f t="shared" si="36"/>
        <v>18</v>
      </c>
      <c r="G137" s="84">
        <f t="shared" si="36"/>
        <v>0</v>
      </c>
      <c r="H137" s="84">
        <f t="shared" si="36"/>
        <v>0</v>
      </c>
      <c r="I137" s="86">
        <f t="shared" si="17"/>
        <v>18</v>
      </c>
      <c r="J137" s="83">
        <f t="shared" si="37"/>
        <v>2</v>
      </c>
      <c r="K137" s="84">
        <f t="shared" si="37"/>
        <v>367</v>
      </c>
      <c r="L137" s="84">
        <f t="shared" si="37"/>
        <v>0</v>
      </c>
      <c r="M137" s="85">
        <f t="shared" si="19"/>
        <v>369</v>
      </c>
      <c r="N137" s="83">
        <f t="shared" si="38"/>
        <v>1</v>
      </c>
      <c r="O137" s="84">
        <f t="shared" si="38"/>
        <v>721</v>
      </c>
      <c r="P137" s="84">
        <f t="shared" si="38"/>
        <v>1</v>
      </c>
      <c r="Q137" s="86">
        <f t="shared" si="21"/>
        <v>723</v>
      </c>
      <c r="R137" s="83">
        <f t="shared" si="39"/>
        <v>31</v>
      </c>
      <c r="S137" s="84">
        <f t="shared" si="39"/>
        <v>1088</v>
      </c>
      <c r="T137" s="84">
        <f t="shared" si="39"/>
        <v>1</v>
      </c>
      <c r="U137" s="86">
        <f t="shared" si="23"/>
        <v>1120</v>
      </c>
    </row>
    <row r="138" spans="1:21" hidden="1">
      <c r="A138" s="82">
        <f t="shared" si="29"/>
        <v>0.71874999999999967</v>
      </c>
      <c r="B138" s="83">
        <f t="shared" si="35"/>
        <v>10</v>
      </c>
      <c r="C138" s="84">
        <f t="shared" si="35"/>
        <v>0</v>
      </c>
      <c r="D138" s="84">
        <f t="shared" si="35"/>
        <v>0</v>
      </c>
      <c r="E138" s="85">
        <f t="shared" si="15"/>
        <v>10</v>
      </c>
      <c r="F138" s="83">
        <f t="shared" si="36"/>
        <v>20</v>
      </c>
      <c r="G138" s="84">
        <f t="shared" si="36"/>
        <v>0</v>
      </c>
      <c r="H138" s="84">
        <f t="shared" si="36"/>
        <v>0</v>
      </c>
      <c r="I138" s="86">
        <f t="shared" si="17"/>
        <v>20</v>
      </c>
      <c r="J138" s="83">
        <f t="shared" si="37"/>
        <v>2</v>
      </c>
      <c r="K138" s="84">
        <f t="shared" si="37"/>
        <v>380</v>
      </c>
      <c r="L138" s="84">
        <f t="shared" si="37"/>
        <v>2</v>
      </c>
      <c r="M138" s="85">
        <f t="shared" si="19"/>
        <v>384</v>
      </c>
      <c r="N138" s="83">
        <f t="shared" si="38"/>
        <v>1</v>
      </c>
      <c r="O138" s="84">
        <f t="shared" si="38"/>
        <v>868</v>
      </c>
      <c r="P138" s="84">
        <f t="shared" si="38"/>
        <v>2</v>
      </c>
      <c r="Q138" s="86">
        <f t="shared" si="21"/>
        <v>871</v>
      </c>
      <c r="R138" s="83">
        <f t="shared" si="39"/>
        <v>33</v>
      </c>
      <c r="S138" s="84">
        <f t="shared" si="39"/>
        <v>1248</v>
      </c>
      <c r="T138" s="84">
        <f t="shared" si="39"/>
        <v>4</v>
      </c>
      <c r="U138" s="86">
        <f t="shared" si="23"/>
        <v>1285</v>
      </c>
    </row>
    <row r="139" spans="1:21" hidden="1">
      <c r="A139" s="82">
        <f t="shared" si="29"/>
        <v>0.7291666666666663</v>
      </c>
      <c r="B139" s="83">
        <f t="shared" si="35"/>
        <v>11</v>
      </c>
      <c r="C139" s="84">
        <f t="shared" si="35"/>
        <v>0</v>
      </c>
      <c r="D139" s="84">
        <f t="shared" si="35"/>
        <v>0</v>
      </c>
      <c r="E139" s="85">
        <f t="shared" si="15"/>
        <v>11</v>
      </c>
      <c r="F139" s="83">
        <f t="shared" si="36"/>
        <v>24</v>
      </c>
      <c r="G139" s="84">
        <f t="shared" si="36"/>
        <v>0</v>
      </c>
      <c r="H139" s="84">
        <f t="shared" si="36"/>
        <v>0</v>
      </c>
      <c r="I139" s="86">
        <f t="shared" si="17"/>
        <v>24</v>
      </c>
      <c r="J139" s="83">
        <f t="shared" si="37"/>
        <v>2</v>
      </c>
      <c r="K139" s="84">
        <f t="shared" si="37"/>
        <v>400</v>
      </c>
      <c r="L139" s="84">
        <f t="shared" si="37"/>
        <v>4</v>
      </c>
      <c r="M139" s="85">
        <f t="shared" si="19"/>
        <v>406</v>
      </c>
      <c r="N139" s="83">
        <f t="shared" si="38"/>
        <v>1</v>
      </c>
      <c r="O139" s="84">
        <f t="shared" si="38"/>
        <v>968</v>
      </c>
      <c r="P139" s="84">
        <f t="shared" si="38"/>
        <v>2</v>
      </c>
      <c r="Q139" s="86">
        <f t="shared" si="21"/>
        <v>971</v>
      </c>
      <c r="R139" s="83">
        <f t="shared" si="39"/>
        <v>38</v>
      </c>
      <c r="S139" s="84">
        <f t="shared" si="39"/>
        <v>1368</v>
      </c>
      <c r="T139" s="84">
        <f t="shared" si="39"/>
        <v>6</v>
      </c>
      <c r="U139" s="86">
        <f t="shared" si="23"/>
        <v>1412</v>
      </c>
    </row>
    <row r="140" spans="1:21" hidden="1">
      <c r="A140" s="82">
        <f t="shared" si="29"/>
        <v>0.73958333333333293</v>
      </c>
      <c r="B140" s="83">
        <f t="shared" si="35"/>
        <v>13</v>
      </c>
      <c r="C140" s="84">
        <f t="shared" si="35"/>
        <v>0</v>
      </c>
      <c r="D140" s="84">
        <f t="shared" si="35"/>
        <v>0</v>
      </c>
      <c r="E140" s="85">
        <f t="shared" si="15"/>
        <v>13</v>
      </c>
      <c r="F140" s="83">
        <f t="shared" si="36"/>
        <v>28</v>
      </c>
      <c r="G140" s="84">
        <f t="shared" si="36"/>
        <v>0</v>
      </c>
      <c r="H140" s="84">
        <f t="shared" si="36"/>
        <v>0</v>
      </c>
      <c r="I140" s="86">
        <f t="shared" si="17"/>
        <v>28</v>
      </c>
      <c r="J140" s="83">
        <f t="shared" si="37"/>
        <v>2</v>
      </c>
      <c r="K140" s="84">
        <f t="shared" si="37"/>
        <v>408</v>
      </c>
      <c r="L140" s="84">
        <f t="shared" si="37"/>
        <v>4</v>
      </c>
      <c r="M140" s="85">
        <f t="shared" si="19"/>
        <v>414</v>
      </c>
      <c r="N140" s="83">
        <f t="shared" si="38"/>
        <v>1</v>
      </c>
      <c r="O140" s="84">
        <f t="shared" si="38"/>
        <v>1005</v>
      </c>
      <c r="P140" s="84">
        <f t="shared" si="38"/>
        <v>2</v>
      </c>
      <c r="Q140" s="86">
        <f t="shared" si="21"/>
        <v>1008</v>
      </c>
      <c r="R140" s="83">
        <f t="shared" si="39"/>
        <v>44</v>
      </c>
      <c r="S140" s="84">
        <f t="shared" si="39"/>
        <v>1413</v>
      </c>
      <c r="T140" s="84">
        <f t="shared" si="39"/>
        <v>6</v>
      </c>
      <c r="U140" s="86">
        <f t="shared" si="23"/>
        <v>1463</v>
      </c>
    </row>
    <row r="141" spans="1:21" hidden="1">
      <c r="A141" s="82">
        <f t="shared" si="29"/>
        <v>0.74999999999999956</v>
      </c>
      <c r="B141" s="83">
        <f t="shared" si="35"/>
        <v>9</v>
      </c>
      <c r="C141" s="84">
        <f t="shared" si="35"/>
        <v>0</v>
      </c>
      <c r="D141" s="84">
        <f t="shared" si="35"/>
        <v>0</v>
      </c>
      <c r="E141" s="85">
        <f t="shared" si="15"/>
        <v>9</v>
      </c>
      <c r="F141" s="83">
        <f t="shared" si="36"/>
        <v>29</v>
      </c>
      <c r="G141" s="84">
        <f t="shared" si="36"/>
        <v>0</v>
      </c>
      <c r="H141" s="84">
        <f t="shared" si="36"/>
        <v>0</v>
      </c>
      <c r="I141" s="86">
        <f t="shared" si="17"/>
        <v>29</v>
      </c>
      <c r="J141" s="83">
        <f t="shared" si="37"/>
        <v>1</v>
      </c>
      <c r="K141" s="84">
        <f t="shared" si="37"/>
        <v>437</v>
      </c>
      <c r="L141" s="84">
        <f t="shared" si="37"/>
        <v>4</v>
      </c>
      <c r="M141" s="85">
        <f t="shared" si="19"/>
        <v>442</v>
      </c>
      <c r="N141" s="83">
        <f t="shared" si="38"/>
        <v>2</v>
      </c>
      <c r="O141" s="84">
        <f t="shared" si="38"/>
        <v>1007</v>
      </c>
      <c r="P141" s="84">
        <f t="shared" si="38"/>
        <v>1</v>
      </c>
      <c r="Q141" s="86">
        <f t="shared" si="21"/>
        <v>1010</v>
      </c>
      <c r="R141" s="83">
        <f t="shared" si="39"/>
        <v>41</v>
      </c>
      <c r="S141" s="84">
        <f t="shared" si="39"/>
        <v>1444</v>
      </c>
      <c r="T141" s="84">
        <f t="shared" si="39"/>
        <v>5</v>
      </c>
      <c r="U141" s="86">
        <f t="shared" si="23"/>
        <v>1490</v>
      </c>
    </row>
    <row r="142" spans="1:21" hidden="1">
      <c r="A142" s="82">
        <f t="shared" si="29"/>
        <v>0.76041666666666619</v>
      </c>
      <c r="B142" s="83">
        <f t="shared" ref="B142:D145" si="40">SUM(B67:B70)</f>
        <v>12</v>
      </c>
      <c r="C142" s="84">
        <f t="shared" si="40"/>
        <v>0</v>
      </c>
      <c r="D142" s="84">
        <f t="shared" si="40"/>
        <v>0</v>
      </c>
      <c r="E142" s="85">
        <f t="shared" si="15"/>
        <v>12</v>
      </c>
      <c r="F142" s="83">
        <f t="shared" ref="F142:H145" si="41">SUM(F67:F70)</f>
        <v>31</v>
      </c>
      <c r="G142" s="84">
        <f t="shared" si="41"/>
        <v>0</v>
      </c>
      <c r="H142" s="84">
        <f t="shared" si="41"/>
        <v>0</v>
      </c>
      <c r="I142" s="86">
        <f t="shared" si="17"/>
        <v>31</v>
      </c>
      <c r="J142" s="83">
        <f t="shared" ref="J142:L145" si="42">SUM(J67:J70)</f>
        <v>0</v>
      </c>
      <c r="K142" s="84">
        <f t="shared" si="42"/>
        <v>457</v>
      </c>
      <c r="L142" s="84">
        <f t="shared" si="42"/>
        <v>2</v>
      </c>
      <c r="M142" s="85">
        <f t="shared" si="19"/>
        <v>459</v>
      </c>
      <c r="N142" s="83">
        <f t="shared" ref="N142:P145" si="43">SUM(N67:N70)</f>
        <v>2</v>
      </c>
      <c r="O142" s="84">
        <f t="shared" si="43"/>
        <v>865</v>
      </c>
      <c r="P142" s="84">
        <f t="shared" si="43"/>
        <v>1</v>
      </c>
      <c r="Q142" s="86">
        <f t="shared" si="21"/>
        <v>868</v>
      </c>
      <c r="R142" s="83">
        <f t="shared" ref="R142:T145" si="44">SUM(R67:R70)</f>
        <v>45</v>
      </c>
      <c r="S142" s="84">
        <f t="shared" si="44"/>
        <v>1322</v>
      </c>
      <c r="T142" s="84">
        <f t="shared" si="44"/>
        <v>3</v>
      </c>
      <c r="U142" s="86">
        <f t="shared" si="23"/>
        <v>1370</v>
      </c>
    </row>
    <row r="143" spans="1:21" hidden="1">
      <c r="A143" s="82">
        <f t="shared" si="29"/>
        <v>0.77083333333333282</v>
      </c>
      <c r="B143" s="83">
        <f t="shared" si="40"/>
        <v>9</v>
      </c>
      <c r="C143" s="84">
        <f t="shared" si="40"/>
        <v>0</v>
      </c>
      <c r="D143" s="84">
        <f t="shared" si="40"/>
        <v>0</v>
      </c>
      <c r="E143" s="85">
        <f t="shared" si="15"/>
        <v>9</v>
      </c>
      <c r="F143" s="83">
        <f t="shared" si="41"/>
        <v>24</v>
      </c>
      <c r="G143" s="84">
        <f t="shared" si="41"/>
        <v>0</v>
      </c>
      <c r="H143" s="84">
        <f t="shared" si="41"/>
        <v>0</v>
      </c>
      <c r="I143" s="86">
        <f t="shared" si="17"/>
        <v>24</v>
      </c>
      <c r="J143" s="83">
        <f t="shared" si="42"/>
        <v>0</v>
      </c>
      <c r="K143" s="84">
        <f t="shared" si="42"/>
        <v>399</v>
      </c>
      <c r="L143" s="84">
        <f t="shared" si="42"/>
        <v>0</v>
      </c>
      <c r="M143" s="85">
        <f t="shared" si="19"/>
        <v>399</v>
      </c>
      <c r="N143" s="83">
        <f t="shared" si="43"/>
        <v>2</v>
      </c>
      <c r="O143" s="84">
        <f t="shared" si="43"/>
        <v>745</v>
      </c>
      <c r="P143" s="84">
        <f t="shared" si="43"/>
        <v>1</v>
      </c>
      <c r="Q143" s="86">
        <f t="shared" si="21"/>
        <v>748</v>
      </c>
      <c r="R143" s="83">
        <f t="shared" si="44"/>
        <v>35</v>
      </c>
      <c r="S143" s="84">
        <f t="shared" si="44"/>
        <v>1144</v>
      </c>
      <c r="T143" s="84">
        <f t="shared" si="44"/>
        <v>1</v>
      </c>
      <c r="U143" s="86">
        <f t="shared" si="23"/>
        <v>1180</v>
      </c>
    </row>
    <row r="144" spans="1:21" hidden="1">
      <c r="A144" s="82">
        <f t="shared" si="29"/>
        <v>0.78124999999999944</v>
      </c>
      <c r="B144" s="83">
        <f t="shared" si="40"/>
        <v>8</v>
      </c>
      <c r="C144" s="84">
        <f t="shared" si="40"/>
        <v>0</v>
      </c>
      <c r="D144" s="84">
        <f t="shared" si="40"/>
        <v>0</v>
      </c>
      <c r="E144" s="85">
        <f t="shared" si="15"/>
        <v>8</v>
      </c>
      <c r="F144" s="83">
        <f t="shared" si="41"/>
        <v>22</v>
      </c>
      <c r="G144" s="84">
        <f t="shared" si="41"/>
        <v>0</v>
      </c>
      <c r="H144" s="84">
        <f t="shared" si="41"/>
        <v>0</v>
      </c>
      <c r="I144" s="86">
        <f t="shared" si="17"/>
        <v>22</v>
      </c>
      <c r="J144" s="83">
        <f t="shared" si="42"/>
        <v>1</v>
      </c>
      <c r="K144" s="84">
        <f t="shared" si="42"/>
        <v>362</v>
      </c>
      <c r="L144" s="84">
        <f t="shared" si="42"/>
        <v>0</v>
      </c>
      <c r="M144" s="85">
        <f t="shared" si="19"/>
        <v>363</v>
      </c>
      <c r="N144" s="83">
        <f t="shared" si="43"/>
        <v>4</v>
      </c>
      <c r="O144" s="84">
        <f t="shared" si="43"/>
        <v>626</v>
      </c>
      <c r="P144" s="84">
        <f t="shared" si="43"/>
        <v>1</v>
      </c>
      <c r="Q144" s="86">
        <f t="shared" si="21"/>
        <v>631</v>
      </c>
      <c r="R144" s="83">
        <f t="shared" si="44"/>
        <v>35</v>
      </c>
      <c r="S144" s="84">
        <f t="shared" si="44"/>
        <v>988</v>
      </c>
      <c r="T144" s="84">
        <f t="shared" si="44"/>
        <v>1</v>
      </c>
      <c r="U144" s="86">
        <f t="shared" si="23"/>
        <v>1024</v>
      </c>
    </row>
    <row r="145" spans="1:21" s="68" customFormat="1" ht="13.5" hidden="1" thickBot="1">
      <c r="A145" s="82">
        <f t="shared" si="29"/>
        <v>0.79166666666666607</v>
      </c>
      <c r="B145" s="83">
        <f t="shared" si="40"/>
        <v>10</v>
      </c>
      <c r="C145" s="84">
        <f t="shared" si="40"/>
        <v>0</v>
      </c>
      <c r="D145" s="84">
        <f t="shared" si="40"/>
        <v>0</v>
      </c>
      <c r="E145" s="85">
        <f t="shared" si="15"/>
        <v>10</v>
      </c>
      <c r="F145" s="83">
        <f t="shared" si="41"/>
        <v>15</v>
      </c>
      <c r="G145" s="84">
        <f t="shared" si="41"/>
        <v>0</v>
      </c>
      <c r="H145" s="84">
        <f t="shared" si="41"/>
        <v>0</v>
      </c>
      <c r="I145" s="86">
        <f t="shared" si="17"/>
        <v>15</v>
      </c>
      <c r="J145" s="83">
        <f t="shared" si="42"/>
        <v>2</v>
      </c>
      <c r="K145" s="84">
        <f t="shared" si="42"/>
        <v>327</v>
      </c>
      <c r="L145" s="84">
        <f t="shared" si="42"/>
        <v>0</v>
      </c>
      <c r="M145" s="85">
        <f t="shared" si="19"/>
        <v>329</v>
      </c>
      <c r="N145" s="83">
        <f t="shared" si="43"/>
        <v>3</v>
      </c>
      <c r="O145" s="84">
        <f t="shared" si="43"/>
        <v>540</v>
      </c>
      <c r="P145" s="84">
        <f t="shared" si="43"/>
        <v>1</v>
      </c>
      <c r="Q145" s="86">
        <f t="shared" si="21"/>
        <v>544</v>
      </c>
      <c r="R145" s="83">
        <f t="shared" si="44"/>
        <v>30</v>
      </c>
      <c r="S145" s="84">
        <f t="shared" si="44"/>
        <v>867</v>
      </c>
      <c r="T145" s="84">
        <f t="shared" si="44"/>
        <v>1</v>
      </c>
      <c r="U145" s="86">
        <f t="shared" si="23"/>
        <v>898</v>
      </c>
    </row>
    <row r="146" spans="1:21" s="68" customFormat="1" ht="19.5" hidden="1" thickBot="1">
      <c r="A146" s="97" t="s">
        <v>18</v>
      </c>
      <c r="B146" s="84">
        <f>B74</f>
        <v>164</v>
      </c>
      <c r="C146" s="84">
        <f t="shared" ref="C146:U146" si="45">C74</f>
        <v>0</v>
      </c>
      <c r="D146" s="84">
        <f t="shared" si="45"/>
        <v>0</v>
      </c>
      <c r="E146" s="98">
        <f t="shared" si="45"/>
        <v>164</v>
      </c>
      <c r="F146" s="84">
        <f t="shared" si="45"/>
        <v>143</v>
      </c>
      <c r="G146" s="84">
        <f t="shared" si="45"/>
        <v>0</v>
      </c>
      <c r="H146" s="84">
        <f t="shared" si="45"/>
        <v>0</v>
      </c>
      <c r="I146" s="98">
        <f t="shared" si="45"/>
        <v>143</v>
      </c>
      <c r="J146" s="84">
        <f t="shared" si="45"/>
        <v>22</v>
      </c>
      <c r="K146" s="84">
        <f t="shared" si="45"/>
        <v>4499</v>
      </c>
      <c r="L146" s="84">
        <f t="shared" si="45"/>
        <v>21</v>
      </c>
      <c r="M146" s="98">
        <f t="shared" si="45"/>
        <v>70</v>
      </c>
      <c r="N146" s="84">
        <f t="shared" si="45"/>
        <v>18</v>
      </c>
      <c r="O146" s="84">
        <f t="shared" si="45"/>
        <v>5165</v>
      </c>
      <c r="P146" s="84">
        <f t="shared" si="45"/>
        <v>16</v>
      </c>
      <c r="Q146" s="98">
        <f t="shared" si="45"/>
        <v>55</v>
      </c>
      <c r="R146" s="84">
        <f t="shared" si="45"/>
        <v>347</v>
      </c>
      <c r="S146" s="84">
        <f t="shared" si="45"/>
        <v>9664</v>
      </c>
      <c r="T146" s="84">
        <f t="shared" si="45"/>
        <v>37</v>
      </c>
      <c r="U146" s="98">
        <f t="shared" si="45"/>
        <v>10048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6">C147+1</f>
        <v>4</v>
      </c>
      <c r="E147" s="100">
        <f t="shared" si="46"/>
        <v>5</v>
      </c>
      <c r="F147" s="100">
        <f t="shared" si="46"/>
        <v>6</v>
      </c>
      <c r="G147" s="100">
        <f t="shared" si="46"/>
        <v>7</v>
      </c>
      <c r="H147" s="100">
        <f t="shared" si="46"/>
        <v>8</v>
      </c>
      <c r="I147" s="100">
        <f t="shared" si="46"/>
        <v>9</v>
      </c>
      <c r="J147" s="100">
        <f t="shared" si="46"/>
        <v>10</v>
      </c>
      <c r="K147" s="100">
        <f t="shared" si="46"/>
        <v>11</v>
      </c>
      <c r="L147" s="100">
        <f t="shared" si="46"/>
        <v>12</v>
      </c>
      <c r="M147" s="100">
        <f t="shared" si="46"/>
        <v>13</v>
      </c>
      <c r="N147" s="100">
        <f t="shared" si="46"/>
        <v>14</v>
      </c>
      <c r="O147" s="100">
        <f t="shared" si="46"/>
        <v>15</v>
      </c>
      <c r="P147" s="100">
        <f t="shared" si="46"/>
        <v>16</v>
      </c>
      <c r="Q147" s="100">
        <f t="shared" si="46"/>
        <v>17</v>
      </c>
      <c r="R147" s="100">
        <f t="shared" si="46"/>
        <v>18</v>
      </c>
      <c r="S147" s="100">
        <f t="shared" si="46"/>
        <v>19</v>
      </c>
      <c r="T147" s="100">
        <f t="shared" si="46"/>
        <v>20</v>
      </c>
      <c r="U147" s="101"/>
    </row>
    <row r="148" spans="1:21" s="68" customFormat="1" ht="12.75" hidden="1">
      <c r="A148" s="102">
        <f>MIN(A150:A174)</f>
        <v>0.37500000000000022</v>
      </c>
      <c r="B148" s="103">
        <f>VLOOKUP($A$148,$A$150:$U$174,B147)</f>
        <v>33</v>
      </c>
      <c r="C148" s="103">
        <f t="shared" ref="C148:T148" si="47">VLOOKUP($A$148,$A$150:$U$174,C147)</f>
        <v>0</v>
      </c>
      <c r="D148" s="103">
        <f t="shared" si="47"/>
        <v>0</v>
      </c>
      <c r="E148" s="103">
        <f t="shared" si="47"/>
        <v>33</v>
      </c>
      <c r="F148" s="103">
        <f t="shared" si="47"/>
        <v>6</v>
      </c>
      <c r="G148" s="103">
        <f t="shared" si="47"/>
        <v>0</v>
      </c>
      <c r="H148" s="103">
        <f t="shared" si="47"/>
        <v>0</v>
      </c>
      <c r="I148" s="103">
        <f t="shared" si="47"/>
        <v>6</v>
      </c>
      <c r="J148" s="103">
        <f>VLOOKUP($A$148,$A$150:$U$174,J147)</f>
        <v>3</v>
      </c>
      <c r="K148" s="103">
        <f t="shared" ref="K148:Q148" si="48">VLOOKUP($A$148,$A$150:$U$174,K147)</f>
        <v>610</v>
      </c>
      <c r="L148" s="103">
        <f t="shared" si="48"/>
        <v>2</v>
      </c>
      <c r="M148" s="103">
        <f t="shared" si="48"/>
        <v>615</v>
      </c>
      <c r="N148" s="103">
        <f t="shared" si="48"/>
        <v>1</v>
      </c>
      <c r="O148" s="103">
        <f t="shared" si="48"/>
        <v>378</v>
      </c>
      <c r="P148" s="103">
        <f t="shared" si="48"/>
        <v>0</v>
      </c>
      <c r="Q148" s="103">
        <f t="shared" si="48"/>
        <v>379</v>
      </c>
      <c r="R148" s="103">
        <f t="shared" si="47"/>
        <v>43</v>
      </c>
      <c r="S148" s="103">
        <f t="shared" si="47"/>
        <v>988</v>
      </c>
      <c r="T148" s="103">
        <f t="shared" si="47"/>
        <v>2</v>
      </c>
      <c r="U148" s="104">
        <f>MAX(U93:U117)</f>
        <v>1033</v>
      </c>
    </row>
    <row r="149" spans="1:21" s="68" customFormat="1" ht="12.75" hidden="1">
      <c r="A149" s="102">
        <f>MIN(A175:A202)</f>
        <v>0.74999999999999956</v>
      </c>
      <c r="B149" s="103">
        <f>VLOOKUP($A$149,$A$175:$U$202,B147)</f>
        <v>9</v>
      </c>
      <c r="C149" s="103">
        <f t="shared" ref="C149:T149" si="49">VLOOKUP($A$149,$A$175:$U$202,C147)</f>
        <v>0</v>
      </c>
      <c r="D149" s="103">
        <f t="shared" si="49"/>
        <v>0</v>
      </c>
      <c r="E149" s="103">
        <f t="shared" si="49"/>
        <v>9</v>
      </c>
      <c r="F149" s="103">
        <f t="shared" si="49"/>
        <v>29</v>
      </c>
      <c r="G149" s="103">
        <f t="shared" si="49"/>
        <v>0</v>
      </c>
      <c r="H149" s="103">
        <f t="shared" si="49"/>
        <v>0</v>
      </c>
      <c r="I149" s="103">
        <f t="shared" si="49"/>
        <v>29</v>
      </c>
      <c r="J149" s="103">
        <f>VLOOKUP($A$149,$A$175:$U$202,J147)</f>
        <v>1</v>
      </c>
      <c r="K149" s="103">
        <f t="shared" ref="K149:Q149" si="50">VLOOKUP($A$149,$A$175:$U$202,K147)</f>
        <v>437</v>
      </c>
      <c r="L149" s="103">
        <f t="shared" si="50"/>
        <v>4</v>
      </c>
      <c r="M149" s="103">
        <f t="shared" si="50"/>
        <v>442</v>
      </c>
      <c r="N149" s="103">
        <f t="shared" si="50"/>
        <v>2</v>
      </c>
      <c r="O149" s="103">
        <f t="shared" si="50"/>
        <v>1007</v>
      </c>
      <c r="P149" s="103">
        <f t="shared" si="50"/>
        <v>1</v>
      </c>
      <c r="Q149" s="103">
        <f t="shared" si="50"/>
        <v>1010</v>
      </c>
      <c r="R149" s="103">
        <f t="shared" si="49"/>
        <v>41</v>
      </c>
      <c r="S149" s="103">
        <f t="shared" si="49"/>
        <v>1444</v>
      </c>
      <c r="T149" s="103">
        <f t="shared" si="49"/>
        <v>5</v>
      </c>
      <c r="U149" s="104">
        <f>MAX(U118:U145)</f>
        <v>1490</v>
      </c>
    </row>
    <row r="150" spans="1:21" s="68" customFormat="1" ht="12.75" hidden="1">
      <c r="A150" s="105" t="str">
        <f t="shared" ref="A150:U162" si="51">IF($U$148=$U93,A93,"")</f>
        <v/>
      </c>
      <c r="B150" s="106" t="str">
        <f t="shared" si="51"/>
        <v/>
      </c>
      <c r="C150" s="106" t="str">
        <f t="shared" si="51"/>
        <v/>
      </c>
      <c r="D150" s="106" t="str">
        <f t="shared" si="51"/>
        <v/>
      </c>
      <c r="E150" s="106" t="str">
        <f t="shared" si="51"/>
        <v/>
      </c>
      <c r="F150" s="106" t="str">
        <f t="shared" si="51"/>
        <v/>
      </c>
      <c r="G150" s="106" t="str">
        <f t="shared" si="51"/>
        <v/>
      </c>
      <c r="H150" s="106" t="str">
        <f t="shared" si="51"/>
        <v/>
      </c>
      <c r="I150" s="106" t="str">
        <f t="shared" si="51"/>
        <v/>
      </c>
      <c r="J150" s="106" t="str">
        <f t="shared" si="51"/>
        <v/>
      </c>
      <c r="K150" s="106" t="str">
        <f t="shared" si="51"/>
        <v/>
      </c>
      <c r="L150" s="106" t="str">
        <f t="shared" si="51"/>
        <v/>
      </c>
      <c r="M150" s="106" t="str">
        <f t="shared" si="51"/>
        <v/>
      </c>
      <c r="N150" s="106" t="str">
        <f t="shared" si="51"/>
        <v/>
      </c>
      <c r="O150" s="106" t="str">
        <f t="shared" si="51"/>
        <v/>
      </c>
      <c r="P150" s="106" t="str">
        <f t="shared" si="51"/>
        <v/>
      </c>
      <c r="Q150" s="106" t="str">
        <f t="shared" si="51"/>
        <v/>
      </c>
      <c r="R150" s="106" t="str">
        <f t="shared" si="51"/>
        <v/>
      </c>
      <c r="S150" s="106" t="str">
        <f t="shared" si="51"/>
        <v/>
      </c>
      <c r="T150" s="106" t="str">
        <f t="shared" si="51"/>
        <v/>
      </c>
      <c r="U150" s="106" t="str">
        <f t="shared" si="51"/>
        <v/>
      </c>
    </row>
    <row r="151" spans="1:21" s="68" customFormat="1" ht="12.75" hidden="1">
      <c r="A151" s="105" t="str">
        <f t="shared" si="51"/>
        <v/>
      </c>
      <c r="B151" s="106" t="str">
        <f t="shared" si="51"/>
        <v/>
      </c>
      <c r="C151" s="106" t="str">
        <f t="shared" si="51"/>
        <v/>
      </c>
      <c r="D151" s="106" t="str">
        <f t="shared" si="51"/>
        <v/>
      </c>
      <c r="E151" s="106" t="str">
        <f t="shared" si="51"/>
        <v/>
      </c>
      <c r="F151" s="106" t="str">
        <f t="shared" si="51"/>
        <v/>
      </c>
      <c r="G151" s="106" t="str">
        <f t="shared" si="51"/>
        <v/>
      </c>
      <c r="H151" s="106" t="str">
        <f t="shared" si="51"/>
        <v/>
      </c>
      <c r="I151" s="106" t="str">
        <f t="shared" si="51"/>
        <v/>
      </c>
      <c r="J151" s="106" t="str">
        <f t="shared" si="51"/>
        <v/>
      </c>
      <c r="K151" s="106" t="str">
        <f t="shared" si="51"/>
        <v/>
      </c>
      <c r="L151" s="106" t="str">
        <f t="shared" si="51"/>
        <v/>
      </c>
      <c r="M151" s="106" t="str">
        <f t="shared" si="51"/>
        <v/>
      </c>
      <c r="N151" s="106" t="str">
        <f t="shared" si="51"/>
        <v/>
      </c>
      <c r="O151" s="106" t="str">
        <f t="shared" si="51"/>
        <v/>
      </c>
      <c r="P151" s="106" t="str">
        <f t="shared" si="51"/>
        <v/>
      </c>
      <c r="Q151" s="106" t="str">
        <f t="shared" si="51"/>
        <v/>
      </c>
      <c r="R151" s="106" t="str">
        <f t="shared" si="51"/>
        <v/>
      </c>
      <c r="S151" s="106" t="str">
        <f t="shared" si="51"/>
        <v/>
      </c>
      <c r="T151" s="106" t="str">
        <f t="shared" si="51"/>
        <v/>
      </c>
      <c r="U151" s="106" t="str">
        <f t="shared" si="51"/>
        <v/>
      </c>
    </row>
    <row r="152" spans="1:21" s="68" customFormat="1" ht="12.75" hidden="1">
      <c r="A152" s="105" t="str">
        <f t="shared" si="51"/>
        <v/>
      </c>
      <c r="B152" s="106" t="str">
        <f t="shared" si="51"/>
        <v/>
      </c>
      <c r="C152" s="106" t="str">
        <f t="shared" si="51"/>
        <v/>
      </c>
      <c r="D152" s="106" t="str">
        <f t="shared" si="51"/>
        <v/>
      </c>
      <c r="E152" s="106" t="str">
        <f t="shared" si="51"/>
        <v/>
      </c>
      <c r="F152" s="106" t="str">
        <f t="shared" si="51"/>
        <v/>
      </c>
      <c r="G152" s="106" t="str">
        <f t="shared" si="51"/>
        <v/>
      </c>
      <c r="H152" s="106" t="str">
        <f t="shared" si="51"/>
        <v/>
      </c>
      <c r="I152" s="106" t="str">
        <f t="shared" si="51"/>
        <v/>
      </c>
      <c r="J152" s="106" t="str">
        <f t="shared" si="51"/>
        <v/>
      </c>
      <c r="K152" s="106" t="str">
        <f t="shared" si="51"/>
        <v/>
      </c>
      <c r="L152" s="106" t="str">
        <f t="shared" si="51"/>
        <v/>
      </c>
      <c r="M152" s="106" t="str">
        <f t="shared" si="51"/>
        <v/>
      </c>
      <c r="N152" s="106" t="str">
        <f t="shared" si="51"/>
        <v/>
      </c>
      <c r="O152" s="106" t="str">
        <f t="shared" si="51"/>
        <v/>
      </c>
      <c r="P152" s="106" t="str">
        <f t="shared" si="51"/>
        <v/>
      </c>
      <c r="Q152" s="106" t="str">
        <f t="shared" si="51"/>
        <v/>
      </c>
      <c r="R152" s="106" t="str">
        <f t="shared" si="51"/>
        <v/>
      </c>
      <c r="S152" s="106" t="str">
        <f t="shared" si="51"/>
        <v/>
      </c>
      <c r="T152" s="106" t="str">
        <f t="shared" si="51"/>
        <v/>
      </c>
      <c r="U152" s="106" t="str">
        <f t="shared" si="51"/>
        <v/>
      </c>
    </row>
    <row r="153" spans="1:21" s="68" customFormat="1" ht="12.75" hidden="1">
      <c r="A153" s="105" t="str">
        <f t="shared" si="51"/>
        <v/>
      </c>
      <c r="B153" s="106" t="str">
        <f t="shared" si="51"/>
        <v/>
      </c>
      <c r="C153" s="106" t="str">
        <f t="shared" si="51"/>
        <v/>
      </c>
      <c r="D153" s="106" t="str">
        <f t="shared" si="51"/>
        <v/>
      </c>
      <c r="E153" s="106" t="str">
        <f t="shared" si="51"/>
        <v/>
      </c>
      <c r="F153" s="106" t="str">
        <f t="shared" si="51"/>
        <v/>
      </c>
      <c r="G153" s="106" t="str">
        <f t="shared" si="51"/>
        <v/>
      </c>
      <c r="H153" s="106" t="str">
        <f t="shared" si="51"/>
        <v/>
      </c>
      <c r="I153" s="106" t="str">
        <f t="shared" si="51"/>
        <v/>
      </c>
      <c r="J153" s="106" t="str">
        <f t="shared" si="51"/>
        <v/>
      </c>
      <c r="K153" s="106" t="str">
        <f t="shared" si="51"/>
        <v/>
      </c>
      <c r="L153" s="106" t="str">
        <f t="shared" si="51"/>
        <v/>
      </c>
      <c r="M153" s="106" t="str">
        <f t="shared" si="51"/>
        <v/>
      </c>
      <c r="N153" s="106" t="str">
        <f t="shared" si="51"/>
        <v/>
      </c>
      <c r="O153" s="106" t="str">
        <f t="shared" si="51"/>
        <v/>
      </c>
      <c r="P153" s="106" t="str">
        <f t="shared" si="51"/>
        <v/>
      </c>
      <c r="Q153" s="106" t="str">
        <f t="shared" si="51"/>
        <v/>
      </c>
      <c r="R153" s="106" t="str">
        <f t="shared" si="51"/>
        <v/>
      </c>
      <c r="S153" s="106" t="str">
        <f t="shared" si="51"/>
        <v/>
      </c>
      <c r="T153" s="106" t="str">
        <f t="shared" si="51"/>
        <v/>
      </c>
      <c r="U153" s="106" t="str">
        <f t="shared" si="51"/>
        <v/>
      </c>
    </row>
    <row r="154" spans="1:21" s="68" customFormat="1" ht="12.75" hidden="1">
      <c r="A154" s="105" t="str">
        <f t="shared" si="51"/>
        <v/>
      </c>
      <c r="B154" s="106" t="str">
        <f t="shared" si="51"/>
        <v/>
      </c>
      <c r="C154" s="106" t="str">
        <f t="shared" si="51"/>
        <v/>
      </c>
      <c r="D154" s="106" t="str">
        <f t="shared" si="51"/>
        <v/>
      </c>
      <c r="E154" s="106" t="str">
        <f t="shared" si="51"/>
        <v/>
      </c>
      <c r="F154" s="106" t="str">
        <f t="shared" si="51"/>
        <v/>
      </c>
      <c r="G154" s="106" t="str">
        <f t="shared" si="51"/>
        <v/>
      </c>
      <c r="H154" s="106" t="str">
        <f t="shared" si="51"/>
        <v/>
      </c>
      <c r="I154" s="106" t="str">
        <f t="shared" si="51"/>
        <v/>
      </c>
      <c r="J154" s="106" t="str">
        <f t="shared" si="51"/>
        <v/>
      </c>
      <c r="K154" s="106" t="str">
        <f t="shared" si="51"/>
        <v/>
      </c>
      <c r="L154" s="106" t="str">
        <f t="shared" si="51"/>
        <v/>
      </c>
      <c r="M154" s="106" t="str">
        <f t="shared" si="51"/>
        <v/>
      </c>
      <c r="N154" s="106" t="str">
        <f t="shared" si="51"/>
        <v/>
      </c>
      <c r="O154" s="106" t="str">
        <f t="shared" si="51"/>
        <v/>
      </c>
      <c r="P154" s="106" t="str">
        <f t="shared" si="51"/>
        <v/>
      </c>
      <c r="Q154" s="106" t="str">
        <f t="shared" si="51"/>
        <v/>
      </c>
      <c r="R154" s="106" t="str">
        <f t="shared" si="51"/>
        <v/>
      </c>
      <c r="S154" s="106" t="str">
        <f t="shared" si="51"/>
        <v/>
      </c>
      <c r="T154" s="106" t="str">
        <f t="shared" si="51"/>
        <v/>
      </c>
      <c r="U154" s="106" t="str">
        <f t="shared" si="51"/>
        <v/>
      </c>
    </row>
    <row r="155" spans="1:21" s="68" customFormat="1" ht="12.75" hidden="1">
      <c r="A155" s="105" t="str">
        <f t="shared" si="51"/>
        <v/>
      </c>
      <c r="B155" s="106" t="str">
        <f t="shared" si="51"/>
        <v/>
      </c>
      <c r="C155" s="106" t="str">
        <f t="shared" si="51"/>
        <v/>
      </c>
      <c r="D155" s="106" t="str">
        <f t="shared" si="51"/>
        <v/>
      </c>
      <c r="E155" s="106" t="str">
        <f t="shared" si="51"/>
        <v/>
      </c>
      <c r="F155" s="106" t="str">
        <f t="shared" si="51"/>
        <v/>
      </c>
      <c r="G155" s="106" t="str">
        <f t="shared" si="51"/>
        <v/>
      </c>
      <c r="H155" s="106" t="str">
        <f t="shared" si="51"/>
        <v/>
      </c>
      <c r="I155" s="106" t="str">
        <f t="shared" si="51"/>
        <v/>
      </c>
      <c r="J155" s="106" t="str">
        <f t="shared" si="51"/>
        <v/>
      </c>
      <c r="K155" s="106" t="str">
        <f t="shared" si="51"/>
        <v/>
      </c>
      <c r="L155" s="106" t="str">
        <f t="shared" si="51"/>
        <v/>
      </c>
      <c r="M155" s="106" t="str">
        <f t="shared" si="51"/>
        <v/>
      </c>
      <c r="N155" s="106" t="str">
        <f t="shared" si="51"/>
        <v/>
      </c>
      <c r="O155" s="106" t="str">
        <f t="shared" si="51"/>
        <v/>
      </c>
      <c r="P155" s="106" t="str">
        <f t="shared" si="51"/>
        <v/>
      </c>
      <c r="Q155" s="106" t="str">
        <f t="shared" si="51"/>
        <v/>
      </c>
      <c r="R155" s="106" t="str">
        <f t="shared" si="51"/>
        <v/>
      </c>
      <c r="S155" s="106" t="str">
        <f t="shared" si="51"/>
        <v/>
      </c>
      <c r="T155" s="106" t="str">
        <f t="shared" si="51"/>
        <v/>
      </c>
      <c r="U155" s="106" t="str">
        <f t="shared" si="51"/>
        <v/>
      </c>
    </row>
    <row r="156" spans="1:21" s="68" customFormat="1" ht="12.75" hidden="1">
      <c r="A156" s="105" t="str">
        <f t="shared" si="51"/>
        <v/>
      </c>
      <c r="B156" s="106" t="str">
        <f t="shared" si="51"/>
        <v/>
      </c>
      <c r="C156" s="106" t="str">
        <f t="shared" si="51"/>
        <v/>
      </c>
      <c r="D156" s="106" t="str">
        <f t="shared" si="51"/>
        <v/>
      </c>
      <c r="E156" s="106" t="str">
        <f t="shared" si="51"/>
        <v/>
      </c>
      <c r="F156" s="106" t="str">
        <f t="shared" si="51"/>
        <v/>
      </c>
      <c r="G156" s="106" t="str">
        <f t="shared" si="51"/>
        <v/>
      </c>
      <c r="H156" s="106" t="str">
        <f t="shared" si="51"/>
        <v/>
      </c>
      <c r="I156" s="106" t="str">
        <f t="shared" si="51"/>
        <v/>
      </c>
      <c r="J156" s="106" t="str">
        <f t="shared" si="51"/>
        <v/>
      </c>
      <c r="K156" s="106" t="str">
        <f t="shared" si="51"/>
        <v/>
      </c>
      <c r="L156" s="106" t="str">
        <f t="shared" si="51"/>
        <v/>
      </c>
      <c r="M156" s="106" t="str">
        <f t="shared" si="51"/>
        <v/>
      </c>
      <c r="N156" s="106" t="str">
        <f t="shared" si="51"/>
        <v/>
      </c>
      <c r="O156" s="106" t="str">
        <f t="shared" si="51"/>
        <v/>
      </c>
      <c r="P156" s="106" t="str">
        <f t="shared" si="51"/>
        <v/>
      </c>
      <c r="Q156" s="106" t="str">
        <f t="shared" si="51"/>
        <v/>
      </c>
      <c r="R156" s="106" t="str">
        <f t="shared" si="51"/>
        <v/>
      </c>
      <c r="S156" s="106" t="str">
        <f t="shared" si="51"/>
        <v/>
      </c>
      <c r="T156" s="106" t="str">
        <f t="shared" si="51"/>
        <v/>
      </c>
      <c r="U156" s="106" t="str">
        <f t="shared" si="51"/>
        <v/>
      </c>
    </row>
    <row r="157" spans="1:21" s="68" customFormat="1" ht="12.75" hidden="1">
      <c r="A157" s="105" t="str">
        <f t="shared" si="51"/>
        <v/>
      </c>
      <c r="B157" s="106" t="str">
        <f t="shared" si="51"/>
        <v/>
      </c>
      <c r="C157" s="106" t="str">
        <f t="shared" si="51"/>
        <v/>
      </c>
      <c r="D157" s="106" t="str">
        <f t="shared" si="51"/>
        <v/>
      </c>
      <c r="E157" s="106" t="str">
        <f t="shared" si="51"/>
        <v/>
      </c>
      <c r="F157" s="106" t="str">
        <f t="shared" si="51"/>
        <v/>
      </c>
      <c r="G157" s="106" t="str">
        <f t="shared" si="51"/>
        <v/>
      </c>
      <c r="H157" s="106" t="str">
        <f t="shared" si="51"/>
        <v/>
      </c>
      <c r="I157" s="106" t="str">
        <f t="shared" si="51"/>
        <v/>
      </c>
      <c r="J157" s="106" t="str">
        <f t="shared" si="51"/>
        <v/>
      </c>
      <c r="K157" s="106" t="str">
        <f t="shared" si="51"/>
        <v/>
      </c>
      <c r="L157" s="106" t="str">
        <f t="shared" si="51"/>
        <v/>
      </c>
      <c r="M157" s="106" t="str">
        <f t="shared" si="51"/>
        <v/>
      </c>
      <c r="N157" s="106" t="str">
        <f t="shared" si="51"/>
        <v/>
      </c>
      <c r="O157" s="106" t="str">
        <f t="shared" si="51"/>
        <v/>
      </c>
      <c r="P157" s="106" t="str">
        <f t="shared" si="51"/>
        <v/>
      </c>
      <c r="Q157" s="106" t="str">
        <f t="shared" si="51"/>
        <v/>
      </c>
      <c r="R157" s="106" t="str">
        <f t="shared" si="51"/>
        <v/>
      </c>
      <c r="S157" s="106" t="str">
        <f t="shared" si="51"/>
        <v/>
      </c>
      <c r="T157" s="106" t="str">
        <f t="shared" si="51"/>
        <v/>
      </c>
      <c r="U157" s="106" t="str">
        <f t="shared" si="51"/>
        <v/>
      </c>
    </row>
    <row r="158" spans="1:21" s="68" customFormat="1" ht="12.75" hidden="1">
      <c r="A158" s="105" t="str">
        <f t="shared" si="51"/>
        <v/>
      </c>
      <c r="B158" s="106" t="str">
        <f t="shared" si="51"/>
        <v/>
      </c>
      <c r="C158" s="106" t="str">
        <f t="shared" si="51"/>
        <v/>
      </c>
      <c r="D158" s="106" t="str">
        <f t="shared" si="51"/>
        <v/>
      </c>
      <c r="E158" s="106" t="str">
        <f t="shared" si="51"/>
        <v/>
      </c>
      <c r="F158" s="106" t="str">
        <f t="shared" si="51"/>
        <v/>
      </c>
      <c r="G158" s="106" t="str">
        <f t="shared" si="51"/>
        <v/>
      </c>
      <c r="H158" s="106" t="str">
        <f t="shared" si="51"/>
        <v/>
      </c>
      <c r="I158" s="106" t="str">
        <f t="shared" si="51"/>
        <v/>
      </c>
      <c r="J158" s="106" t="str">
        <f t="shared" si="51"/>
        <v/>
      </c>
      <c r="K158" s="106" t="str">
        <f t="shared" si="51"/>
        <v/>
      </c>
      <c r="L158" s="106" t="str">
        <f t="shared" si="51"/>
        <v/>
      </c>
      <c r="M158" s="106" t="str">
        <f t="shared" si="51"/>
        <v/>
      </c>
      <c r="N158" s="106" t="str">
        <f t="shared" si="51"/>
        <v/>
      </c>
      <c r="O158" s="106" t="str">
        <f t="shared" si="51"/>
        <v/>
      </c>
      <c r="P158" s="106" t="str">
        <f t="shared" si="51"/>
        <v/>
      </c>
      <c r="Q158" s="106" t="str">
        <f t="shared" si="51"/>
        <v/>
      </c>
      <c r="R158" s="106" t="str">
        <f t="shared" si="51"/>
        <v/>
      </c>
      <c r="S158" s="106" t="str">
        <f t="shared" si="51"/>
        <v/>
      </c>
      <c r="T158" s="106" t="str">
        <f t="shared" si="51"/>
        <v/>
      </c>
      <c r="U158" s="106" t="str">
        <f t="shared" si="51"/>
        <v/>
      </c>
    </row>
    <row r="159" spans="1:21" s="68" customFormat="1" ht="12.75" hidden="1">
      <c r="A159" s="105" t="str">
        <f t="shared" si="51"/>
        <v/>
      </c>
      <c r="B159" s="106" t="str">
        <f t="shared" si="51"/>
        <v/>
      </c>
      <c r="C159" s="106" t="str">
        <f t="shared" si="51"/>
        <v/>
      </c>
      <c r="D159" s="106" t="str">
        <f t="shared" si="51"/>
        <v/>
      </c>
      <c r="E159" s="106" t="str">
        <f t="shared" si="51"/>
        <v/>
      </c>
      <c r="F159" s="106" t="str">
        <f t="shared" si="51"/>
        <v/>
      </c>
      <c r="G159" s="106" t="str">
        <f t="shared" si="51"/>
        <v/>
      </c>
      <c r="H159" s="106" t="str">
        <f t="shared" si="51"/>
        <v/>
      </c>
      <c r="I159" s="106" t="str">
        <f t="shared" si="51"/>
        <v/>
      </c>
      <c r="J159" s="106" t="str">
        <f t="shared" si="51"/>
        <v/>
      </c>
      <c r="K159" s="106" t="str">
        <f t="shared" si="51"/>
        <v/>
      </c>
      <c r="L159" s="106" t="str">
        <f t="shared" si="51"/>
        <v/>
      </c>
      <c r="M159" s="106" t="str">
        <f t="shared" si="51"/>
        <v/>
      </c>
      <c r="N159" s="106" t="str">
        <f t="shared" si="51"/>
        <v/>
      </c>
      <c r="O159" s="106" t="str">
        <f t="shared" si="51"/>
        <v/>
      </c>
      <c r="P159" s="106" t="str">
        <f t="shared" si="51"/>
        <v/>
      </c>
      <c r="Q159" s="106" t="str">
        <f t="shared" si="51"/>
        <v/>
      </c>
      <c r="R159" s="106" t="str">
        <f t="shared" si="51"/>
        <v/>
      </c>
      <c r="S159" s="106" t="str">
        <f t="shared" si="51"/>
        <v/>
      </c>
      <c r="T159" s="106" t="str">
        <f t="shared" si="51"/>
        <v/>
      </c>
      <c r="U159" s="106" t="str">
        <f t="shared" si="51"/>
        <v/>
      </c>
    </row>
    <row r="160" spans="1:21" s="68" customFormat="1" ht="12.75" hidden="1">
      <c r="A160" s="105" t="str">
        <f t="shared" si="51"/>
        <v/>
      </c>
      <c r="B160" s="106" t="str">
        <f t="shared" si="51"/>
        <v/>
      </c>
      <c r="C160" s="106" t="str">
        <f t="shared" si="51"/>
        <v/>
      </c>
      <c r="D160" s="106" t="str">
        <f t="shared" si="51"/>
        <v/>
      </c>
      <c r="E160" s="106" t="str">
        <f t="shared" si="51"/>
        <v/>
      </c>
      <c r="F160" s="106" t="str">
        <f t="shared" si="51"/>
        <v/>
      </c>
      <c r="G160" s="106" t="str">
        <f t="shared" si="51"/>
        <v/>
      </c>
      <c r="H160" s="106" t="str">
        <f t="shared" si="51"/>
        <v/>
      </c>
      <c r="I160" s="106" t="str">
        <f t="shared" si="51"/>
        <v/>
      </c>
      <c r="J160" s="106" t="str">
        <f t="shared" si="51"/>
        <v/>
      </c>
      <c r="K160" s="106" t="str">
        <f t="shared" si="51"/>
        <v/>
      </c>
      <c r="L160" s="106" t="str">
        <f t="shared" si="51"/>
        <v/>
      </c>
      <c r="M160" s="106" t="str">
        <f t="shared" si="51"/>
        <v/>
      </c>
      <c r="N160" s="106" t="str">
        <f t="shared" si="51"/>
        <v/>
      </c>
      <c r="O160" s="106" t="str">
        <f t="shared" si="51"/>
        <v/>
      </c>
      <c r="P160" s="106" t="str">
        <f t="shared" si="51"/>
        <v/>
      </c>
      <c r="Q160" s="106" t="str">
        <f t="shared" si="51"/>
        <v/>
      </c>
      <c r="R160" s="106" t="str">
        <f t="shared" si="51"/>
        <v/>
      </c>
      <c r="S160" s="106" t="str">
        <f t="shared" si="51"/>
        <v/>
      </c>
      <c r="T160" s="106" t="str">
        <f t="shared" si="51"/>
        <v/>
      </c>
      <c r="U160" s="106" t="str">
        <f t="shared" si="51"/>
        <v/>
      </c>
    </row>
    <row r="161" spans="1:21" s="68" customFormat="1" ht="12.75" hidden="1">
      <c r="A161" s="105" t="str">
        <f t="shared" si="51"/>
        <v/>
      </c>
      <c r="B161" s="106" t="str">
        <f t="shared" si="51"/>
        <v/>
      </c>
      <c r="C161" s="106" t="str">
        <f t="shared" si="51"/>
        <v/>
      </c>
      <c r="D161" s="106" t="str">
        <f t="shared" si="51"/>
        <v/>
      </c>
      <c r="E161" s="106" t="str">
        <f t="shared" si="51"/>
        <v/>
      </c>
      <c r="F161" s="106" t="str">
        <f t="shared" si="51"/>
        <v/>
      </c>
      <c r="G161" s="106" t="str">
        <f t="shared" si="51"/>
        <v/>
      </c>
      <c r="H161" s="106" t="str">
        <f t="shared" si="51"/>
        <v/>
      </c>
      <c r="I161" s="106" t="str">
        <f t="shared" si="51"/>
        <v/>
      </c>
      <c r="J161" s="106" t="str">
        <f t="shared" si="51"/>
        <v/>
      </c>
      <c r="K161" s="106" t="str">
        <f t="shared" si="51"/>
        <v/>
      </c>
      <c r="L161" s="106" t="str">
        <f t="shared" si="51"/>
        <v/>
      </c>
      <c r="M161" s="106" t="str">
        <f t="shared" si="51"/>
        <v/>
      </c>
      <c r="N161" s="106" t="str">
        <f t="shared" si="51"/>
        <v/>
      </c>
      <c r="O161" s="106" t="str">
        <f t="shared" si="51"/>
        <v/>
      </c>
      <c r="P161" s="106" t="str">
        <f t="shared" si="51"/>
        <v/>
      </c>
      <c r="Q161" s="106" t="str">
        <f t="shared" si="51"/>
        <v/>
      </c>
      <c r="R161" s="106" t="str">
        <f t="shared" si="51"/>
        <v/>
      </c>
      <c r="S161" s="106" t="str">
        <f t="shared" si="51"/>
        <v/>
      </c>
      <c r="T161" s="106" t="str">
        <f t="shared" si="51"/>
        <v/>
      </c>
      <c r="U161" s="106" t="str">
        <f t="shared" si="51"/>
        <v/>
      </c>
    </row>
    <row r="162" spans="1:21" s="68" customFormat="1" ht="12.75" hidden="1">
      <c r="A162" s="105">
        <f t="shared" si="51"/>
        <v>0.37500000000000022</v>
      </c>
      <c r="B162" s="106">
        <f t="shared" si="51"/>
        <v>33</v>
      </c>
      <c r="C162" s="106">
        <f t="shared" si="51"/>
        <v>0</v>
      </c>
      <c r="D162" s="106">
        <f t="shared" ref="D162:U162" si="52">IF($U$148=$U105,D105,"")</f>
        <v>0</v>
      </c>
      <c r="E162" s="106">
        <f t="shared" si="52"/>
        <v>33</v>
      </c>
      <c r="F162" s="106">
        <f t="shared" si="52"/>
        <v>6</v>
      </c>
      <c r="G162" s="106">
        <f t="shared" si="52"/>
        <v>0</v>
      </c>
      <c r="H162" s="106">
        <f t="shared" si="52"/>
        <v>0</v>
      </c>
      <c r="I162" s="106">
        <f t="shared" si="52"/>
        <v>6</v>
      </c>
      <c r="J162" s="106">
        <f t="shared" si="52"/>
        <v>3</v>
      </c>
      <c r="K162" s="106">
        <f t="shared" si="52"/>
        <v>610</v>
      </c>
      <c r="L162" s="106">
        <f t="shared" si="52"/>
        <v>2</v>
      </c>
      <c r="M162" s="106">
        <f t="shared" si="52"/>
        <v>615</v>
      </c>
      <c r="N162" s="106">
        <f t="shared" si="52"/>
        <v>1</v>
      </c>
      <c r="O162" s="106">
        <f t="shared" si="52"/>
        <v>378</v>
      </c>
      <c r="P162" s="106">
        <f t="shared" si="52"/>
        <v>0</v>
      </c>
      <c r="Q162" s="106">
        <f t="shared" si="52"/>
        <v>379</v>
      </c>
      <c r="R162" s="106">
        <f t="shared" si="52"/>
        <v>43</v>
      </c>
      <c r="S162" s="106">
        <f t="shared" si="52"/>
        <v>988</v>
      </c>
      <c r="T162" s="106">
        <f t="shared" si="52"/>
        <v>2</v>
      </c>
      <c r="U162" s="106">
        <f t="shared" si="52"/>
        <v>1033</v>
      </c>
    </row>
    <row r="163" spans="1:21" s="68" customFormat="1" ht="12.75" hidden="1">
      <c r="A163" s="105" t="str">
        <f t="shared" ref="A163:U174" si="53">IF($U$148=$U106,A106,"")</f>
        <v/>
      </c>
      <c r="B163" s="106" t="str">
        <f t="shared" si="53"/>
        <v/>
      </c>
      <c r="C163" s="106" t="str">
        <f t="shared" si="53"/>
        <v/>
      </c>
      <c r="D163" s="106" t="str">
        <f t="shared" si="53"/>
        <v/>
      </c>
      <c r="E163" s="106" t="str">
        <f t="shared" si="53"/>
        <v/>
      </c>
      <c r="F163" s="106" t="str">
        <f t="shared" si="53"/>
        <v/>
      </c>
      <c r="G163" s="106" t="str">
        <f t="shared" si="53"/>
        <v/>
      </c>
      <c r="H163" s="106" t="str">
        <f t="shared" si="53"/>
        <v/>
      </c>
      <c r="I163" s="106" t="str">
        <f t="shared" si="53"/>
        <v/>
      </c>
      <c r="J163" s="106" t="str">
        <f t="shared" si="53"/>
        <v/>
      </c>
      <c r="K163" s="106" t="str">
        <f t="shared" si="53"/>
        <v/>
      </c>
      <c r="L163" s="106" t="str">
        <f t="shared" si="53"/>
        <v/>
      </c>
      <c r="M163" s="106" t="str">
        <f t="shared" si="53"/>
        <v/>
      </c>
      <c r="N163" s="106" t="str">
        <f t="shared" si="53"/>
        <v/>
      </c>
      <c r="O163" s="106" t="str">
        <f t="shared" si="53"/>
        <v/>
      </c>
      <c r="P163" s="106" t="str">
        <f t="shared" si="53"/>
        <v/>
      </c>
      <c r="Q163" s="106" t="str">
        <f t="shared" si="53"/>
        <v/>
      </c>
      <c r="R163" s="106" t="str">
        <f t="shared" si="53"/>
        <v/>
      </c>
      <c r="S163" s="106" t="str">
        <f t="shared" si="53"/>
        <v/>
      </c>
      <c r="T163" s="106" t="str">
        <f t="shared" si="53"/>
        <v/>
      </c>
      <c r="U163" s="106" t="str">
        <f t="shared" si="53"/>
        <v/>
      </c>
    </row>
    <row r="164" spans="1:21" s="68" customFormat="1" ht="12.75" hidden="1">
      <c r="A164" s="105" t="str">
        <f t="shared" si="53"/>
        <v/>
      </c>
      <c r="B164" s="106" t="str">
        <f t="shared" si="53"/>
        <v/>
      </c>
      <c r="C164" s="106" t="str">
        <f t="shared" si="53"/>
        <v/>
      </c>
      <c r="D164" s="106" t="str">
        <f t="shared" si="53"/>
        <v/>
      </c>
      <c r="E164" s="106" t="str">
        <f t="shared" si="53"/>
        <v/>
      </c>
      <c r="F164" s="106" t="str">
        <f t="shared" si="53"/>
        <v/>
      </c>
      <c r="G164" s="106" t="str">
        <f t="shared" si="53"/>
        <v/>
      </c>
      <c r="H164" s="106" t="str">
        <f t="shared" si="53"/>
        <v/>
      </c>
      <c r="I164" s="106" t="str">
        <f t="shared" si="53"/>
        <v/>
      </c>
      <c r="J164" s="106" t="str">
        <f t="shared" si="53"/>
        <v/>
      </c>
      <c r="K164" s="106" t="str">
        <f t="shared" si="53"/>
        <v/>
      </c>
      <c r="L164" s="106" t="str">
        <f t="shared" si="53"/>
        <v/>
      </c>
      <c r="M164" s="106" t="str">
        <f t="shared" si="53"/>
        <v/>
      </c>
      <c r="N164" s="106" t="str">
        <f t="shared" si="53"/>
        <v/>
      </c>
      <c r="O164" s="106" t="str">
        <f t="shared" si="53"/>
        <v/>
      </c>
      <c r="P164" s="106" t="str">
        <f t="shared" si="53"/>
        <v/>
      </c>
      <c r="Q164" s="106" t="str">
        <f t="shared" si="53"/>
        <v/>
      </c>
      <c r="R164" s="106" t="str">
        <f t="shared" si="53"/>
        <v/>
      </c>
      <c r="S164" s="106" t="str">
        <f t="shared" si="53"/>
        <v/>
      </c>
      <c r="T164" s="106" t="str">
        <f t="shared" si="53"/>
        <v/>
      </c>
      <c r="U164" s="106" t="str">
        <f t="shared" si="53"/>
        <v/>
      </c>
    </row>
    <row r="165" spans="1:21" s="68" customFormat="1" ht="12.75" hidden="1">
      <c r="A165" s="105" t="str">
        <f t="shared" si="53"/>
        <v/>
      </c>
      <c r="B165" s="106" t="str">
        <f t="shared" si="53"/>
        <v/>
      </c>
      <c r="C165" s="106" t="str">
        <f t="shared" si="53"/>
        <v/>
      </c>
      <c r="D165" s="106" t="str">
        <f t="shared" si="53"/>
        <v/>
      </c>
      <c r="E165" s="106" t="str">
        <f t="shared" si="53"/>
        <v/>
      </c>
      <c r="F165" s="106" t="str">
        <f t="shared" si="53"/>
        <v/>
      </c>
      <c r="G165" s="106" t="str">
        <f t="shared" si="53"/>
        <v/>
      </c>
      <c r="H165" s="106" t="str">
        <f t="shared" si="53"/>
        <v/>
      </c>
      <c r="I165" s="106" t="str">
        <f t="shared" si="53"/>
        <v/>
      </c>
      <c r="J165" s="106" t="str">
        <f t="shared" si="53"/>
        <v/>
      </c>
      <c r="K165" s="106" t="str">
        <f t="shared" si="53"/>
        <v/>
      </c>
      <c r="L165" s="106" t="str">
        <f t="shared" si="53"/>
        <v/>
      </c>
      <c r="M165" s="106" t="str">
        <f t="shared" si="53"/>
        <v/>
      </c>
      <c r="N165" s="106" t="str">
        <f t="shared" si="53"/>
        <v/>
      </c>
      <c r="O165" s="106" t="str">
        <f t="shared" si="53"/>
        <v/>
      </c>
      <c r="P165" s="106" t="str">
        <f t="shared" si="53"/>
        <v/>
      </c>
      <c r="Q165" s="106" t="str">
        <f t="shared" si="53"/>
        <v/>
      </c>
      <c r="R165" s="106" t="str">
        <f t="shared" si="53"/>
        <v/>
      </c>
      <c r="S165" s="106" t="str">
        <f t="shared" si="53"/>
        <v/>
      </c>
      <c r="T165" s="106" t="str">
        <f t="shared" si="53"/>
        <v/>
      </c>
      <c r="U165" s="106" t="str">
        <f t="shared" si="53"/>
        <v/>
      </c>
    </row>
    <row r="166" spans="1:21" s="68" customFormat="1" ht="12.75" hidden="1">
      <c r="A166" s="105" t="str">
        <f t="shared" si="53"/>
        <v/>
      </c>
      <c r="B166" s="106" t="str">
        <f t="shared" si="53"/>
        <v/>
      </c>
      <c r="C166" s="106" t="str">
        <f t="shared" si="53"/>
        <v/>
      </c>
      <c r="D166" s="106" t="str">
        <f t="shared" si="53"/>
        <v/>
      </c>
      <c r="E166" s="106" t="str">
        <f t="shared" si="53"/>
        <v/>
      </c>
      <c r="F166" s="106" t="str">
        <f t="shared" si="53"/>
        <v/>
      </c>
      <c r="G166" s="106" t="str">
        <f t="shared" si="53"/>
        <v/>
      </c>
      <c r="H166" s="106" t="str">
        <f t="shared" si="53"/>
        <v/>
      </c>
      <c r="I166" s="106" t="str">
        <f t="shared" si="53"/>
        <v/>
      </c>
      <c r="J166" s="106" t="str">
        <f t="shared" si="53"/>
        <v/>
      </c>
      <c r="K166" s="106" t="str">
        <f t="shared" si="53"/>
        <v/>
      </c>
      <c r="L166" s="106" t="str">
        <f t="shared" si="53"/>
        <v/>
      </c>
      <c r="M166" s="106" t="str">
        <f t="shared" si="53"/>
        <v/>
      </c>
      <c r="N166" s="106" t="str">
        <f t="shared" si="53"/>
        <v/>
      </c>
      <c r="O166" s="106" t="str">
        <f t="shared" si="53"/>
        <v/>
      </c>
      <c r="P166" s="106" t="str">
        <f t="shared" si="53"/>
        <v/>
      </c>
      <c r="Q166" s="106" t="str">
        <f t="shared" si="53"/>
        <v/>
      </c>
      <c r="R166" s="106" t="str">
        <f t="shared" si="53"/>
        <v/>
      </c>
      <c r="S166" s="106" t="str">
        <f t="shared" si="53"/>
        <v/>
      </c>
      <c r="T166" s="106" t="str">
        <f t="shared" si="53"/>
        <v/>
      </c>
      <c r="U166" s="106" t="str">
        <f t="shared" si="53"/>
        <v/>
      </c>
    </row>
    <row r="167" spans="1:21" s="68" customFormat="1" ht="12.75" hidden="1">
      <c r="A167" s="105" t="str">
        <f t="shared" si="53"/>
        <v/>
      </c>
      <c r="B167" s="106" t="str">
        <f t="shared" si="53"/>
        <v/>
      </c>
      <c r="C167" s="106" t="str">
        <f t="shared" si="53"/>
        <v/>
      </c>
      <c r="D167" s="106" t="str">
        <f t="shared" si="53"/>
        <v/>
      </c>
      <c r="E167" s="106" t="str">
        <f t="shared" si="53"/>
        <v/>
      </c>
      <c r="F167" s="106" t="str">
        <f t="shared" si="53"/>
        <v/>
      </c>
      <c r="G167" s="106" t="str">
        <f t="shared" si="53"/>
        <v/>
      </c>
      <c r="H167" s="106" t="str">
        <f t="shared" si="53"/>
        <v/>
      </c>
      <c r="I167" s="106" t="str">
        <f t="shared" si="53"/>
        <v/>
      </c>
      <c r="J167" s="106" t="str">
        <f t="shared" si="53"/>
        <v/>
      </c>
      <c r="K167" s="106" t="str">
        <f t="shared" si="53"/>
        <v/>
      </c>
      <c r="L167" s="106" t="str">
        <f t="shared" si="53"/>
        <v/>
      </c>
      <c r="M167" s="106" t="str">
        <f t="shared" si="53"/>
        <v/>
      </c>
      <c r="N167" s="106" t="str">
        <f t="shared" si="53"/>
        <v/>
      </c>
      <c r="O167" s="106" t="str">
        <f t="shared" si="53"/>
        <v/>
      </c>
      <c r="P167" s="106" t="str">
        <f t="shared" si="53"/>
        <v/>
      </c>
      <c r="Q167" s="106" t="str">
        <f t="shared" si="53"/>
        <v/>
      </c>
      <c r="R167" s="106" t="str">
        <f t="shared" si="53"/>
        <v/>
      </c>
      <c r="S167" s="106" t="str">
        <f t="shared" si="53"/>
        <v/>
      </c>
      <c r="T167" s="106" t="str">
        <f t="shared" si="53"/>
        <v/>
      </c>
      <c r="U167" s="106" t="str">
        <f t="shared" si="53"/>
        <v/>
      </c>
    </row>
    <row r="168" spans="1:21" s="68" customFormat="1" ht="12.75" hidden="1">
      <c r="A168" s="105" t="str">
        <f t="shared" si="53"/>
        <v/>
      </c>
      <c r="B168" s="106" t="str">
        <f t="shared" si="53"/>
        <v/>
      </c>
      <c r="C168" s="106" t="str">
        <f t="shared" si="53"/>
        <v/>
      </c>
      <c r="D168" s="106" t="str">
        <f t="shared" si="53"/>
        <v/>
      </c>
      <c r="E168" s="106" t="str">
        <f t="shared" si="53"/>
        <v/>
      </c>
      <c r="F168" s="106" t="str">
        <f t="shared" si="53"/>
        <v/>
      </c>
      <c r="G168" s="106" t="str">
        <f t="shared" si="53"/>
        <v/>
      </c>
      <c r="H168" s="106" t="str">
        <f t="shared" si="53"/>
        <v/>
      </c>
      <c r="I168" s="106" t="str">
        <f t="shared" si="53"/>
        <v/>
      </c>
      <c r="J168" s="106" t="str">
        <f t="shared" si="53"/>
        <v/>
      </c>
      <c r="K168" s="106" t="str">
        <f t="shared" si="53"/>
        <v/>
      </c>
      <c r="L168" s="106" t="str">
        <f t="shared" si="53"/>
        <v/>
      </c>
      <c r="M168" s="106" t="str">
        <f t="shared" si="53"/>
        <v/>
      </c>
      <c r="N168" s="106" t="str">
        <f t="shared" si="53"/>
        <v/>
      </c>
      <c r="O168" s="106" t="str">
        <f t="shared" si="53"/>
        <v/>
      </c>
      <c r="P168" s="106" t="str">
        <f t="shared" si="53"/>
        <v/>
      </c>
      <c r="Q168" s="106" t="str">
        <f t="shared" si="53"/>
        <v/>
      </c>
      <c r="R168" s="106" t="str">
        <f t="shared" si="53"/>
        <v/>
      </c>
      <c r="S168" s="106" t="str">
        <f t="shared" si="53"/>
        <v/>
      </c>
      <c r="T168" s="106" t="str">
        <f t="shared" si="53"/>
        <v/>
      </c>
      <c r="U168" s="106" t="str">
        <f t="shared" si="53"/>
        <v/>
      </c>
    </row>
    <row r="169" spans="1:21" s="68" customFormat="1" ht="12.75" hidden="1">
      <c r="A169" s="105" t="str">
        <f t="shared" si="53"/>
        <v/>
      </c>
      <c r="B169" s="106" t="str">
        <f t="shared" si="53"/>
        <v/>
      </c>
      <c r="C169" s="106" t="str">
        <f t="shared" si="53"/>
        <v/>
      </c>
      <c r="D169" s="106" t="str">
        <f t="shared" si="53"/>
        <v/>
      </c>
      <c r="E169" s="106" t="str">
        <f t="shared" si="53"/>
        <v/>
      </c>
      <c r="F169" s="106" t="str">
        <f t="shared" si="53"/>
        <v/>
      </c>
      <c r="G169" s="106" t="str">
        <f t="shared" si="53"/>
        <v/>
      </c>
      <c r="H169" s="106" t="str">
        <f t="shared" si="53"/>
        <v/>
      </c>
      <c r="I169" s="106" t="str">
        <f t="shared" si="53"/>
        <v/>
      </c>
      <c r="J169" s="106" t="str">
        <f t="shared" si="53"/>
        <v/>
      </c>
      <c r="K169" s="106" t="str">
        <f t="shared" si="53"/>
        <v/>
      </c>
      <c r="L169" s="106" t="str">
        <f t="shared" si="53"/>
        <v/>
      </c>
      <c r="M169" s="106" t="str">
        <f t="shared" si="53"/>
        <v/>
      </c>
      <c r="N169" s="106" t="str">
        <f t="shared" si="53"/>
        <v/>
      </c>
      <c r="O169" s="106" t="str">
        <f t="shared" si="53"/>
        <v/>
      </c>
      <c r="P169" s="106" t="str">
        <f t="shared" si="53"/>
        <v/>
      </c>
      <c r="Q169" s="106" t="str">
        <f t="shared" si="53"/>
        <v/>
      </c>
      <c r="R169" s="106" t="str">
        <f t="shared" si="53"/>
        <v/>
      </c>
      <c r="S169" s="106" t="str">
        <f t="shared" si="53"/>
        <v/>
      </c>
      <c r="T169" s="106" t="str">
        <f t="shared" si="53"/>
        <v/>
      </c>
      <c r="U169" s="106" t="str">
        <f t="shared" si="53"/>
        <v/>
      </c>
    </row>
    <row r="170" spans="1:21" s="68" customFormat="1" ht="12.75" hidden="1">
      <c r="A170" s="105" t="str">
        <f t="shared" si="53"/>
        <v/>
      </c>
      <c r="B170" s="106" t="str">
        <f t="shared" si="53"/>
        <v/>
      </c>
      <c r="C170" s="106" t="str">
        <f t="shared" si="53"/>
        <v/>
      </c>
      <c r="D170" s="106" t="str">
        <f t="shared" si="53"/>
        <v/>
      </c>
      <c r="E170" s="106" t="str">
        <f t="shared" si="53"/>
        <v/>
      </c>
      <c r="F170" s="106" t="str">
        <f t="shared" si="53"/>
        <v/>
      </c>
      <c r="G170" s="106" t="str">
        <f t="shared" si="53"/>
        <v/>
      </c>
      <c r="H170" s="106" t="str">
        <f t="shared" si="53"/>
        <v/>
      </c>
      <c r="I170" s="106" t="str">
        <f t="shared" si="53"/>
        <v/>
      </c>
      <c r="J170" s="106" t="str">
        <f t="shared" si="53"/>
        <v/>
      </c>
      <c r="K170" s="106" t="str">
        <f t="shared" si="53"/>
        <v/>
      </c>
      <c r="L170" s="106" t="str">
        <f t="shared" si="53"/>
        <v/>
      </c>
      <c r="M170" s="106" t="str">
        <f t="shared" si="53"/>
        <v/>
      </c>
      <c r="N170" s="106" t="str">
        <f t="shared" si="53"/>
        <v/>
      </c>
      <c r="O170" s="106" t="str">
        <f t="shared" si="53"/>
        <v/>
      </c>
      <c r="P170" s="106" t="str">
        <f t="shared" si="53"/>
        <v/>
      </c>
      <c r="Q170" s="106" t="str">
        <f t="shared" si="53"/>
        <v/>
      </c>
      <c r="R170" s="106" t="str">
        <f t="shared" si="53"/>
        <v/>
      </c>
      <c r="S170" s="106" t="str">
        <f t="shared" si="53"/>
        <v/>
      </c>
      <c r="T170" s="106" t="str">
        <f t="shared" si="53"/>
        <v/>
      </c>
      <c r="U170" s="106" t="str">
        <f t="shared" si="53"/>
        <v/>
      </c>
    </row>
    <row r="171" spans="1:21" s="68" customFormat="1" ht="12.75" hidden="1">
      <c r="A171" s="105" t="str">
        <f t="shared" si="53"/>
        <v/>
      </c>
      <c r="B171" s="106" t="str">
        <f t="shared" si="53"/>
        <v/>
      </c>
      <c r="C171" s="106" t="str">
        <f t="shared" si="53"/>
        <v/>
      </c>
      <c r="D171" s="106" t="str">
        <f t="shared" si="53"/>
        <v/>
      </c>
      <c r="E171" s="106" t="str">
        <f t="shared" si="53"/>
        <v/>
      </c>
      <c r="F171" s="106" t="str">
        <f t="shared" si="53"/>
        <v/>
      </c>
      <c r="G171" s="106" t="str">
        <f t="shared" si="53"/>
        <v/>
      </c>
      <c r="H171" s="106" t="str">
        <f t="shared" si="53"/>
        <v/>
      </c>
      <c r="I171" s="106" t="str">
        <f t="shared" si="53"/>
        <v/>
      </c>
      <c r="J171" s="106" t="str">
        <f t="shared" si="53"/>
        <v/>
      </c>
      <c r="K171" s="106" t="str">
        <f t="shared" si="53"/>
        <v/>
      </c>
      <c r="L171" s="106" t="str">
        <f t="shared" si="53"/>
        <v/>
      </c>
      <c r="M171" s="106" t="str">
        <f t="shared" si="53"/>
        <v/>
      </c>
      <c r="N171" s="106" t="str">
        <f t="shared" si="53"/>
        <v/>
      </c>
      <c r="O171" s="106" t="str">
        <f t="shared" si="53"/>
        <v/>
      </c>
      <c r="P171" s="106" t="str">
        <f t="shared" si="53"/>
        <v/>
      </c>
      <c r="Q171" s="106" t="str">
        <f t="shared" si="53"/>
        <v/>
      </c>
      <c r="R171" s="106" t="str">
        <f t="shared" si="53"/>
        <v/>
      </c>
      <c r="S171" s="106" t="str">
        <f t="shared" si="53"/>
        <v/>
      </c>
      <c r="T171" s="106" t="str">
        <f t="shared" si="53"/>
        <v/>
      </c>
      <c r="U171" s="106" t="str">
        <f t="shared" si="53"/>
        <v/>
      </c>
    </row>
    <row r="172" spans="1:21" s="68" customFormat="1" ht="12.75" hidden="1">
      <c r="A172" s="105" t="str">
        <f t="shared" si="53"/>
        <v/>
      </c>
      <c r="B172" s="106" t="str">
        <f t="shared" si="53"/>
        <v/>
      </c>
      <c r="C172" s="106" t="str">
        <f t="shared" si="53"/>
        <v/>
      </c>
      <c r="D172" s="106" t="str">
        <f t="shared" si="53"/>
        <v/>
      </c>
      <c r="E172" s="106" t="str">
        <f t="shared" si="53"/>
        <v/>
      </c>
      <c r="F172" s="106" t="str">
        <f t="shared" si="53"/>
        <v/>
      </c>
      <c r="G172" s="106" t="str">
        <f t="shared" si="53"/>
        <v/>
      </c>
      <c r="H172" s="106" t="str">
        <f t="shared" si="53"/>
        <v/>
      </c>
      <c r="I172" s="106" t="str">
        <f t="shared" si="53"/>
        <v/>
      </c>
      <c r="J172" s="106" t="str">
        <f t="shared" si="53"/>
        <v/>
      </c>
      <c r="K172" s="106" t="str">
        <f t="shared" si="53"/>
        <v/>
      </c>
      <c r="L172" s="106" t="str">
        <f t="shared" si="53"/>
        <v/>
      </c>
      <c r="M172" s="106" t="str">
        <f t="shared" si="53"/>
        <v/>
      </c>
      <c r="N172" s="106" t="str">
        <f t="shared" si="53"/>
        <v/>
      </c>
      <c r="O172" s="106" t="str">
        <f t="shared" si="53"/>
        <v/>
      </c>
      <c r="P172" s="106" t="str">
        <f t="shared" si="53"/>
        <v/>
      </c>
      <c r="Q172" s="106" t="str">
        <f t="shared" si="53"/>
        <v/>
      </c>
      <c r="R172" s="106" t="str">
        <f t="shared" si="53"/>
        <v/>
      </c>
      <c r="S172" s="106" t="str">
        <f t="shared" si="53"/>
        <v/>
      </c>
      <c r="T172" s="106" t="str">
        <f t="shared" si="53"/>
        <v/>
      </c>
      <c r="U172" s="106" t="str">
        <f t="shared" si="53"/>
        <v/>
      </c>
    </row>
    <row r="173" spans="1:21" s="68" customFormat="1" ht="12.75" hidden="1">
      <c r="A173" s="105" t="str">
        <f t="shared" si="53"/>
        <v/>
      </c>
      <c r="B173" s="106" t="str">
        <f t="shared" si="53"/>
        <v/>
      </c>
      <c r="C173" s="106" t="str">
        <f t="shared" si="53"/>
        <v/>
      </c>
      <c r="D173" s="106" t="str">
        <f t="shared" si="53"/>
        <v/>
      </c>
      <c r="E173" s="106" t="str">
        <f t="shared" si="53"/>
        <v/>
      </c>
      <c r="F173" s="106" t="str">
        <f t="shared" si="53"/>
        <v/>
      </c>
      <c r="G173" s="106" t="str">
        <f t="shared" si="53"/>
        <v/>
      </c>
      <c r="H173" s="106" t="str">
        <f t="shared" si="53"/>
        <v/>
      </c>
      <c r="I173" s="106" t="str">
        <f t="shared" si="53"/>
        <v/>
      </c>
      <c r="J173" s="106" t="str">
        <f t="shared" si="53"/>
        <v/>
      </c>
      <c r="K173" s="106" t="str">
        <f t="shared" si="53"/>
        <v/>
      </c>
      <c r="L173" s="106" t="str">
        <f t="shared" si="53"/>
        <v/>
      </c>
      <c r="M173" s="106" t="str">
        <f t="shared" si="53"/>
        <v/>
      </c>
      <c r="N173" s="106" t="str">
        <f t="shared" si="53"/>
        <v/>
      </c>
      <c r="O173" s="106" t="str">
        <f t="shared" si="53"/>
        <v/>
      </c>
      <c r="P173" s="106" t="str">
        <f t="shared" si="53"/>
        <v/>
      </c>
      <c r="Q173" s="106" t="str">
        <f t="shared" si="53"/>
        <v/>
      </c>
      <c r="R173" s="106" t="str">
        <f t="shared" si="53"/>
        <v/>
      </c>
      <c r="S173" s="106" t="str">
        <f t="shared" si="53"/>
        <v/>
      </c>
      <c r="T173" s="106" t="str">
        <f t="shared" si="53"/>
        <v/>
      </c>
      <c r="U173" s="106" t="str">
        <f t="shared" si="53"/>
        <v/>
      </c>
    </row>
    <row r="174" spans="1:21" s="68" customFormat="1" ht="13.5" hidden="1" thickBot="1">
      <c r="A174" s="107" t="str">
        <f t="shared" si="53"/>
        <v/>
      </c>
      <c r="B174" s="108" t="str">
        <f t="shared" si="53"/>
        <v/>
      </c>
      <c r="C174" s="108" t="str">
        <f t="shared" si="53"/>
        <v/>
      </c>
      <c r="D174" s="108" t="str">
        <f t="shared" si="53"/>
        <v/>
      </c>
      <c r="E174" s="108" t="str">
        <f t="shared" si="53"/>
        <v/>
      </c>
      <c r="F174" s="108" t="str">
        <f t="shared" si="53"/>
        <v/>
      </c>
      <c r="G174" s="108" t="str">
        <f t="shared" si="53"/>
        <v/>
      </c>
      <c r="H174" s="108" t="str">
        <f t="shared" si="53"/>
        <v/>
      </c>
      <c r="I174" s="108" t="str">
        <f t="shared" si="53"/>
        <v/>
      </c>
      <c r="J174" s="108" t="str">
        <f t="shared" si="53"/>
        <v/>
      </c>
      <c r="K174" s="108" t="str">
        <f t="shared" si="53"/>
        <v/>
      </c>
      <c r="L174" s="108" t="str">
        <f t="shared" si="53"/>
        <v/>
      </c>
      <c r="M174" s="108" t="str">
        <f t="shared" si="53"/>
        <v/>
      </c>
      <c r="N174" s="108" t="str">
        <f t="shared" si="53"/>
        <v/>
      </c>
      <c r="O174" s="108" t="str">
        <f t="shared" si="53"/>
        <v/>
      </c>
      <c r="P174" s="108" t="str">
        <f t="shared" si="53"/>
        <v/>
      </c>
      <c r="Q174" s="108" t="str">
        <f t="shared" si="53"/>
        <v/>
      </c>
      <c r="R174" s="108" t="str">
        <f t="shared" si="53"/>
        <v/>
      </c>
      <c r="S174" s="108" t="str">
        <f t="shared" si="53"/>
        <v/>
      </c>
      <c r="T174" s="108" t="str">
        <f t="shared" si="53"/>
        <v/>
      </c>
      <c r="U174" s="108" t="str">
        <f t="shared" si="53"/>
        <v/>
      </c>
    </row>
    <row r="175" spans="1:21" s="68" customFormat="1" ht="12.75" hidden="1">
      <c r="A175" s="105" t="str">
        <f t="shared" ref="A175:U187" si="54">IF($U$149=$U118,A118,"")</f>
        <v/>
      </c>
      <c r="B175" s="106" t="str">
        <f t="shared" si="54"/>
        <v/>
      </c>
      <c r="C175" s="106" t="str">
        <f t="shared" si="54"/>
        <v/>
      </c>
      <c r="D175" s="106" t="str">
        <f t="shared" si="54"/>
        <v/>
      </c>
      <c r="E175" s="106" t="str">
        <f t="shared" si="54"/>
        <v/>
      </c>
      <c r="F175" s="106" t="str">
        <f t="shared" si="54"/>
        <v/>
      </c>
      <c r="G175" s="106" t="str">
        <f t="shared" si="54"/>
        <v/>
      </c>
      <c r="H175" s="106" t="str">
        <f t="shared" si="54"/>
        <v/>
      </c>
      <c r="I175" s="106" t="str">
        <f t="shared" si="54"/>
        <v/>
      </c>
      <c r="J175" s="106" t="str">
        <f t="shared" si="54"/>
        <v/>
      </c>
      <c r="K175" s="106" t="str">
        <f t="shared" si="54"/>
        <v/>
      </c>
      <c r="L175" s="106" t="str">
        <f t="shared" si="54"/>
        <v/>
      </c>
      <c r="M175" s="106" t="str">
        <f t="shared" si="54"/>
        <v/>
      </c>
      <c r="N175" s="106" t="str">
        <f t="shared" si="54"/>
        <v/>
      </c>
      <c r="O175" s="106" t="str">
        <f t="shared" si="54"/>
        <v/>
      </c>
      <c r="P175" s="106" t="str">
        <f t="shared" si="54"/>
        <v/>
      </c>
      <c r="Q175" s="106" t="str">
        <f t="shared" si="54"/>
        <v/>
      </c>
      <c r="R175" s="106" t="str">
        <f t="shared" si="54"/>
        <v/>
      </c>
      <c r="S175" s="106" t="str">
        <f t="shared" si="54"/>
        <v/>
      </c>
      <c r="T175" s="106" t="str">
        <f t="shared" si="54"/>
        <v/>
      </c>
      <c r="U175" s="106" t="str">
        <f t="shared" si="54"/>
        <v/>
      </c>
    </row>
    <row r="176" spans="1:21" s="68" customFormat="1" ht="12.75" hidden="1">
      <c r="A176" s="105" t="str">
        <f t="shared" si="54"/>
        <v/>
      </c>
      <c r="B176" s="106" t="str">
        <f t="shared" si="54"/>
        <v/>
      </c>
      <c r="C176" s="106" t="str">
        <f t="shared" si="54"/>
        <v/>
      </c>
      <c r="D176" s="106" t="str">
        <f t="shared" si="54"/>
        <v/>
      </c>
      <c r="E176" s="106" t="str">
        <f t="shared" si="54"/>
        <v/>
      </c>
      <c r="F176" s="106" t="str">
        <f t="shared" si="54"/>
        <v/>
      </c>
      <c r="G176" s="106" t="str">
        <f t="shared" si="54"/>
        <v/>
      </c>
      <c r="H176" s="106" t="str">
        <f t="shared" si="54"/>
        <v/>
      </c>
      <c r="I176" s="106" t="str">
        <f t="shared" si="54"/>
        <v/>
      </c>
      <c r="J176" s="106" t="str">
        <f t="shared" si="54"/>
        <v/>
      </c>
      <c r="K176" s="106" t="str">
        <f t="shared" si="54"/>
        <v/>
      </c>
      <c r="L176" s="106" t="str">
        <f t="shared" si="54"/>
        <v/>
      </c>
      <c r="M176" s="106" t="str">
        <f t="shared" si="54"/>
        <v/>
      </c>
      <c r="N176" s="106" t="str">
        <f t="shared" si="54"/>
        <v/>
      </c>
      <c r="O176" s="106" t="str">
        <f t="shared" si="54"/>
        <v/>
      </c>
      <c r="P176" s="106" t="str">
        <f t="shared" si="54"/>
        <v/>
      </c>
      <c r="Q176" s="106" t="str">
        <f t="shared" si="54"/>
        <v/>
      </c>
      <c r="R176" s="106" t="str">
        <f t="shared" si="54"/>
        <v/>
      </c>
      <c r="S176" s="106" t="str">
        <f t="shared" si="54"/>
        <v/>
      </c>
      <c r="T176" s="106" t="str">
        <f t="shared" si="54"/>
        <v/>
      </c>
      <c r="U176" s="106" t="str">
        <f t="shared" si="54"/>
        <v/>
      </c>
    </row>
    <row r="177" spans="1:21" s="68" customFormat="1" ht="12.75" hidden="1">
      <c r="A177" s="105" t="str">
        <f t="shared" si="54"/>
        <v/>
      </c>
      <c r="B177" s="106" t="str">
        <f t="shared" si="54"/>
        <v/>
      </c>
      <c r="C177" s="106" t="str">
        <f t="shared" si="54"/>
        <v/>
      </c>
      <c r="D177" s="106" t="str">
        <f t="shared" si="54"/>
        <v/>
      </c>
      <c r="E177" s="106" t="str">
        <f t="shared" si="54"/>
        <v/>
      </c>
      <c r="F177" s="106" t="str">
        <f t="shared" si="54"/>
        <v/>
      </c>
      <c r="G177" s="106" t="str">
        <f t="shared" si="54"/>
        <v/>
      </c>
      <c r="H177" s="106" t="str">
        <f t="shared" si="54"/>
        <v/>
      </c>
      <c r="I177" s="106" t="str">
        <f t="shared" si="54"/>
        <v/>
      </c>
      <c r="J177" s="106" t="str">
        <f t="shared" si="54"/>
        <v/>
      </c>
      <c r="K177" s="106" t="str">
        <f t="shared" si="54"/>
        <v/>
      </c>
      <c r="L177" s="106" t="str">
        <f t="shared" si="54"/>
        <v/>
      </c>
      <c r="M177" s="106" t="str">
        <f t="shared" si="54"/>
        <v/>
      </c>
      <c r="N177" s="106" t="str">
        <f t="shared" si="54"/>
        <v/>
      </c>
      <c r="O177" s="106" t="str">
        <f t="shared" si="54"/>
        <v/>
      </c>
      <c r="P177" s="106" t="str">
        <f t="shared" si="54"/>
        <v/>
      </c>
      <c r="Q177" s="106" t="str">
        <f t="shared" si="54"/>
        <v/>
      </c>
      <c r="R177" s="106" t="str">
        <f t="shared" si="54"/>
        <v/>
      </c>
      <c r="S177" s="106" t="str">
        <f t="shared" si="54"/>
        <v/>
      </c>
      <c r="T177" s="106" t="str">
        <f t="shared" si="54"/>
        <v/>
      </c>
      <c r="U177" s="106" t="str">
        <f t="shared" si="54"/>
        <v/>
      </c>
    </row>
    <row r="178" spans="1:21" s="68" customFormat="1" ht="12.75" hidden="1">
      <c r="A178" s="105" t="str">
        <f t="shared" si="54"/>
        <v/>
      </c>
      <c r="B178" s="106" t="str">
        <f t="shared" si="54"/>
        <v/>
      </c>
      <c r="C178" s="106" t="str">
        <f t="shared" si="54"/>
        <v/>
      </c>
      <c r="D178" s="106" t="str">
        <f t="shared" si="54"/>
        <v/>
      </c>
      <c r="E178" s="106" t="str">
        <f t="shared" si="54"/>
        <v/>
      </c>
      <c r="F178" s="106" t="str">
        <f t="shared" si="54"/>
        <v/>
      </c>
      <c r="G178" s="106" t="str">
        <f t="shared" si="54"/>
        <v/>
      </c>
      <c r="H178" s="106" t="str">
        <f t="shared" si="54"/>
        <v/>
      </c>
      <c r="I178" s="106" t="str">
        <f t="shared" si="54"/>
        <v/>
      </c>
      <c r="J178" s="106" t="str">
        <f t="shared" si="54"/>
        <v/>
      </c>
      <c r="K178" s="106" t="str">
        <f t="shared" si="54"/>
        <v/>
      </c>
      <c r="L178" s="106" t="str">
        <f t="shared" si="54"/>
        <v/>
      </c>
      <c r="M178" s="106" t="str">
        <f t="shared" si="54"/>
        <v/>
      </c>
      <c r="N178" s="106" t="str">
        <f t="shared" si="54"/>
        <v/>
      </c>
      <c r="O178" s="106" t="str">
        <f t="shared" si="54"/>
        <v/>
      </c>
      <c r="P178" s="106" t="str">
        <f t="shared" si="54"/>
        <v/>
      </c>
      <c r="Q178" s="106" t="str">
        <f t="shared" si="54"/>
        <v/>
      </c>
      <c r="R178" s="106" t="str">
        <f t="shared" si="54"/>
        <v/>
      </c>
      <c r="S178" s="106" t="str">
        <f t="shared" si="54"/>
        <v/>
      </c>
      <c r="T178" s="106" t="str">
        <f t="shared" si="54"/>
        <v/>
      </c>
      <c r="U178" s="106" t="str">
        <f t="shared" si="54"/>
        <v/>
      </c>
    </row>
    <row r="179" spans="1:21" s="68" customFormat="1" ht="12.75" hidden="1">
      <c r="A179" s="105" t="str">
        <f t="shared" si="54"/>
        <v/>
      </c>
      <c r="B179" s="106" t="str">
        <f t="shared" si="54"/>
        <v/>
      </c>
      <c r="C179" s="106" t="str">
        <f t="shared" si="54"/>
        <v/>
      </c>
      <c r="D179" s="106" t="str">
        <f t="shared" si="54"/>
        <v/>
      </c>
      <c r="E179" s="106" t="str">
        <f t="shared" si="54"/>
        <v/>
      </c>
      <c r="F179" s="106" t="str">
        <f t="shared" si="54"/>
        <v/>
      </c>
      <c r="G179" s="106" t="str">
        <f t="shared" si="54"/>
        <v/>
      </c>
      <c r="H179" s="106" t="str">
        <f t="shared" si="54"/>
        <v/>
      </c>
      <c r="I179" s="106" t="str">
        <f t="shared" si="54"/>
        <v/>
      </c>
      <c r="J179" s="106" t="str">
        <f t="shared" si="54"/>
        <v/>
      </c>
      <c r="K179" s="106" t="str">
        <f t="shared" si="54"/>
        <v/>
      </c>
      <c r="L179" s="106" t="str">
        <f t="shared" si="54"/>
        <v/>
      </c>
      <c r="M179" s="106" t="str">
        <f t="shared" si="54"/>
        <v/>
      </c>
      <c r="N179" s="106" t="str">
        <f t="shared" si="54"/>
        <v/>
      </c>
      <c r="O179" s="106" t="str">
        <f t="shared" si="54"/>
        <v/>
      </c>
      <c r="P179" s="106" t="str">
        <f t="shared" si="54"/>
        <v/>
      </c>
      <c r="Q179" s="106" t="str">
        <f t="shared" si="54"/>
        <v/>
      </c>
      <c r="R179" s="106" t="str">
        <f t="shared" si="54"/>
        <v/>
      </c>
      <c r="S179" s="106" t="str">
        <f t="shared" si="54"/>
        <v/>
      </c>
      <c r="T179" s="106" t="str">
        <f t="shared" si="54"/>
        <v/>
      </c>
      <c r="U179" s="106" t="str">
        <f t="shared" si="54"/>
        <v/>
      </c>
    </row>
    <row r="180" spans="1:21" s="68" customFormat="1" ht="12.75" hidden="1">
      <c r="A180" s="105" t="str">
        <f t="shared" si="54"/>
        <v/>
      </c>
      <c r="B180" s="106" t="str">
        <f t="shared" si="54"/>
        <v/>
      </c>
      <c r="C180" s="106" t="str">
        <f t="shared" si="54"/>
        <v/>
      </c>
      <c r="D180" s="106" t="str">
        <f t="shared" si="54"/>
        <v/>
      </c>
      <c r="E180" s="106" t="str">
        <f t="shared" si="54"/>
        <v/>
      </c>
      <c r="F180" s="106" t="str">
        <f t="shared" si="54"/>
        <v/>
      </c>
      <c r="G180" s="106" t="str">
        <f t="shared" si="54"/>
        <v/>
      </c>
      <c r="H180" s="106" t="str">
        <f t="shared" si="54"/>
        <v/>
      </c>
      <c r="I180" s="106" t="str">
        <f t="shared" si="54"/>
        <v/>
      </c>
      <c r="J180" s="106" t="str">
        <f t="shared" si="54"/>
        <v/>
      </c>
      <c r="K180" s="106" t="str">
        <f t="shared" si="54"/>
        <v/>
      </c>
      <c r="L180" s="106" t="str">
        <f t="shared" si="54"/>
        <v/>
      </c>
      <c r="M180" s="106" t="str">
        <f t="shared" si="54"/>
        <v/>
      </c>
      <c r="N180" s="106" t="str">
        <f t="shared" si="54"/>
        <v/>
      </c>
      <c r="O180" s="106" t="str">
        <f t="shared" si="54"/>
        <v/>
      </c>
      <c r="P180" s="106" t="str">
        <f t="shared" si="54"/>
        <v/>
      </c>
      <c r="Q180" s="106" t="str">
        <f t="shared" si="54"/>
        <v/>
      </c>
      <c r="R180" s="106" t="str">
        <f t="shared" si="54"/>
        <v/>
      </c>
      <c r="S180" s="106" t="str">
        <f t="shared" si="54"/>
        <v/>
      </c>
      <c r="T180" s="106" t="str">
        <f t="shared" si="54"/>
        <v/>
      </c>
      <c r="U180" s="106" t="str">
        <f t="shared" si="54"/>
        <v/>
      </c>
    </row>
    <row r="181" spans="1:21" s="68" customFormat="1" ht="12.75" hidden="1">
      <c r="A181" s="105" t="str">
        <f t="shared" si="54"/>
        <v/>
      </c>
      <c r="B181" s="106" t="str">
        <f t="shared" si="54"/>
        <v/>
      </c>
      <c r="C181" s="106" t="str">
        <f t="shared" si="54"/>
        <v/>
      </c>
      <c r="D181" s="106" t="str">
        <f t="shared" si="54"/>
        <v/>
      </c>
      <c r="E181" s="106" t="str">
        <f t="shared" si="54"/>
        <v/>
      </c>
      <c r="F181" s="106" t="str">
        <f t="shared" si="54"/>
        <v/>
      </c>
      <c r="G181" s="106" t="str">
        <f t="shared" si="54"/>
        <v/>
      </c>
      <c r="H181" s="106" t="str">
        <f t="shared" si="54"/>
        <v/>
      </c>
      <c r="I181" s="106" t="str">
        <f t="shared" si="54"/>
        <v/>
      </c>
      <c r="J181" s="106" t="str">
        <f t="shared" si="54"/>
        <v/>
      </c>
      <c r="K181" s="106" t="str">
        <f t="shared" si="54"/>
        <v/>
      </c>
      <c r="L181" s="106" t="str">
        <f t="shared" si="54"/>
        <v/>
      </c>
      <c r="M181" s="106" t="str">
        <f t="shared" si="54"/>
        <v/>
      </c>
      <c r="N181" s="106" t="str">
        <f t="shared" si="54"/>
        <v/>
      </c>
      <c r="O181" s="106" t="str">
        <f t="shared" si="54"/>
        <v/>
      </c>
      <c r="P181" s="106" t="str">
        <f t="shared" si="54"/>
        <v/>
      </c>
      <c r="Q181" s="106" t="str">
        <f t="shared" si="54"/>
        <v/>
      </c>
      <c r="R181" s="106" t="str">
        <f t="shared" si="54"/>
        <v/>
      </c>
      <c r="S181" s="106" t="str">
        <f t="shared" si="54"/>
        <v/>
      </c>
      <c r="T181" s="106" t="str">
        <f t="shared" si="54"/>
        <v/>
      </c>
      <c r="U181" s="106" t="str">
        <f t="shared" si="54"/>
        <v/>
      </c>
    </row>
    <row r="182" spans="1:21" s="68" customFormat="1" ht="12.75" hidden="1">
      <c r="A182" s="105" t="str">
        <f t="shared" si="54"/>
        <v/>
      </c>
      <c r="B182" s="106" t="str">
        <f t="shared" si="54"/>
        <v/>
      </c>
      <c r="C182" s="106" t="str">
        <f t="shared" si="54"/>
        <v/>
      </c>
      <c r="D182" s="106" t="str">
        <f t="shared" si="54"/>
        <v/>
      </c>
      <c r="E182" s="106" t="str">
        <f t="shared" si="54"/>
        <v/>
      </c>
      <c r="F182" s="106" t="str">
        <f t="shared" si="54"/>
        <v/>
      </c>
      <c r="G182" s="106" t="str">
        <f t="shared" si="54"/>
        <v/>
      </c>
      <c r="H182" s="106" t="str">
        <f t="shared" si="54"/>
        <v/>
      </c>
      <c r="I182" s="106" t="str">
        <f t="shared" si="54"/>
        <v/>
      </c>
      <c r="J182" s="106" t="str">
        <f t="shared" si="54"/>
        <v/>
      </c>
      <c r="K182" s="106" t="str">
        <f t="shared" si="54"/>
        <v/>
      </c>
      <c r="L182" s="106" t="str">
        <f t="shared" si="54"/>
        <v/>
      </c>
      <c r="M182" s="106" t="str">
        <f t="shared" si="54"/>
        <v/>
      </c>
      <c r="N182" s="106" t="str">
        <f t="shared" si="54"/>
        <v/>
      </c>
      <c r="O182" s="106" t="str">
        <f t="shared" si="54"/>
        <v/>
      </c>
      <c r="P182" s="106" t="str">
        <f t="shared" si="54"/>
        <v/>
      </c>
      <c r="Q182" s="106" t="str">
        <f t="shared" si="54"/>
        <v/>
      </c>
      <c r="R182" s="106" t="str">
        <f t="shared" si="54"/>
        <v/>
      </c>
      <c r="S182" s="106" t="str">
        <f t="shared" si="54"/>
        <v/>
      </c>
      <c r="T182" s="106" t="str">
        <f t="shared" si="54"/>
        <v/>
      </c>
      <c r="U182" s="106" t="str">
        <f t="shared" si="54"/>
        <v/>
      </c>
    </row>
    <row r="183" spans="1:21" s="68" customFormat="1" ht="12.75" hidden="1">
      <c r="A183" s="105" t="str">
        <f t="shared" si="54"/>
        <v/>
      </c>
      <c r="B183" s="106" t="str">
        <f t="shared" si="54"/>
        <v/>
      </c>
      <c r="C183" s="106" t="str">
        <f t="shared" si="54"/>
        <v/>
      </c>
      <c r="D183" s="106" t="str">
        <f t="shared" si="54"/>
        <v/>
      </c>
      <c r="E183" s="106" t="str">
        <f t="shared" si="54"/>
        <v/>
      </c>
      <c r="F183" s="106" t="str">
        <f t="shared" si="54"/>
        <v/>
      </c>
      <c r="G183" s="106" t="str">
        <f t="shared" si="54"/>
        <v/>
      </c>
      <c r="H183" s="106" t="str">
        <f t="shared" si="54"/>
        <v/>
      </c>
      <c r="I183" s="106" t="str">
        <f t="shared" si="54"/>
        <v/>
      </c>
      <c r="J183" s="106" t="str">
        <f t="shared" si="54"/>
        <v/>
      </c>
      <c r="K183" s="106" t="str">
        <f t="shared" si="54"/>
        <v/>
      </c>
      <c r="L183" s="106" t="str">
        <f t="shared" si="54"/>
        <v/>
      </c>
      <c r="M183" s="106" t="str">
        <f t="shared" si="54"/>
        <v/>
      </c>
      <c r="N183" s="106" t="str">
        <f t="shared" si="54"/>
        <v/>
      </c>
      <c r="O183" s="106" t="str">
        <f t="shared" si="54"/>
        <v/>
      </c>
      <c r="P183" s="106" t="str">
        <f t="shared" si="54"/>
        <v/>
      </c>
      <c r="Q183" s="106" t="str">
        <f t="shared" si="54"/>
        <v/>
      </c>
      <c r="R183" s="106" t="str">
        <f t="shared" si="54"/>
        <v/>
      </c>
      <c r="S183" s="106" t="str">
        <f t="shared" si="54"/>
        <v/>
      </c>
      <c r="T183" s="106" t="str">
        <f t="shared" si="54"/>
        <v/>
      </c>
      <c r="U183" s="106" t="str">
        <f t="shared" si="54"/>
        <v/>
      </c>
    </row>
    <row r="184" spans="1:21" s="68" customFormat="1" ht="12.75" hidden="1">
      <c r="A184" s="105" t="str">
        <f t="shared" si="54"/>
        <v/>
      </c>
      <c r="B184" s="106" t="str">
        <f t="shared" si="54"/>
        <v/>
      </c>
      <c r="C184" s="106" t="str">
        <f t="shared" si="54"/>
        <v/>
      </c>
      <c r="D184" s="106" t="str">
        <f t="shared" si="54"/>
        <v/>
      </c>
      <c r="E184" s="106" t="str">
        <f t="shared" si="54"/>
        <v/>
      </c>
      <c r="F184" s="106" t="str">
        <f t="shared" si="54"/>
        <v/>
      </c>
      <c r="G184" s="106" t="str">
        <f t="shared" si="54"/>
        <v/>
      </c>
      <c r="H184" s="106" t="str">
        <f t="shared" si="54"/>
        <v/>
      </c>
      <c r="I184" s="106" t="str">
        <f t="shared" si="54"/>
        <v/>
      </c>
      <c r="J184" s="106" t="str">
        <f t="shared" si="54"/>
        <v/>
      </c>
      <c r="K184" s="106" t="str">
        <f t="shared" si="54"/>
        <v/>
      </c>
      <c r="L184" s="106" t="str">
        <f t="shared" si="54"/>
        <v/>
      </c>
      <c r="M184" s="106" t="str">
        <f t="shared" si="54"/>
        <v/>
      </c>
      <c r="N184" s="106" t="str">
        <f t="shared" si="54"/>
        <v/>
      </c>
      <c r="O184" s="106" t="str">
        <f t="shared" si="54"/>
        <v/>
      </c>
      <c r="P184" s="106" t="str">
        <f t="shared" si="54"/>
        <v/>
      </c>
      <c r="Q184" s="106" t="str">
        <f t="shared" si="54"/>
        <v/>
      </c>
      <c r="R184" s="106" t="str">
        <f t="shared" si="54"/>
        <v/>
      </c>
      <c r="S184" s="106" t="str">
        <f t="shared" si="54"/>
        <v/>
      </c>
      <c r="T184" s="106" t="str">
        <f t="shared" si="54"/>
        <v/>
      </c>
      <c r="U184" s="106" t="str">
        <f t="shared" si="54"/>
        <v/>
      </c>
    </row>
    <row r="185" spans="1:21" s="68" customFormat="1" ht="12.75" hidden="1">
      <c r="A185" s="105" t="str">
        <f t="shared" si="54"/>
        <v/>
      </c>
      <c r="B185" s="106" t="str">
        <f t="shared" si="54"/>
        <v/>
      </c>
      <c r="C185" s="106" t="str">
        <f t="shared" si="54"/>
        <v/>
      </c>
      <c r="D185" s="106" t="str">
        <f t="shared" si="54"/>
        <v/>
      </c>
      <c r="E185" s="106" t="str">
        <f t="shared" si="54"/>
        <v/>
      </c>
      <c r="F185" s="106" t="str">
        <f t="shared" si="54"/>
        <v/>
      </c>
      <c r="G185" s="106" t="str">
        <f t="shared" si="54"/>
        <v/>
      </c>
      <c r="H185" s="106" t="str">
        <f t="shared" si="54"/>
        <v/>
      </c>
      <c r="I185" s="106" t="str">
        <f t="shared" si="54"/>
        <v/>
      </c>
      <c r="J185" s="106" t="str">
        <f t="shared" si="54"/>
        <v/>
      </c>
      <c r="K185" s="106" t="str">
        <f t="shared" si="54"/>
        <v/>
      </c>
      <c r="L185" s="106" t="str">
        <f t="shared" si="54"/>
        <v/>
      </c>
      <c r="M185" s="106" t="str">
        <f t="shared" si="54"/>
        <v/>
      </c>
      <c r="N185" s="106" t="str">
        <f t="shared" si="54"/>
        <v/>
      </c>
      <c r="O185" s="106" t="str">
        <f t="shared" si="54"/>
        <v/>
      </c>
      <c r="P185" s="106" t="str">
        <f t="shared" si="54"/>
        <v/>
      </c>
      <c r="Q185" s="106" t="str">
        <f t="shared" si="54"/>
        <v/>
      </c>
      <c r="R185" s="106" t="str">
        <f t="shared" si="54"/>
        <v/>
      </c>
      <c r="S185" s="106" t="str">
        <f t="shared" si="54"/>
        <v/>
      </c>
      <c r="T185" s="106" t="str">
        <f t="shared" si="54"/>
        <v/>
      </c>
      <c r="U185" s="106" t="str">
        <f t="shared" si="54"/>
        <v/>
      </c>
    </row>
    <row r="186" spans="1:21" s="68" customFormat="1" ht="12.75" hidden="1">
      <c r="A186" s="105" t="str">
        <f t="shared" si="54"/>
        <v/>
      </c>
      <c r="B186" s="106" t="str">
        <f t="shared" si="54"/>
        <v/>
      </c>
      <c r="C186" s="106" t="str">
        <f t="shared" si="54"/>
        <v/>
      </c>
      <c r="D186" s="106" t="str">
        <f t="shared" si="54"/>
        <v/>
      </c>
      <c r="E186" s="106" t="str">
        <f t="shared" si="54"/>
        <v/>
      </c>
      <c r="F186" s="106" t="str">
        <f t="shared" si="54"/>
        <v/>
      </c>
      <c r="G186" s="106" t="str">
        <f t="shared" si="54"/>
        <v/>
      </c>
      <c r="H186" s="106" t="str">
        <f t="shared" si="54"/>
        <v/>
      </c>
      <c r="I186" s="106" t="str">
        <f t="shared" si="54"/>
        <v/>
      </c>
      <c r="J186" s="106" t="str">
        <f t="shared" si="54"/>
        <v/>
      </c>
      <c r="K186" s="106" t="str">
        <f t="shared" si="54"/>
        <v/>
      </c>
      <c r="L186" s="106" t="str">
        <f t="shared" si="54"/>
        <v/>
      </c>
      <c r="M186" s="106" t="str">
        <f t="shared" si="54"/>
        <v/>
      </c>
      <c r="N186" s="106" t="str">
        <f t="shared" si="54"/>
        <v/>
      </c>
      <c r="O186" s="106" t="str">
        <f t="shared" si="54"/>
        <v/>
      </c>
      <c r="P186" s="106" t="str">
        <f t="shared" si="54"/>
        <v/>
      </c>
      <c r="Q186" s="106" t="str">
        <f t="shared" si="54"/>
        <v/>
      </c>
      <c r="R186" s="106" t="str">
        <f t="shared" si="54"/>
        <v/>
      </c>
      <c r="S186" s="106" t="str">
        <f t="shared" si="54"/>
        <v/>
      </c>
      <c r="T186" s="106" t="str">
        <f t="shared" si="54"/>
        <v/>
      </c>
      <c r="U186" s="106" t="str">
        <f t="shared" si="54"/>
        <v/>
      </c>
    </row>
    <row r="187" spans="1:21" s="68" customFormat="1" ht="12.75" hidden="1">
      <c r="A187" s="105" t="str">
        <f t="shared" si="54"/>
        <v/>
      </c>
      <c r="B187" s="106" t="str">
        <f t="shared" si="54"/>
        <v/>
      </c>
      <c r="C187" s="106" t="str">
        <f t="shared" si="54"/>
        <v/>
      </c>
      <c r="D187" s="106" t="str">
        <f t="shared" ref="D187:U187" si="55">IF($U$149=$U130,D130,"")</f>
        <v/>
      </c>
      <c r="E187" s="106" t="str">
        <f t="shared" si="55"/>
        <v/>
      </c>
      <c r="F187" s="106" t="str">
        <f t="shared" si="55"/>
        <v/>
      </c>
      <c r="G187" s="106" t="str">
        <f t="shared" si="55"/>
        <v/>
      </c>
      <c r="H187" s="106" t="str">
        <f t="shared" si="55"/>
        <v/>
      </c>
      <c r="I187" s="106" t="str">
        <f t="shared" si="55"/>
        <v/>
      </c>
      <c r="J187" s="106" t="str">
        <f t="shared" si="55"/>
        <v/>
      </c>
      <c r="K187" s="106" t="str">
        <f t="shared" si="55"/>
        <v/>
      </c>
      <c r="L187" s="106" t="str">
        <f t="shared" si="55"/>
        <v/>
      </c>
      <c r="M187" s="106" t="str">
        <f t="shared" si="55"/>
        <v/>
      </c>
      <c r="N187" s="106" t="str">
        <f t="shared" si="55"/>
        <v/>
      </c>
      <c r="O187" s="106" t="str">
        <f t="shared" si="55"/>
        <v/>
      </c>
      <c r="P187" s="106" t="str">
        <f t="shared" si="55"/>
        <v/>
      </c>
      <c r="Q187" s="106" t="str">
        <f t="shared" si="55"/>
        <v/>
      </c>
      <c r="R187" s="106" t="str">
        <f t="shared" si="55"/>
        <v/>
      </c>
      <c r="S187" s="106" t="str">
        <f t="shared" si="55"/>
        <v/>
      </c>
      <c r="T187" s="106" t="str">
        <f t="shared" si="55"/>
        <v/>
      </c>
      <c r="U187" s="106" t="str">
        <f t="shared" si="55"/>
        <v/>
      </c>
    </row>
    <row r="188" spans="1:21" s="68" customFormat="1" ht="12.75" hidden="1">
      <c r="A188" s="105" t="str">
        <f t="shared" ref="A188:U200" si="56">IF($U$149=$U131,A131,"")</f>
        <v/>
      </c>
      <c r="B188" s="106" t="str">
        <f t="shared" si="56"/>
        <v/>
      </c>
      <c r="C188" s="106" t="str">
        <f t="shared" si="56"/>
        <v/>
      </c>
      <c r="D188" s="106" t="str">
        <f t="shared" si="56"/>
        <v/>
      </c>
      <c r="E188" s="106" t="str">
        <f t="shared" si="56"/>
        <v/>
      </c>
      <c r="F188" s="106" t="str">
        <f t="shared" si="56"/>
        <v/>
      </c>
      <c r="G188" s="106" t="str">
        <f t="shared" si="56"/>
        <v/>
      </c>
      <c r="H188" s="106" t="str">
        <f t="shared" si="56"/>
        <v/>
      </c>
      <c r="I188" s="106" t="str">
        <f t="shared" si="56"/>
        <v/>
      </c>
      <c r="J188" s="106" t="str">
        <f t="shared" si="56"/>
        <v/>
      </c>
      <c r="K188" s="106" t="str">
        <f t="shared" si="56"/>
        <v/>
      </c>
      <c r="L188" s="106" t="str">
        <f t="shared" si="56"/>
        <v/>
      </c>
      <c r="M188" s="106" t="str">
        <f t="shared" si="56"/>
        <v/>
      </c>
      <c r="N188" s="106" t="str">
        <f t="shared" si="56"/>
        <v/>
      </c>
      <c r="O188" s="106" t="str">
        <f t="shared" si="56"/>
        <v/>
      </c>
      <c r="P188" s="106" t="str">
        <f t="shared" si="56"/>
        <v/>
      </c>
      <c r="Q188" s="106" t="str">
        <f t="shared" si="56"/>
        <v/>
      </c>
      <c r="R188" s="106" t="str">
        <f t="shared" si="56"/>
        <v/>
      </c>
      <c r="S188" s="106" t="str">
        <f t="shared" si="56"/>
        <v/>
      </c>
      <c r="T188" s="106" t="str">
        <f t="shared" si="56"/>
        <v/>
      </c>
      <c r="U188" s="106" t="str">
        <f t="shared" si="56"/>
        <v/>
      </c>
    </row>
    <row r="189" spans="1:21" s="68" customFormat="1" ht="12.75" hidden="1">
      <c r="A189" s="105" t="str">
        <f t="shared" si="56"/>
        <v/>
      </c>
      <c r="B189" s="106" t="str">
        <f t="shared" si="56"/>
        <v/>
      </c>
      <c r="C189" s="106" t="str">
        <f t="shared" si="56"/>
        <v/>
      </c>
      <c r="D189" s="106" t="str">
        <f t="shared" si="56"/>
        <v/>
      </c>
      <c r="E189" s="106" t="str">
        <f t="shared" si="56"/>
        <v/>
      </c>
      <c r="F189" s="106" t="str">
        <f t="shared" si="56"/>
        <v/>
      </c>
      <c r="G189" s="106" t="str">
        <f t="shared" si="56"/>
        <v/>
      </c>
      <c r="H189" s="106" t="str">
        <f t="shared" si="56"/>
        <v/>
      </c>
      <c r="I189" s="106" t="str">
        <f t="shared" si="56"/>
        <v/>
      </c>
      <c r="J189" s="106" t="str">
        <f t="shared" si="56"/>
        <v/>
      </c>
      <c r="K189" s="106" t="str">
        <f t="shared" si="56"/>
        <v/>
      </c>
      <c r="L189" s="106" t="str">
        <f t="shared" si="56"/>
        <v/>
      </c>
      <c r="M189" s="106" t="str">
        <f t="shared" si="56"/>
        <v/>
      </c>
      <c r="N189" s="106" t="str">
        <f t="shared" si="56"/>
        <v/>
      </c>
      <c r="O189" s="106" t="str">
        <f t="shared" si="56"/>
        <v/>
      </c>
      <c r="P189" s="106" t="str">
        <f t="shared" si="56"/>
        <v/>
      </c>
      <c r="Q189" s="106" t="str">
        <f t="shared" si="56"/>
        <v/>
      </c>
      <c r="R189" s="106" t="str">
        <f t="shared" si="56"/>
        <v/>
      </c>
      <c r="S189" s="106" t="str">
        <f t="shared" si="56"/>
        <v/>
      </c>
      <c r="T189" s="106" t="str">
        <f t="shared" si="56"/>
        <v/>
      </c>
      <c r="U189" s="106" t="str">
        <f t="shared" si="56"/>
        <v/>
      </c>
    </row>
    <row r="190" spans="1:21" s="68" customFormat="1" ht="12.75" hidden="1">
      <c r="A190" s="105" t="str">
        <f t="shared" si="56"/>
        <v/>
      </c>
      <c r="B190" s="106" t="str">
        <f t="shared" si="56"/>
        <v/>
      </c>
      <c r="C190" s="106" t="str">
        <f t="shared" si="56"/>
        <v/>
      </c>
      <c r="D190" s="106" t="str">
        <f t="shared" si="56"/>
        <v/>
      </c>
      <c r="E190" s="106" t="str">
        <f t="shared" si="56"/>
        <v/>
      </c>
      <c r="F190" s="106" t="str">
        <f t="shared" si="56"/>
        <v/>
      </c>
      <c r="G190" s="106" t="str">
        <f t="shared" si="56"/>
        <v/>
      </c>
      <c r="H190" s="106" t="str">
        <f t="shared" si="56"/>
        <v/>
      </c>
      <c r="I190" s="106" t="str">
        <f t="shared" si="56"/>
        <v/>
      </c>
      <c r="J190" s="106" t="str">
        <f t="shared" si="56"/>
        <v/>
      </c>
      <c r="K190" s="106" t="str">
        <f t="shared" si="56"/>
        <v/>
      </c>
      <c r="L190" s="106" t="str">
        <f t="shared" si="56"/>
        <v/>
      </c>
      <c r="M190" s="106" t="str">
        <f t="shared" si="56"/>
        <v/>
      </c>
      <c r="N190" s="106" t="str">
        <f t="shared" si="56"/>
        <v/>
      </c>
      <c r="O190" s="106" t="str">
        <f t="shared" si="56"/>
        <v/>
      </c>
      <c r="P190" s="106" t="str">
        <f t="shared" si="56"/>
        <v/>
      </c>
      <c r="Q190" s="106" t="str">
        <f t="shared" si="56"/>
        <v/>
      </c>
      <c r="R190" s="106" t="str">
        <f t="shared" si="56"/>
        <v/>
      </c>
      <c r="S190" s="106" t="str">
        <f t="shared" si="56"/>
        <v/>
      </c>
      <c r="T190" s="106" t="str">
        <f t="shared" si="56"/>
        <v/>
      </c>
      <c r="U190" s="106" t="str">
        <f t="shared" si="56"/>
        <v/>
      </c>
    </row>
    <row r="191" spans="1:21" s="68" customFormat="1" ht="12.75" hidden="1">
      <c r="A191" s="105" t="str">
        <f t="shared" si="56"/>
        <v/>
      </c>
      <c r="B191" s="106" t="str">
        <f t="shared" si="56"/>
        <v/>
      </c>
      <c r="C191" s="106" t="str">
        <f t="shared" si="56"/>
        <v/>
      </c>
      <c r="D191" s="106" t="str">
        <f t="shared" si="56"/>
        <v/>
      </c>
      <c r="E191" s="106" t="str">
        <f t="shared" si="56"/>
        <v/>
      </c>
      <c r="F191" s="106" t="str">
        <f t="shared" si="56"/>
        <v/>
      </c>
      <c r="G191" s="106" t="str">
        <f t="shared" si="56"/>
        <v/>
      </c>
      <c r="H191" s="106" t="str">
        <f t="shared" si="56"/>
        <v/>
      </c>
      <c r="I191" s="106" t="str">
        <f t="shared" si="56"/>
        <v/>
      </c>
      <c r="J191" s="106" t="str">
        <f t="shared" si="56"/>
        <v/>
      </c>
      <c r="K191" s="106" t="str">
        <f t="shared" si="56"/>
        <v/>
      </c>
      <c r="L191" s="106" t="str">
        <f t="shared" si="56"/>
        <v/>
      </c>
      <c r="M191" s="106" t="str">
        <f t="shared" si="56"/>
        <v/>
      </c>
      <c r="N191" s="106" t="str">
        <f t="shared" si="56"/>
        <v/>
      </c>
      <c r="O191" s="106" t="str">
        <f t="shared" si="56"/>
        <v/>
      </c>
      <c r="P191" s="106" t="str">
        <f t="shared" si="56"/>
        <v/>
      </c>
      <c r="Q191" s="106" t="str">
        <f t="shared" si="56"/>
        <v/>
      </c>
      <c r="R191" s="106" t="str">
        <f t="shared" si="56"/>
        <v/>
      </c>
      <c r="S191" s="106" t="str">
        <f t="shared" si="56"/>
        <v/>
      </c>
      <c r="T191" s="106" t="str">
        <f t="shared" si="56"/>
        <v/>
      </c>
      <c r="U191" s="106" t="str">
        <f t="shared" si="56"/>
        <v/>
      </c>
    </row>
    <row r="192" spans="1:21" s="68" customFormat="1" ht="12.75" hidden="1">
      <c r="A192" s="105" t="str">
        <f t="shared" si="56"/>
        <v/>
      </c>
      <c r="B192" s="106" t="str">
        <f t="shared" si="56"/>
        <v/>
      </c>
      <c r="C192" s="106" t="str">
        <f t="shared" si="56"/>
        <v/>
      </c>
      <c r="D192" s="106" t="str">
        <f t="shared" si="56"/>
        <v/>
      </c>
      <c r="E192" s="106" t="str">
        <f t="shared" si="56"/>
        <v/>
      </c>
      <c r="F192" s="106" t="str">
        <f t="shared" si="56"/>
        <v/>
      </c>
      <c r="G192" s="106" t="str">
        <f t="shared" si="56"/>
        <v/>
      </c>
      <c r="H192" s="106" t="str">
        <f t="shared" si="56"/>
        <v/>
      </c>
      <c r="I192" s="106" t="str">
        <f t="shared" si="56"/>
        <v/>
      </c>
      <c r="J192" s="106" t="str">
        <f t="shared" si="56"/>
        <v/>
      </c>
      <c r="K192" s="106" t="str">
        <f t="shared" si="56"/>
        <v/>
      </c>
      <c r="L192" s="106" t="str">
        <f t="shared" si="56"/>
        <v/>
      </c>
      <c r="M192" s="106" t="str">
        <f t="shared" si="56"/>
        <v/>
      </c>
      <c r="N192" s="106" t="str">
        <f t="shared" si="56"/>
        <v/>
      </c>
      <c r="O192" s="106" t="str">
        <f t="shared" si="56"/>
        <v/>
      </c>
      <c r="P192" s="106" t="str">
        <f t="shared" si="56"/>
        <v/>
      </c>
      <c r="Q192" s="106" t="str">
        <f t="shared" si="56"/>
        <v/>
      </c>
      <c r="R192" s="106" t="str">
        <f t="shared" si="56"/>
        <v/>
      </c>
      <c r="S192" s="106" t="str">
        <f t="shared" si="56"/>
        <v/>
      </c>
      <c r="T192" s="106" t="str">
        <f t="shared" si="56"/>
        <v/>
      </c>
      <c r="U192" s="106" t="str">
        <f t="shared" si="56"/>
        <v/>
      </c>
    </row>
    <row r="193" spans="1:21" s="68" customFormat="1" ht="12.75" hidden="1">
      <c r="A193" s="105" t="str">
        <f t="shared" si="56"/>
        <v/>
      </c>
      <c r="B193" s="106" t="str">
        <f t="shared" si="56"/>
        <v/>
      </c>
      <c r="C193" s="106" t="str">
        <f t="shared" si="56"/>
        <v/>
      </c>
      <c r="D193" s="106" t="str">
        <f t="shared" si="56"/>
        <v/>
      </c>
      <c r="E193" s="106" t="str">
        <f t="shared" si="56"/>
        <v/>
      </c>
      <c r="F193" s="106" t="str">
        <f t="shared" si="56"/>
        <v/>
      </c>
      <c r="G193" s="106" t="str">
        <f t="shared" si="56"/>
        <v/>
      </c>
      <c r="H193" s="106" t="str">
        <f t="shared" si="56"/>
        <v/>
      </c>
      <c r="I193" s="106" t="str">
        <f t="shared" si="56"/>
        <v/>
      </c>
      <c r="J193" s="106" t="str">
        <f t="shared" si="56"/>
        <v/>
      </c>
      <c r="K193" s="106" t="str">
        <f t="shared" si="56"/>
        <v/>
      </c>
      <c r="L193" s="106" t="str">
        <f t="shared" si="56"/>
        <v/>
      </c>
      <c r="M193" s="106" t="str">
        <f t="shared" si="56"/>
        <v/>
      </c>
      <c r="N193" s="106" t="str">
        <f t="shared" si="56"/>
        <v/>
      </c>
      <c r="O193" s="106" t="str">
        <f t="shared" si="56"/>
        <v/>
      </c>
      <c r="P193" s="106" t="str">
        <f t="shared" si="56"/>
        <v/>
      </c>
      <c r="Q193" s="106" t="str">
        <f t="shared" si="56"/>
        <v/>
      </c>
      <c r="R193" s="106" t="str">
        <f t="shared" si="56"/>
        <v/>
      </c>
      <c r="S193" s="106" t="str">
        <f t="shared" si="56"/>
        <v/>
      </c>
      <c r="T193" s="106" t="str">
        <f t="shared" si="56"/>
        <v/>
      </c>
      <c r="U193" s="106" t="str">
        <f t="shared" si="56"/>
        <v/>
      </c>
    </row>
    <row r="194" spans="1:21" s="68" customFormat="1" ht="12.75" hidden="1">
      <c r="A194" s="105" t="str">
        <f t="shared" si="56"/>
        <v/>
      </c>
      <c r="B194" s="106" t="str">
        <f t="shared" si="56"/>
        <v/>
      </c>
      <c r="C194" s="106" t="str">
        <f t="shared" si="56"/>
        <v/>
      </c>
      <c r="D194" s="106" t="str">
        <f t="shared" si="56"/>
        <v/>
      </c>
      <c r="E194" s="106" t="str">
        <f t="shared" si="56"/>
        <v/>
      </c>
      <c r="F194" s="106" t="str">
        <f t="shared" si="56"/>
        <v/>
      </c>
      <c r="G194" s="106" t="str">
        <f t="shared" si="56"/>
        <v/>
      </c>
      <c r="H194" s="106" t="str">
        <f t="shared" si="56"/>
        <v/>
      </c>
      <c r="I194" s="106" t="str">
        <f t="shared" si="56"/>
        <v/>
      </c>
      <c r="J194" s="106" t="str">
        <f t="shared" si="56"/>
        <v/>
      </c>
      <c r="K194" s="106" t="str">
        <f t="shared" si="56"/>
        <v/>
      </c>
      <c r="L194" s="106" t="str">
        <f t="shared" si="56"/>
        <v/>
      </c>
      <c r="M194" s="106" t="str">
        <f t="shared" si="56"/>
        <v/>
      </c>
      <c r="N194" s="106" t="str">
        <f t="shared" si="56"/>
        <v/>
      </c>
      <c r="O194" s="106" t="str">
        <f t="shared" si="56"/>
        <v/>
      </c>
      <c r="P194" s="106" t="str">
        <f t="shared" si="56"/>
        <v/>
      </c>
      <c r="Q194" s="106" t="str">
        <f t="shared" si="56"/>
        <v/>
      </c>
      <c r="R194" s="106" t="str">
        <f t="shared" si="56"/>
        <v/>
      </c>
      <c r="S194" s="106" t="str">
        <f t="shared" si="56"/>
        <v/>
      </c>
      <c r="T194" s="106" t="str">
        <f t="shared" si="56"/>
        <v/>
      </c>
      <c r="U194" s="106" t="str">
        <f t="shared" si="56"/>
        <v/>
      </c>
    </row>
    <row r="195" spans="1:21" s="68" customFormat="1" ht="12.75" hidden="1">
      <c r="A195" s="105" t="str">
        <f t="shared" si="56"/>
        <v/>
      </c>
      <c r="B195" s="106" t="str">
        <f t="shared" si="56"/>
        <v/>
      </c>
      <c r="C195" s="106" t="str">
        <f t="shared" si="56"/>
        <v/>
      </c>
      <c r="D195" s="106" t="str">
        <f t="shared" si="56"/>
        <v/>
      </c>
      <c r="E195" s="106" t="str">
        <f t="shared" si="56"/>
        <v/>
      </c>
      <c r="F195" s="106" t="str">
        <f t="shared" si="56"/>
        <v/>
      </c>
      <c r="G195" s="106" t="str">
        <f t="shared" si="56"/>
        <v/>
      </c>
      <c r="H195" s="106" t="str">
        <f t="shared" si="56"/>
        <v/>
      </c>
      <c r="I195" s="106" t="str">
        <f t="shared" si="56"/>
        <v/>
      </c>
      <c r="J195" s="106" t="str">
        <f t="shared" si="56"/>
        <v/>
      </c>
      <c r="K195" s="106" t="str">
        <f t="shared" si="56"/>
        <v/>
      </c>
      <c r="L195" s="106" t="str">
        <f t="shared" si="56"/>
        <v/>
      </c>
      <c r="M195" s="106" t="str">
        <f t="shared" si="56"/>
        <v/>
      </c>
      <c r="N195" s="106" t="str">
        <f t="shared" si="56"/>
        <v/>
      </c>
      <c r="O195" s="106" t="str">
        <f t="shared" si="56"/>
        <v/>
      </c>
      <c r="P195" s="106" t="str">
        <f t="shared" si="56"/>
        <v/>
      </c>
      <c r="Q195" s="106" t="str">
        <f t="shared" si="56"/>
        <v/>
      </c>
      <c r="R195" s="106" t="str">
        <f t="shared" si="56"/>
        <v/>
      </c>
      <c r="S195" s="106" t="str">
        <f t="shared" si="56"/>
        <v/>
      </c>
      <c r="T195" s="106" t="str">
        <f t="shared" si="56"/>
        <v/>
      </c>
      <c r="U195" s="106" t="str">
        <f t="shared" si="56"/>
        <v/>
      </c>
    </row>
    <row r="196" spans="1:21" s="68" customFormat="1" ht="12.75" hidden="1">
      <c r="A196" s="105" t="str">
        <f t="shared" si="56"/>
        <v/>
      </c>
      <c r="B196" s="106" t="str">
        <f t="shared" si="56"/>
        <v/>
      </c>
      <c r="C196" s="106" t="str">
        <f t="shared" si="56"/>
        <v/>
      </c>
      <c r="D196" s="106" t="str">
        <f t="shared" si="56"/>
        <v/>
      </c>
      <c r="E196" s="106" t="str">
        <f t="shared" si="56"/>
        <v/>
      </c>
      <c r="F196" s="106" t="str">
        <f t="shared" si="56"/>
        <v/>
      </c>
      <c r="G196" s="106" t="str">
        <f t="shared" si="56"/>
        <v/>
      </c>
      <c r="H196" s="106" t="str">
        <f t="shared" si="56"/>
        <v/>
      </c>
      <c r="I196" s="106" t="str">
        <f t="shared" si="56"/>
        <v/>
      </c>
      <c r="J196" s="106" t="str">
        <f t="shared" si="56"/>
        <v/>
      </c>
      <c r="K196" s="106" t="str">
        <f t="shared" si="56"/>
        <v/>
      </c>
      <c r="L196" s="106" t="str">
        <f t="shared" si="56"/>
        <v/>
      </c>
      <c r="M196" s="106" t="str">
        <f t="shared" si="56"/>
        <v/>
      </c>
      <c r="N196" s="106" t="str">
        <f t="shared" si="56"/>
        <v/>
      </c>
      <c r="O196" s="106" t="str">
        <f t="shared" si="56"/>
        <v/>
      </c>
      <c r="P196" s="106" t="str">
        <f t="shared" si="56"/>
        <v/>
      </c>
      <c r="Q196" s="106" t="str">
        <f t="shared" si="56"/>
        <v/>
      </c>
      <c r="R196" s="106" t="str">
        <f t="shared" si="56"/>
        <v/>
      </c>
      <c r="S196" s="106" t="str">
        <f t="shared" si="56"/>
        <v/>
      </c>
      <c r="T196" s="106" t="str">
        <f t="shared" si="56"/>
        <v/>
      </c>
      <c r="U196" s="106" t="str">
        <f t="shared" si="56"/>
        <v/>
      </c>
    </row>
    <row r="197" spans="1:21" s="68" customFormat="1" ht="12.75" hidden="1">
      <c r="A197" s="105" t="str">
        <f t="shared" si="56"/>
        <v/>
      </c>
      <c r="B197" s="106" t="str">
        <f t="shared" si="56"/>
        <v/>
      </c>
      <c r="C197" s="106" t="str">
        <f t="shared" si="56"/>
        <v/>
      </c>
      <c r="D197" s="106" t="str">
        <f t="shared" si="56"/>
        <v/>
      </c>
      <c r="E197" s="106" t="str">
        <f t="shared" si="56"/>
        <v/>
      </c>
      <c r="F197" s="106" t="str">
        <f t="shared" si="56"/>
        <v/>
      </c>
      <c r="G197" s="106" t="str">
        <f t="shared" si="56"/>
        <v/>
      </c>
      <c r="H197" s="106" t="str">
        <f t="shared" si="56"/>
        <v/>
      </c>
      <c r="I197" s="106" t="str">
        <f t="shared" si="56"/>
        <v/>
      </c>
      <c r="J197" s="106" t="str">
        <f t="shared" si="56"/>
        <v/>
      </c>
      <c r="K197" s="106" t="str">
        <f t="shared" si="56"/>
        <v/>
      </c>
      <c r="L197" s="106" t="str">
        <f t="shared" si="56"/>
        <v/>
      </c>
      <c r="M197" s="106" t="str">
        <f t="shared" si="56"/>
        <v/>
      </c>
      <c r="N197" s="106" t="str">
        <f t="shared" si="56"/>
        <v/>
      </c>
      <c r="O197" s="106" t="str">
        <f t="shared" si="56"/>
        <v/>
      </c>
      <c r="P197" s="106" t="str">
        <f t="shared" si="56"/>
        <v/>
      </c>
      <c r="Q197" s="106" t="str">
        <f t="shared" si="56"/>
        <v/>
      </c>
      <c r="R197" s="106" t="str">
        <f t="shared" si="56"/>
        <v/>
      </c>
      <c r="S197" s="106" t="str">
        <f t="shared" si="56"/>
        <v/>
      </c>
      <c r="T197" s="106" t="str">
        <f t="shared" si="56"/>
        <v/>
      </c>
      <c r="U197" s="106" t="str">
        <f t="shared" si="56"/>
        <v/>
      </c>
    </row>
    <row r="198" spans="1:21" s="68" customFormat="1" ht="12.75" hidden="1">
      <c r="A198" s="105">
        <f t="shared" si="56"/>
        <v>0.74999999999999956</v>
      </c>
      <c r="B198" s="106">
        <f t="shared" si="56"/>
        <v>9</v>
      </c>
      <c r="C198" s="106">
        <f t="shared" si="56"/>
        <v>0</v>
      </c>
      <c r="D198" s="106">
        <f t="shared" si="56"/>
        <v>0</v>
      </c>
      <c r="E198" s="106">
        <f t="shared" si="56"/>
        <v>9</v>
      </c>
      <c r="F198" s="106">
        <f t="shared" si="56"/>
        <v>29</v>
      </c>
      <c r="G198" s="106">
        <f t="shared" si="56"/>
        <v>0</v>
      </c>
      <c r="H198" s="106">
        <f t="shared" si="56"/>
        <v>0</v>
      </c>
      <c r="I198" s="106">
        <f t="shared" si="56"/>
        <v>29</v>
      </c>
      <c r="J198" s="106">
        <f t="shared" si="56"/>
        <v>1</v>
      </c>
      <c r="K198" s="106">
        <f t="shared" si="56"/>
        <v>437</v>
      </c>
      <c r="L198" s="106">
        <f t="shared" si="56"/>
        <v>4</v>
      </c>
      <c r="M198" s="106">
        <f t="shared" si="56"/>
        <v>442</v>
      </c>
      <c r="N198" s="106">
        <f t="shared" si="56"/>
        <v>2</v>
      </c>
      <c r="O198" s="106">
        <f t="shared" si="56"/>
        <v>1007</v>
      </c>
      <c r="P198" s="106">
        <f t="shared" si="56"/>
        <v>1</v>
      </c>
      <c r="Q198" s="106">
        <f t="shared" si="56"/>
        <v>1010</v>
      </c>
      <c r="R198" s="106">
        <f t="shared" si="56"/>
        <v>41</v>
      </c>
      <c r="S198" s="106">
        <f t="shared" si="56"/>
        <v>1444</v>
      </c>
      <c r="T198" s="106">
        <f t="shared" si="56"/>
        <v>5</v>
      </c>
      <c r="U198" s="106">
        <f t="shared" si="56"/>
        <v>1490</v>
      </c>
    </row>
    <row r="199" spans="1:21" s="68" customFormat="1" ht="12.75" hidden="1">
      <c r="A199" s="105" t="str">
        <f t="shared" si="56"/>
        <v/>
      </c>
      <c r="B199" s="106" t="str">
        <f t="shared" si="56"/>
        <v/>
      </c>
      <c r="C199" s="106" t="str">
        <f t="shared" si="56"/>
        <v/>
      </c>
      <c r="D199" s="106" t="str">
        <f t="shared" si="56"/>
        <v/>
      </c>
      <c r="E199" s="106" t="str">
        <f t="shared" si="56"/>
        <v/>
      </c>
      <c r="F199" s="106" t="str">
        <f t="shared" si="56"/>
        <v/>
      </c>
      <c r="G199" s="106" t="str">
        <f t="shared" si="56"/>
        <v/>
      </c>
      <c r="H199" s="106" t="str">
        <f t="shared" si="56"/>
        <v/>
      </c>
      <c r="I199" s="106" t="str">
        <f t="shared" si="56"/>
        <v/>
      </c>
      <c r="J199" s="106" t="str">
        <f t="shared" si="56"/>
        <v/>
      </c>
      <c r="K199" s="106" t="str">
        <f t="shared" si="56"/>
        <v/>
      </c>
      <c r="L199" s="106" t="str">
        <f t="shared" si="56"/>
        <v/>
      </c>
      <c r="M199" s="106" t="str">
        <f t="shared" si="56"/>
        <v/>
      </c>
      <c r="N199" s="106" t="str">
        <f t="shared" si="56"/>
        <v/>
      </c>
      <c r="O199" s="106" t="str">
        <f t="shared" si="56"/>
        <v/>
      </c>
      <c r="P199" s="106" t="str">
        <f t="shared" si="56"/>
        <v/>
      </c>
      <c r="Q199" s="106" t="str">
        <f t="shared" si="56"/>
        <v/>
      </c>
      <c r="R199" s="106" t="str">
        <f t="shared" si="56"/>
        <v/>
      </c>
      <c r="S199" s="106" t="str">
        <f t="shared" si="56"/>
        <v/>
      </c>
      <c r="T199" s="106" t="str">
        <f t="shared" si="56"/>
        <v/>
      </c>
      <c r="U199" s="106" t="str">
        <f t="shared" si="56"/>
        <v/>
      </c>
    </row>
    <row r="200" spans="1:21" s="68" customFormat="1" ht="12.75" hidden="1">
      <c r="A200" s="105" t="str">
        <f t="shared" si="56"/>
        <v/>
      </c>
      <c r="B200" s="106" t="str">
        <f t="shared" si="56"/>
        <v/>
      </c>
      <c r="C200" s="106" t="str">
        <f t="shared" si="56"/>
        <v/>
      </c>
      <c r="D200" s="106" t="str">
        <f t="shared" ref="D200:U200" si="57">IF($U$149=$U143,D143,"")</f>
        <v/>
      </c>
      <c r="E200" s="106" t="str">
        <f t="shared" si="57"/>
        <v/>
      </c>
      <c r="F200" s="106" t="str">
        <f t="shared" si="57"/>
        <v/>
      </c>
      <c r="G200" s="106" t="str">
        <f t="shared" si="57"/>
        <v/>
      </c>
      <c r="H200" s="106" t="str">
        <f t="shared" si="57"/>
        <v/>
      </c>
      <c r="I200" s="106" t="str">
        <f t="shared" si="57"/>
        <v/>
      </c>
      <c r="J200" s="106" t="str">
        <f t="shared" si="57"/>
        <v/>
      </c>
      <c r="K200" s="106" t="str">
        <f t="shared" si="57"/>
        <v/>
      </c>
      <c r="L200" s="106" t="str">
        <f t="shared" si="57"/>
        <v/>
      </c>
      <c r="M200" s="106" t="str">
        <f t="shared" si="57"/>
        <v/>
      </c>
      <c r="N200" s="106" t="str">
        <f t="shared" si="57"/>
        <v/>
      </c>
      <c r="O200" s="106" t="str">
        <f t="shared" si="57"/>
        <v/>
      </c>
      <c r="P200" s="106" t="str">
        <f t="shared" si="57"/>
        <v/>
      </c>
      <c r="Q200" s="106" t="str">
        <f t="shared" si="57"/>
        <v/>
      </c>
      <c r="R200" s="106" t="str">
        <f t="shared" si="57"/>
        <v/>
      </c>
      <c r="S200" s="106" t="str">
        <f t="shared" si="57"/>
        <v/>
      </c>
      <c r="T200" s="106" t="str">
        <f t="shared" si="57"/>
        <v/>
      </c>
      <c r="U200" s="106" t="str">
        <f t="shared" si="57"/>
        <v/>
      </c>
    </row>
    <row r="201" spans="1:21" s="68" customFormat="1" ht="12.75" hidden="1">
      <c r="A201" s="105" t="str">
        <f t="shared" ref="A201:U202" si="58">IF($U$149=$U144,A144,"")</f>
        <v/>
      </c>
      <c r="B201" s="106" t="str">
        <f t="shared" si="58"/>
        <v/>
      </c>
      <c r="C201" s="106" t="str">
        <f t="shared" si="58"/>
        <v/>
      </c>
      <c r="D201" s="106" t="str">
        <f t="shared" si="58"/>
        <v/>
      </c>
      <c r="E201" s="106" t="str">
        <f t="shared" si="58"/>
        <v/>
      </c>
      <c r="F201" s="106" t="str">
        <f t="shared" si="58"/>
        <v/>
      </c>
      <c r="G201" s="106" t="str">
        <f t="shared" si="58"/>
        <v/>
      </c>
      <c r="H201" s="106" t="str">
        <f t="shared" si="58"/>
        <v/>
      </c>
      <c r="I201" s="106" t="str">
        <f t="shared" si="58"/>
        <v/>
      </c>
      <c r="J201" s="106" t="str">
        <f t="shared" si="58"/>
        <v/>
      </c>
      <c r="K201" s="106" t="str">
        <f t="shared" si="58"/>
        <v/>
      </c>
      <c r="L201" s="106" t="str">
        <f t="shared" si="58"/>
        <v/>
      </c>
      <c r="M201" s="106" t="str">
        <f t="shared" si="58"/>
        <v/>
      </c>
      <c r="N201" s="106" t="str">
        <f t="shared" si="58"/>
        <v/>
      </c>
      <c r="O201" s="106" t="str">
        <f t="shared" si="58"/>
        <v/>
      </c>
      <c r="P201" s="106" t="str">
        <f t="shared" si="58"/>
        <v/>
      </c>
      <c r="Q201" s="106" t="str">
        <f t="shared" si="58"/>
        <v/>
      </c>
      <c r="R201" s="106" t="str">
        <f t="shared" si="58"/>
        <v/>
      </c>
      <c r="S201" s="106" t="str">
        <f t="shared" si="58"/>
        <v/>
      </c>
      <c r="T201" s="106" t="str">
        <f t="shared" si="58"/>
        <v/>
      </c>
      <c r="U201" s="106" t="str">
        <f t="shared" si="58"/>
        <v/>
      </c>
    </row>
    <row r="202" spans="1:21" s="68" customFormat="1" ht="13.5" hidden="1" thickBot="1">
      <c r="A202" s="107" t="str">
        <f t="shared" si="58"/>
        <v/>
      </c>
      <c r="B202" s="108" t="str">
        <f t="shared" si="58"/>
        <v/>
      </c>
      <c r="C202" s="108" t="str">
        <f t="shared" si="58"/>
        <v/>
      </c>
      <c r="D202" s="108" t="str">
        <f t="shared" si="58"/>
        <v/>
      </c>
      <c r="E202" s="108" t="str">
        <f t="shared" si="58"/>
        <v/>
      </c>
      <c r="F202" s="108" t="str">
        <f t="shared" si="58"/>
        <v/>
      </c>
      <c r="G202" s="108" t="str">
        <f t="shared" si="58"/>
        <v/>
      </c>
      <c r="H202" s="108" t="str">
        <f t="shared" si="58"/>
        <v/>
      </c>
      <c r="I202" s="108" t="str">
        <f t="shared" si="58"/>
        <v/>
      </c>
      <c r="J202" s="108" t="str">
        <f t="shared" si="58"/>
        <v/>
      </c>
      <c r="K202" s="108" t="str">
        <f t="shared" si="58"/>
        <v/>
      </c>
      <c r="L202" s="108" t="str">
        <f t="shared" si="58"/>
        <v/>
      </c>
      <c r="M202" s="108" t="str">
        <f t="shared" si="58"/>
        <v/>
      </c>
      <c r="N202" s="108" t="str">
        <f t="shared" si="58"/>
        <v/>
      </c>
      <c r="O202" s="108" t="str">
        <f t="shared" si="58"/>
        <v/>
      </c>
      <c r="P202" s="108" t="str">
        <f t="shared" si="58"/>
        <v/>
      </c>
      <c r="Q202" s="108" t="str">
        <f t="shared" si="58"/>
        <v/>
      </c>
      <c r="R202" s="108" t="str">
        <f t="shared" si="58"/>
        <v/>
      </c>
      <c r="S202" s="108" t="str">
        <f t="shared" si="58"/>
        <v/>
      </c>
      <c r="T202" s="108" t="str">
        <f t="shared" si="58"/>
        <v/>
      </c>
      <c r="U202" s="108" t="str">
        <f t="shared" si="58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2018-04-30T05:58:58Z</dcterms:modified>
</cp:coreProperties>
</file>