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17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2" i="1" l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N93" i="1" l="1"/>
  <c r="N92" i="1"/>
  <c r="J42" i="1"/>
  <c r="J43" i="1"/>
  <c r="J44" i="1"/>
  <c r="J45" i="1"/>
  <c r="K42" i="1"/>
  <c r="K43" i="1"/>
  <c r="K44" i="1"/>
  <c r="K45" i="1"/>
  <c r="L42" i="1"/>
  <c r="L43" i="1"/>
  <c r="L44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M54" i="1" s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M62" i="1" s="1"/>
  <c r="L62" i="1"/>
  <c r="J63" i="1"/>
  <c r="K63" i="1"/>
  <c r="L63" i="1"/>
  <c r="J64" i="1"/>
  <c r="K64" i="1"/>
  <c r="L64" i="1"/>
  <c r="J65" i="1"/>
  <c r="K65" i="1"/>
  <c r="L65" i="1"/>
  <c r="J66" i="1"/>
  <c r="K66" i="1"/>
  <c r="M66" i="1" s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J18" i="1"/>
  <c r="M18" i="1" s="1"/>
  <c r="J19" i="1"/>
  <c r="J20" i="1"/>
  <c r="K17" i="1"/>
  <c r="K18" i="1"/>
  <c r="K19" i="1"/>
  <c r="K20" i="1"/>
  <c r="L17" i="1"/>
  <c r="L18" i="1"/>
  <c r="L19" i="1"/>
  <c r="L20" i="1"/>
  <c r="J21" i="1"/>
  <c r="K21" i="1"/>
  <c r="L21" i="1"/>
  <c r="J22" i="1"/>
  <c r="K22" i="1"/>
  <c r="L22" i="1"/>
  <c r="J23" i="1"/>
  <c r="M23" i="1" s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K103" i="1" s="1"/>
  <c r="L28" i="1"/>
  <c r="J29" i="1"/>
  <c r="K29" i="1"/>
  <c r="L29" i="1"/>
  <c r="M29" i="1" s="1"/>
  <c r="J30" i="1"/>
  <c r="K30" i="1"/>
  <c r="L30" i="1"/>
  <c r="J31" i="1"/>
  <c r="M31" i="1" s="1"/>
  <c r="K31" i="1"/>
  <c r="L31" i="1"/>
  <c r="J32" i="1"/>
  <c r="K32" i="1"/>
  <c r="L32" i="1"/>
  <c r="J33" i="1"/>
  <c r="K33" i="1"/>
  <c r="L33" i="1"/>
  <c r="J34" i="1"/>
  <c r="K34" i="1"/>
  <c r="L34" i="1"/>
  <c r="J35" i="1"/>
  <c r="J109" i="1" s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F135" i="1"/>
  <c r="G135" i="1"/>
  <c r="H135" i="1"/>
  <c r="B135" i="1"/>
  <c r="C135" i="1"/>
  <c r="D135" i="1"/>
  <c r="J17" i="1"/>
  <c r="F94" i="1"/>
  <c r="G94" i="1"/>
  <c r="H94" i="1"/>
  <c r="B94" i="1"/>
  <c r="C94" i="1"/>
  <c r="D94" i="1"/>
  <c r="C146" i="1"/>
  <c r="D146" i="1"/>
  <c r="E146" i="1"/>
  <c r="F146" i="1" s="1"/>
  <c r="G146" i="1" s="1"/>
  <c r="H146" i="1" s="1"/>
  <c r="I146" i="1" s="1"/>
  <c r="J146" i="1" s="1"/>
  <c r="K146" i="1" s="1"/>
  <c r="L146" i="1" s="1"/>
  <c r="F144" i="1"/>
  <c r="G144" i="1"/>
  <c r="H144" i="1"/>
  <c r="B144" i="1"/>
  <c r="C144" i="1"/>
  <c r="D144" i="1"/>
  <c r="F143" i="1"/>
  <c r="G143" i="1"/>
  <c r="H143" i="1"/>
  <c r="B143" i="1"/>
  <c r="C143" i="1"/>
  <c r="D143" i="1"/>
  <c r="F142" i="1"/>
  <c r="G142" i="1"/>
  <c r="H142" i="1"/>
  <c r="B142" i="1"/>
  <c r="C142" i="1"/>
  <c r="D142" i="1"/>
  <c r="F141" i="1"/>
  <c r="G141" i="1"/>
  <c r="H141" i="1"/>
  <c r="B141" i="1"/>
  <c r="C141" i="1"/>
  <c r="D141" i="1"/>
  <c r="F140" i="1"/>
  <c r="G140" i="1"/>
  <c r="H140" i="1"/>
  <c r="B140" i="1"/>
  <c r="C140" i="1"/>
  <c r="D140" i="1"/>
  <c r="F139" i="1"/>
  <c r="G139" i="1"/>
  <c r="H139" i="1"/>
  <c r="B139" i="1"/>
  <c r="C139" i="1"/>
  <c r="D139" i="1"/>
  <c r="F138" i="1"/>
  <c r="G138" i="1"/>
  <c r="H138" i="1"/>
  <c r="B138" i="1"/>
  <c r="C138" i="1"/>
  <c r="D138" i="1"/>
  <c r="F137" i="1"/>
  <c r="G137" i="1"/>
  <c r="H137" i="1"/>
  <c r="B137" i="1"/>
  <c r="C137" i="1"/>
  <c r="D137" i="1"/>
  <c r="F136" i="1"/>
  <c r="G136" i="1"/>
  <c r="H136" i="1"/>
  <c r="B136" i="1"/>
  <c r="C136" i="1"/>
  <c r="D136" i="1"/>
  <c r="F134" i="1"/>
  <c r="G134" i="1"/>
  <c r="H134" i="1"/>
  <c r="B134" i="1"/>
  <c r="C134" i="1"/>
  <c r="D134" i="1"/>
  <c r="F133" i="1"/>
  <c r="G133" i="1"/>
  <c r="H133" i="1"/>
  <c r="B133" i="1"/>
  <c r="C133" i="1"/>
  <c r="D133" i="1"/>
  <c r="F132" i="1"/>
  <c r="G132" i="1"/>
  <c r="H132" i="1"/>
  <c r="B132" i="1"/>
  <c r="C132" i="1"/>
  <c r="D132" i="1"/>
  <c r="F131" i="1"/>
  <c r="G131" i="1"/>
  <c r="H131" i="1"/>
  <c r="B131" i="1"/>
  <c r="C131" i="1"/>
  <c r="D131" i="1"/>
  <c r="F130" i="1"/>
  <c r="G130" i="1"/>
  <c r="H130" i="1"/>
  <c r="B130" i="1"/>
  <c r="C130" i="1"/>
  <c r="D130" i="1"/>
  <c r="F129" i="1"/>
  <c r="G129" i="1"/>
  <c r="H129" i="1"/>
  <c r="B129" i="1"/>
  <c r="C129" i="1"/>
  <c r="D129" i="1"/>
  <c r="F128" i="1"/>
  <c r="G128" i="1"/>
  <c r="H128" i="1"/>
  <c r="B128" i="1"/>
  <c r="C128" i="1"/>
  <c r="D128" i="1"/>
  <c r="F127" i="1"/>
  <c r="G127" i="1"/>
  <c r="H127" i="1"/>
  <c r="B127" i="1"/>
  <c r="C127" i="1"/>
  <c r="D127" i="1"/>
  <c r="F126" i="1"/>
  <c r="G126" i="1"/>
  <c r="H126" i="1"/>
  <c r="B126" i="1"/>
  <c r="C126" i="1"/>
  <c r="D126" i="1"/>
  <c r="F125" i="1"/>
  <c r="G125" i="1"/>
  <c r="H125" i="1"/>
  <c r="B125" i="1"/>
  <c r="C125" i="1"/>
  <c r="D125" i="1"/>
  <c r="F124" i="1"/>
  <c r="G124" i="1"/>
  <c r="H124" i="1"/>
  <c r="B124" i="1"/>
  <c r="C124" i="1"/>
  <c r="D124" i="1"/>
  <c r="F123" i="1"/>
  <c r="G123" i="1"/>
  <c r="H123" i="1"/>
  <c r="B123" i="1"/>
  <c r="C123" i="1"/>
  <c r="D123" i="1"/>
  <c r="F122" i="1"/>
  <c r="G122" i="1"/>
  <c r="H122" i="1"/>
  <c r="B122" i="1"/>
  <c r="C122" i="1"/>
  <c r="D122" i="1"/>
  <c r="F121" i="1"/>
  <c r="G121" i="1"/>
  <c r="H121" i="1"/>
  <c r="B121" i="1"/>
  <c r="C121" i="1"/>
  <c r="D121" i="1"/>
  <c r="F120" i="1"/>
  <c r="G120" i="1"/>
  <c r="H120" i="1"/>
  <c r="B120" i="1"/>
  <c r="C120" i="1"/>
  <c r="D120" i="1"/>
  <c r="F119" i="1"/>
  <c r="G119" i="1"/>
  <c r="H119" i="1"/>
  <c r="B119" i="1"/>
  <c r="C119" i="1"/>
  <c r="D119" i="1"/>
  <c r="F118" i="1"/>
  <c r="G118" i="1"/>
  <c r="H118" i="1"/>
  <c r="B118" i="1"/>
  <c r="C118" i="1"/>
  <c r="D118" i="1"/>
  <c r="F117" i="1"/>
  <c r="G117" i="1"/>
  <c r="H117" i="1"/>
  <c r="B117" i="1"/>
  <c r="C117" i="1"/>
  <c r="D117" i="1"/>
  <c r="F116" i="1"/>
  <c r="G116" i="1"/>
  <c r="H116" i="1"/>
  <c r="B116" i="1"/>
  <c r="C116" i="1"/>
  <c r="D116" i="1"/>
  <c r="F115" i="1"/>
  <c r="G115" i="1"/>
  <c r="H115" i="1"/>
  <c r="B115" i="1"/>
  <c r="C115" i="1"/>
  <c r="D115" i="1"/>
  <c r="F114" i="1"/>
  <c r="G114" i="1"/>
  <c r="H114" i="1"/>
  <c r="B114" i="1"/>
  <c r="C114" i="1"/>
  <c r="D114" i="1"/>
  <c r="F113" i="1"/>
  <c r="G113" i="1"/>
  <c r="H113" i="1"/>
  <c r="B113" i="1"/>
  <c r="C113" i="1"/>
  <c r="D113" i="1"/>
  <c r="F112" i="1"/>
  <c r="G112" i="1"/>
  <c r="H112" i="1"/>
  <c r="B112" i="1"/>
  <c r="C112" i="1"/>
  <c r="D112" i="1"/>
  <c r="F111" i="1"/>
  <c r="G111" i="1"/>
  <c r="H111" i="1"/>
  <c r="B111" i="1"/>
  <c r="C111" i="1"/>
  <c r="D111" i="1"/>
  <c r="F110" i="1"/>
  <c r="G110" i="1"/>
  <c r="H110" i="1"/>
  <c r="B110" i="1"/>
  <c r="C110" i="1"/>
  <c r="D110" i="1"/>
  <c r="F109" i="1"/>
  <c r="G109" i="1"/>
  <c r="H109" i="1"/>
  <c r="B109" i="1"/>
  <c r="C109" i="1"/>
  <c r="D109" i="1"/>
  <c r="F108" i="1"/>
  <c r="G108" i="1"/>
  <c r="H108" i="1"/>
  <c r="B108" i="1"/>
  <c r="C108" i="1"/>
  <c r="D108" i="1"/>
  <c r="F107" i="1"/>
  <c r="G107" i="1"/>
  <c r="H107" i="1"/>
  <c r="B107" i="1"/>
  <c r="C107" i="1"/>
  <c r="D107" i="1"/>
  <c r="F106" i="1"/>
  <c r="G106" i="1"/>
  <c r="H106" i="1"/>
  <c r="B106" i="1"/>
  <c r="C106" i="1"/>
  <c r="D106" i="1"/>
  <c r="F105" i="1"/>
  <c r="G105" i="1"/>
  <c r="H105" i="1"/>
  <c r="B105" i="1"/>
  <c r="C105" i="1"/>
  <c r="D105" i="1"/>
  <c r="F104" i="1"/>
  <c r="G104" i="1"/>
  <c r="H104" i="1"/>
  <c r="B104" i="1"/>
  <c r="C104" i="1"/>
  <c r="D104" i="1"/>
  <c r="F103" i="1"/>
  <c r="G103" i="1"/>
  <c r="H103" i="1"/>
  <c r="B103" i="1"/>
  <c r="C103" i="1"/>
  <c r="D103" i="1"/>
  <c r="F102" i="1"/>
  <c r="G102" i="1"/>
  <c r="H102" i="1"/>
  <c r="B102" i="1"/>
  <c r="C102" i="1"/>
  <c r="D102" i="1"/>
  <c r="F101" i="1"/>
  <c r="G101" i="1"/>
  <c r="H101" i="1"/>
  <c r="B101" i="1"/>
  <c r="C101" i="1"/>
  <c r="D101" i="1"/>
  <c r="F100" i="1"/>
  <c r="G100" i="1"/>
  <c r="H100" i="1"/>
  <c r="B100" i="1"/>
  <c r="C100" i="1"/>
  <c r="D100" i="1"/>
  <c r="F99" i="1"/>
  <c r="G99" i="1"/>
  <c r="H99" i="1"/>
  <c r="B99" i="1"/>
  <c r="C99" i="1"/>
  <c r="D99" i="1"/>
  <c r="F98" i="1"/>
  <c r="G98" i="1"/>
  <c r="H98" i="1"/>
  <c r="B98" i="1"/>
  <c r="C98" i="1"/>
  <c r="D98" i="1"/>
  <c r="F97" i="1"/>
  <c r="G97" i="1"/>
  <c r="H97" i="1"/>
  <c r="B97" i="1"/>
  <c r="C97" i="1"/>
  <c r="D97" i="1"/>
  <c r="F96" i="1"/>
  <c r="G96" i="1"/>
  <c r="H96" i="1"/>
  <c r="B96" i="1"/>
  <c r="C96" i="1"/>
  <c r="D96" i="1"/>
  <c r="F95" i="1"/>
  <c r="G95" i="1"/>
  <c r="H95" i="1"/>
  <c r="B95" i="1"/>
  <c r="C95" i="1"/>
  <c r="D95" i="1"/>
  <c r="F93" i="1"/>
  <c r="G93" i="1"/>
  <c r="H93" i="1"/>
  <c r="B93" i="1"/>
  <c r="C93" i="1"/>
  <c r="D93" i="1"/>
  <c r="F92" i="1"/>
  <c r="G92" i="1"/>
  <c r="H92" i="1"/>
  <c r="B92" i="1"/>
  <c r="C92" i="1"/>
  <c r="D92" i="1"/>
  <c r="L91" i="1"/>
  <c r="K91" i="1"/>
  <c r="N91" i="1" s="1"/>
  <c r="J91" i="1"/>
  <c r="N90" i="1" s="1"/>
  <c r="H91" i="1"/>
  <c r="G91" i="1"/>
  <c r="F91" i="1"/>
  <c r="D91" i="1"/>
  <c r="C91" i="1"/>
  <c r="B91" i="1"/>
  <c r="F90" i="1"/>
  <c r="R90" i="1" s="1"/>
  <c r="B90" i="1"/>
  <c r="Q90" i="1" s="1"/>
  <c r="M20" i="1"/>
  <c r="M26" i="1"/>
  <c r="M42" i="1"/>
  <c r="M44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H73" i="1"/>
  <c r="H145" i="1" s="1"/>
  <c r="G73" i="1"/>
  <c r="G145" i="1" s="1"/>
  <c r="F73" i="1"/>
  <c r="F145" i="1" s="1"/>
  <c r="D73" i="1"/>
  <c r="D145" i="1" s="1"/>
  <c r="C73" i="1"/>
  <c r="C145" i="1" s="1"/>
  <c r="B73" i="1"/>
  <c r="B145" i="1" s="1"/>
  <c r="I113" i="1" l="1"/>
  <c r="I123" i="1"/>
  <c r="I97" i="1"/>
  <c r="I101" i="1"/>
  <c r="I105" i="1"/>
  <c r="I129" i="1"/>
  <c r="M19" i="1"/>
  <c r="M43" i="1"/>
  <c r="E110" i="1"/>
  <c r="M37" i="1"/>
  <c r="I92" i="1"/>
  <c r="I125" i="1"/>
  <c r="E93" i="1"/>
  <c r="I93" i="1"/>
  <c r="I96" i="1"/>
  <c r="I117" i="1"/>
  <c r="I121" i="1"/>
  <c r="I140" i="1"/>
  <c r="J116" i="1"/>
  <c r="M39" i="1"/>
  <c r="K111" i="1"/>
  <c r="M36" i="1"/>
  <c r="M34" i="1"/>
  <c r="I112" i="1"/>
  <c r="I133" i="1"/>
  <c r="I138" i="1"/>
  <c r="I110" i="1"/>
  <c r="I107" i="1"/>
  <c r="I109" i="1"/>
  <c r="I126" i="1"/>
  <c r="I128" i="1"/>
  <c r="K95" i="1"/>
  <c r="E98" i="1"/>
  <c r="I99" i="1"/>
  <c r="E102" i="1"/>
  <c r="I102" i="1"/>
  <c r="I104" i="1"/>
  <c r="I115" i="1"/>
  <c r="E118" i="1"/>
  <c r="I118" i="1"/>
  <c r="I120" i="1"/>
  <c r="I131" i="1"/>
  <c r="I134" i="1"/>
  <c r="I137" i="1"/>
  <c r="I94" i="1"/>
  <c r="L116" i="1"/>
  <c r="I103" i="1"/>
  <c r="E106" i="1"/>
  <c r="I106" i="1"/>
  <c r="I108" i="1"/>
  <c r="I119" i="1"/>
  <c r="I122" i="1"/>
  <c r="I124" i="1"/>
  <c r="I136" i="1"/>
  <c r="I139" i="1"/>
  <c r="I141" i="1"/>
  <c r="J101" i="1"/>
  <c r="M24" i="1"/>
  <c r="M21" i="1"/>
  <c r="M71" i="1"/>
  <c r="M64" i="1"/>
  <c r="J137" i="1"/>
  <c r="M61" i="1"/>
  <c r="M53" i="1"/>
  <c r="K119" i="1"/>
  <c r="M45" i="1"/>
  <c r="I95" i="1"/>
  <c r="I98" i="1"/>
  <c r="I100" i="1"/>
  <c r="I111" i="1"/>
  <c r="E114" i="1"/>
  <c r="I114" i="1"/>
  <c r="I116" i="1"/>
  <c r="I127" i="1"/>
  <c r="I130" i="1"/>
  <c r="I132" i="1"/>
  <c r="I135" i="1"/>
  <c r="M35" i="1"/>
  <c r="L108" i="1"/>
  <c r="K107" i="1"/>
  <c r="J105" i="1"/>
  <c r="M59" i="1"/>
  <c r="J133" i="1"/>
  <c r="J129" i="1"/>
  <c r="M51" i="1"/>
  <c r="J125" i="1"/>
  <c r="M48" i="1"/>
  <c r="I142" i="1"/>
  <c r="J113" i="1"/>
  <c r="M27" i="1"/>
  <c r="L100" i="1"/>
  <c r="K99" i="1"/>
  <c r="J97" i="1"/>
  <c r="M46" i="1"/>
  <c r="L119" i="1"/>
  <c r="M32" i="1"/>
  <c r="M28" i="1"/>
  <c r="L117" i="1"/>
  <c r="L73" i="1"/>
  <c r="L145" i="1" s="1"/>
  <c r="M58" i="1"/>
  <c r="M33" i="1"/>
  <c r="E135" i="1"/>
  <c r="M70" i="1"/>
  <c r="M68" i="1"/>
  <c r="M67" i="1"/>
  <c r="M49" i="1"/>
  <c r="J121" i="1"/>
  <c r="J115" i="1"/>
  <c r="M17" i="1"/>
  <c r="M50" i="1"/>
  <c r="L114" i="1"/>
  <c r="L144" i="1"/>
  <c r="M56" i="1"/>
  <c r="M55" i="1"/>
  <c r="E96" i="1"/>
  <c r="E100" i="1"/>
  <c r="E104" i="1"/>
  <c r="E108" i="1"/>
  <c r="E112" i="1"/>
  <c r="E116" i="1"/>
  <c r="E120" i="1"/>
  <c r="M65" i="1"/>
  <c r="M63" i="1"/>
  <c r="J135" i="1"/>
  <c r="M57" i="1"/>
  <c r="L127" i="1"/>
  <c r="M41" i="1"/>
  <c r="E95" i="1"/>
  <c r="E99" i="1"/>
  <c r="E103" i="1"/>
  <c r="E107" i="1"/>
  <c r="E111" i="1"/>
  <c r="E115" i="1"/>
  <c r="E119" i="1"/>
  <c r="L115" i="1"/>
  <c r="K105" i="1"/>
  <c r="K97" i="1"/>
  <c r="L139" i="1"/>
  <c r="J131" i="1"/>
  <c r="K128" i="1"/>
  <c r="K126" i="1"/>
  <c r="L123" i="1"/>
  <c r="L120" i="1"/>
  <c r="K120" i="1"/>
  <c r="M60" i="1"/>
  <c r="M52" i="1"/>
  <c r="E123" i="1"/>
  <c r="E127" i="1"/>
  <c r="E131" i="1"/>
  <c r="E136" i="1"/>
  <c r="E140" i="1"/>
  <c r="J114" i="1"/>
  <c r="K94" i="1"/>
  <c r="K140" i="1"/>
  <c r="K138" i="1"/>
  <c r="L135" i="1"/>
  <c r="J127" i="1"/>
  <c r="K124" i="1"/>
  <c r="K122" i="1"/>
  <c r="K121" i="1"/>
  <c r="M40" i="1"/>
  <c r="M47" i="1"/>
  <c r="M25" i="1"/>
  <c r="E92" i="1"/>
  <c r="E97" i="1"/>
  <c r="E101" i="1"/>
  <c r="E105" i="1"/>
  <c r="E109" i="1"/>
  <c r="E113" i="1"/>
  <c r="E117" i="1"/>
  <c r="E121" i="1"/>
  <c r="E122" i="1"/>
  <c r="E126" i="1"/>
  <c r="E130" i="1"/>
  <c r="E134" i="1"/>
  <c r="E139" i="1"/>
  <c r="M38" i="1"/>
  <c r="K109" i="1"/>
  <c r="M30" i="1"/>
  <c r="K101" i="1"/>
  <c r="L97" i="1"/>
  <c r="L92" i="1"/>
  <c r="K139" i="1"/>
  <c r="J139" i="1"/>
  <c r="L131" i="1"/>
  <c r="J123" i="1"/>
  <c r="L118" i="1"/>
  <c r="M22" i="1"/>
  <c r="E125" i="1"/>
  <c r="E129" i="1"/>
  <c r="E133" i="1"/>
  <c r="E138" i="1"/>
  <c r="E94" i="1"/>
  <c r="K114" i="1"/>
  <c r="K115" i="1"/>
  <c r="K113" i="1"/>
  <c r="L107" i="1"/>
  <c r="L109" i="1"/>
  <c r="M109" i="1" s="1"/>
  <c r="L99" i="1"/>
  <c r="L101" i="1"/>
  <c r="J94" i="1"/>
  <c r="J95" i="1"/>
  <c r="J93" i="1"/>
  <c r="K133" i="1"/>
  <c r="K131" i="1"/>
  <c r="E124" i="1"/>
  <c r="E128" i="1"/>
  <c r="E132" i="1"/>
  <c r="E137" i="1"/>
  <c r="L112" i="1"/>
  <c r="L104" i="1"/>
  <c r="L96" i="1"/>
  <c r="L111" i="1"/>
  <c r="L113" i="1"/>
  <c r="K110" i="1"/>
  <c r="L103" i="1"/>
  <c r="L105" i="1"/>
  <c r="J112" i="1"/>
  <c r="J108" i="1"/>
  <c r="J104" i="1"/>
  <c r="J100" i="1"/>
  <c r="L93" i="1"/>
  <c r="J96" i="1"/>
  <c r="K137" i="1"/>
  <c r="K135" i="1"/>
  <c r="K132" i="1"/>
  <c r="K130" i="1"/>
  <c r="K106" i="1"/>
  <c r="K102" i="1"/>
  <c r="K98" i="1"/>
  <c r="K129" i="1"/>
  <c r="K127" i="1"/>
  <c r="J110" i="1"/>
  <c r="J111" i="1"/>
  <c r="J106" i="1"/>
  <c r="J107" i="1"/>
  <c r="J102" i="1"/>
  <c r="J103" i="1"/>
  <c r="J98" i="1"/>
  <c r="J99" i="1"/>
  <c r="K136" i="1"/>
  <c r="K134" i="1"/>
  <c r="K125" i="1"/>
  <c r="K123" i="1"/>
  <c r="J92" i="1"/>
  <c r="L110" i="1"/>
  <c r="L106" i="1"/>
  <c r="L102" i="1"/>
  <c r="L98" i="1"/>
  <c r="L94" i="1"/>
  <c r="K92" i="1"/>
  <c r="L141" i="1"/>
  <c r="L142" i="1"/>
  <c r="L143" i="1"/>
  <c r="L140" i="1"/>
  <c r="L136" i="1"/>
  <c r="L132" i="1"/>
  <c r="L128" i="1"/>
  <c r="L124" i="1"/>
  <c r="L122" i="1"/>
  <c r="K141" i="1"/>
  <c r="J140" i="1"/>
  <c r="J138" i="1"/>
  <c r="J136" i="1"/>
  <c r="J134" i="1"/>
  <c r="J132" i="1"/>
  <c r="J130" i="1"/>
  <c r="J128" i="1"/>
  <c r="J126" i="1"/>
  <c r="J124" i="1"/>
  <c r="J117" i="1"/>
  <c r="J119" i="1"/>
  <c r="M119" i="1" s="1"/>
  <c r="J118" i="1"/>
  <c r="K112" i="1"/>
  <c r="K108" i="1"/>
  <c r="K104" i="1"/>
  <c r="K100" i="1"/>
  <c r="L95" i="1"/>
  <c r="K96" i="1"/>
  <c r="K93" i="1"/>
  <c r="L137" i="1"/>
  <c r="L138" i="1"/>
  <c r="L133" i="1"/>
  <c r="L134" i="1"/>
  <c r="L129" i="1"/>
  <c r="L130" i="1"/>
  <c r="L125" i="1"/>
  <c r="L126" i="1"/>
  <c r="L121" i="1"/>
  <c r="J122" i="1"/>
  <c r="J120" i="1"/>
  <c r="K118" i="1"/>
  <c r="K116" i="1"/>
  <c r="K117" i="1"/>
  <c r="M72" i="1"/>
  <c r="J141" i="1"/>
  <c r="J73" i="1"/>
  <c r="J145" i="1" s="1"/>
  <c r="J144" i="1"/>
  <c r="I143" i="1"/>
  <c r="J143" i="1"/>
  <c r="I144" i="1"/>
  <c r="J142" i="1"/>
  <c r="I73" i="1"/>
  <c r="I145" i="1" s="1"/>
  <c r="R91" i="1" s="1"/>
  <c r="M69" i="1"/>
  <c r="K73" i="1"/>
  <c r="K145" i="1" s="1"/>
  <c r="K142" i="1"/>
  <c r="E143" i="1"/>
  <c r="E144" i="1"/>
  <c r="E142" i="1"/>
  <c r="K143" i="1"/>
  <c r="E141" i="1"/>
  <c r="K144" i="1"/>
  <c r="E73" i="1"/>
  <c r="E145" i="1" s="1"/>
  <c r="Q91" i="1" s="1"/>
  <c r="M113" i="1" l="1"/>
  <c r="M114" i="1"/>
  <c r="M95" i="1"/>
  <c r="M116" i="1"/>
  <c r="M129" i="1"/>
  <c r="M97" i="1"/>
  <c r="M107" i="1"/>
  <c r="M73" i="1"/>
  <c r="M145" i="1" s="1"/>
  <c r="M141" i="1"/>
  <c r="M136" i="1"/>
  <c r="M101" i="1"/>
  <c r="M133" i="1"/>
  <c r="M117" i="1"/>
  <c r="M130" i="1"/>
  <c r="M125" i="1"/>
  <c r="M98" i="1"/>
  <c r="M135" i="1"/>
  <c r="M105" i="1"/>
  <c r="M140" i="1"/>
  <c r="M121" i="1"/>
  <c r="M115" i="1"/>
  <c r="M139" i="1"/>
  <c r="M128" i="1"/>
  <c r="M100" i="1"/>
  <c r="M120" i="1"/>
  <c r="M138" i="1"/>
  <c r="M127" i="1"/>
  <c r="M137" i="1"/>
  <c r="M131" i="1"/>
  <c r="M122" i="1"/>
  <c r="M124" i="1"/>
  <c r="M132" i="1"/>
  <c r="M123" i="1"/>
  <c r="M99" i="1"/>
  <c r="M111" i="1"/>
  <c r="M134" i="1"/>
  <c r="M118" i="1"/>
  <c r="M102" i="1"/>
  <c r="M112" i="1"/>
  <c r="M93" i="1"/>
  <c r="M126" i="1"/>
  <c r="M110" i="1"/>
  <c r="M104" i="1"/>
  <c r="M94" i="1"/>
  <c r="M92" i="1"/>
  <c r="M103" i="1"/>
  <c r="M106" i="1"/>
  <c r="M96" i="1"/>
  <c r="M108" i="1"/>
  <c r="M144" i="1"/>
  <c r="M143" i="1"/>
  <c r="M142" i="1"/>
  <c r="M148" i="1" l="1"/>
  <c r="A188" i="1" s="1"/>
  <c r="M147" i="1"/>
  <c r="A149" i="1" s="1"/>
  <c r="A162" i="1"/>
  <c r="D162" i="1"/>
  <c r="B170" i="1"/>
  <c r="E158" i="1"/>
  <c r="E170" i="1"/>
  <c r="K158" i="1"/>
  <c r="B149" i="1"/>
  <c r="B158" i="1"/>
  <c r="C151" i="1"/>
  <c r="F153" i="1"/>
  <c r="H151" i="1"/>
  <c r="C159" i="1"/>
  <c r="C158" i="1"/>
  <c r="B191" i="1"/>
  <c r="C184" i="1"/>
  <c r="C182" i="1"/>
  <c r="K197" i="1"/>
  <c r="L185" i="1"/>
  <c r="I184" i="1"/>
  <c r="B190" i="1"/>
  <c r="G177" i="1"/>
  <c r="E192" i="1"/>
  <c r="E176" i="1"/>
  <c r="G198" i="1"/>
  <c r="H188" i="1"/>
  <c r="A197" i="1"/>
  <c r="J174" i="1"/>
  <c r="J192" i="1"/>
  <c r="G195" i="1"/>
  <c r="J193" i="1"/>
  <c r="G186" i="1"/>
  <c r="I199" i="1"/>
  <c r="J194" i="1"/>
  <c r="L188" i="1"/>
  <c r="C186" i="1"/>
  <c r="B183" i="1"/>
  <c r="F194" i="1"/>
  <c r="M196" i="1"/>
  <c r="A185" i="1"/>
  <c r="L177" i="1"/>
  <c r="D191" i="1"/>
  <c r="M189" i="1"/>
  <c r="A183" i="1"/>
  <c r="F179" i="1"/>
  <c r="K200" i="1"/>
  <c r="D192" i="1"/>
  <c r="K180" i="1"/>
  <c r="M178" i="1"/>
  <c r="C201" i="1"/>
  <c r="H190" i="1"/>
  <c r="F177" i="1"/>
  <c r="G197" i="1"/>
  <c r="K178" i="1"/>
  <c r="B175" i="1"/>
  <c r="J185" i="1"/>
  <c r="B197" i="1"/>
  <c r="K189" i="1"/>
  <c r="A177" i="1"/>
  <c r="L179" i="1"/>
  <c r="I176" i="1"/>
  <c r="M191" i="1"/>
  <c r="E180" i="1"/>
  <c r="B200" i="1"/>
  <c r="A189" i="1"/>
  <c r="H193" i="1"/>
  <c r="K191" i="1"/>
  <c r="E184" i="1"/>
  <c r="H180" i="1"/>
  <c r="E179" i="1"/>
  <c r="E193" i="1"/>
  <c r="E188" i="1"/>
  <c r="A182" i="1"/>
  <c r="D176" i="1"/>
  <c r="L196" i="1"/>
  <c r="I177" i="1"/>
  <c r="B177" i="1"/>
  <c r="J187" i="1"/>
  <c r="C179" i="1"/>
  <c r="C193" i="1"/>
  <c r="I191" i="1"/>
  <c r="D197" i="1"/>
  <c r="E181" i="1"/>
  <c r="M195" i="1"/>
  <c r="J184" i="1"/>
  <c r="G187" i="1"/>
  <c r="D178" i="1"/>
  <c r="G179" i="1"/>
  <c r="I179" i="1"/>
  <c r="J177" i="1"/>
  <c r="J199" i="1"/>
  <c r="C181" i="1"/>
  <c r="K195" i="1"/>
  <c r="D185" i="1"/>
  <c r="L199" i="1"/>
  <c r="M181" i="1"/>
  <c r="E198" i="1"/>
  <c r="B188" i="1"/>
  <c r="K190" i="1"/>
  <c r="A201" i="1"/>
  <c r="F185" i="1"/>
  <c r="J190" i="1"/>
  <c r="J200" i="1"/>
  <c r="C188" i="1"/>
  <c r="K192" i="1"/>
  <c r="A181" i="1"/>
  <c r="L178" i="1"/>
  <c r="D184" i="1"/>
  <c r="D194" i="1"/>
  <c r="H199" i="1"/>
  <c r="K184" i="1"/>
  <c r="F178" i="1"/>
  <c r="B189" i="1"/>
  <c r="F200" i="1"/>
  <c r="K187" i="1"/>
  <c r="K193" i="1"/>
  <c r="I175" i="1"/>
  <c r="H186" i="1"/>
  <c r="L197" i="1"/>
  <c r="E177" i="1"/>
  <c r="E199" i="1"/>
  <c r="I192" i="1"/>
  <c r="J180" i="1"/>
  <c r="F201" i="1"/>
  <c r="G193" i="1"/>
  <c r="H179" i="1"/>
  <c r="D200" i="1"/>
  <c r="K174" i="1"/>
  <c r="G181" i="1"/>
  <c r="A187" i="1"/>
  <c r="B179" i="1"/>
  <c r="F184" i="1"/>
  <c r="J195" i="1"/>
  <c r="B201" i="1"/>
  <c r="E186" i="1"/>
  <c r="C183" i="1"/>
  <c r="G188" i="1"/>
  <c r="G194" i="1"/>
  <c r="E178" i="1"/>
  <c r="I197" i="1"/>
  <c r="H176" i="1"/>
  <c r="D187" i="1"/>
  <c r="D193" i="1"/>
  <c r="H198" i="1"/>
  <c r="M177" i="1"/>
  <c r="E183" i="1"/>
  <c r="I188" i="1"/>
  <c r="M199" i="1"/>
  <c r="E174" i="1"/>
  <c r="I193" i="1"/>
  <c r="F181" i="1"/>
  <c r="J186" i="1"/>
  <c r="B192" i="1"/>
  <c r="A195" i="1"/>
  <c r="G189" i="1"/>
  <c r="C194" i="1"/>
  <c r="L174" i="1"/>
  <c r="D180" i="1"/>
  <c r="H185" i="1"/>
  <c r="L190" i="1"/>
  <c r="H195" i="1"/>
  <c r="L200" i="1"/>
  <c r="C176" i="1"/>
  <c r="M200" i="1"/>
  <c r="J183" i="1"/>
  <c r="B195" i="1"/>
  <c r="M182" i="1"/>
  <c r="G182" i="1"/>
  <c r="C199" i="1"/>
  <c r="M194" i="1"/>
  <c r="D181" i="1"/>
  <c r="L191" i="1"/>
  <c r="A184" i="1"/>
  <c r="I182" i="1"/>
  <c r="M193" i="1"/>
  <c r="A175" i="1"/>
  <c r="F175" i="1"/>
  <c r="B186" i="1"/>
  <c r="B196" i="1"/>
  <c r="K188" i="1"/>
  <c r="K198" i="1"/>
  <c r="D174" i="1"/>
  <c r="L184" i="1"/>
  <c r="L194" i="1"/>
  <c r="G183" i="1"/>
  <c r="C180" i="1"/>
  <c r="K182" i="1"/>
  <c r="I187" i="1"/>
  <c r="F174" i="1"/>
  <c r="J179" i="1"/>
  <c r="B185" i="1"/>
  <c r="F190" i="1"/>
  <c r="F196" i="1"/>
  <c r="J201" i="1"/>
  <c r="M190" i="1"/>
  <c r="G178" i="1"/>
  <c r="K183" i="1"/>
  <c r="C189" i="1"/>
  <c r="C195" i="1"/>
  <c r="G200" i="1"/>
  <c r="M180" i="1"/>
  <c r="I201" i="1"/>
  <c r="D177" i="1"/>
  <c r="H182" i="1"/>
  <c r="L187" i="1"/>
  <c r="L193" i="1"/>
  <c r="D199" i="1"/>
  <c r="I181" i="1"/>
  <c r="I178" i="1"/>
  <c r="M183" i="1"/>
  <c r="E189" i="1"/>
  <c r="E195" i="1"/>
  <c r="I200" i="1"/>
  <c r="M176" i="1"/>
  <c r="I195" i="1"/>
  <c r="J176" i="1"/>
  <c r="B182" i="1"/>
  <c r="F187" i="1"/>
  <c r="F192" i="1"/>
  <c r="F197" i="1"/>
  <c r="A190" i="1"/>
  <c r="C190" i="1"/>
  <c r="K194" i="1"/>
  <c r="C200" i="1"/>
  <c r="H175" i="1"/>
  <c r="L180" i="1"/>
  <c r="D186" i="1"/>
  <c r="H191" i="1"/>
  <c r="D196" i="1"/>
  <c r="H201" i="1"/>
  <c r="A186" i="1"/>
  <c r="G174" i="1"/>
  <c r="K179" i="1"/>
  <c r="C185" i="1"/>
  <c r="G190" i="1"/>
  <c r="G196" i="1"/>
  <c r="K201" i="1"/>
  <c r="M186" i="1"/>
  <c r="A179" i="1"/>
  <c r="H178" i="1"/>
  <c r="L183" i="1"/>
  <c r="D189" i="1"/>
  <c r="D195" i="1"/>
  <c r="H200" i="1"/>
  <c r="I174" i="1"/>
  <c r="M179" i="1"/>
  <c r="E185" i="1"/>
  <c r="I190" i="1"/>
  <c r="I196" i="1"/>
  <c r="M201" i="1"/>
  <c r="I183" i="1"/>
  <c r="E200" i="1"/>
  <c r="B178" i="1"/>
  <c r="F183" i="1"/>
  <c r="J188" i="1"/>
  <c r="F193" i="1"/>
  <c r="J198" i="1"/>
  <c r="A174" i="1"/>
  <c r="G191" i="1"/>
  <c r="C196" i="1"/>
  <c r="G201" i="1"/>
  <c r="L176" i="1"/>
  <c r="D182" i="1"/>
  <c r="H187" i="1"/>
  <c r="H192" i="1"/>
  <c r="H197" i="1"/>
  <c r="A193" i="1"/>
  <c r="C178" i="1"/>
  <c r="G175" i="1"/>
  <c r="M174" i="1"/>
  <c r="E194" i="1"/>
  <c r="F176" i="1"/>
  <c r="J181" i="1"/>
  <c r="B187" i="1"/>
  <c r="B193" i="1"/>
  <c r="F198" i="1"/>
  <c r="A178" i="1"/>
  <c r="C175" i="1"/>
  <c r="G180" i="1"/>
  <c r="K185" i="1"/>
  <c r="C191" i="1"/>
  <c r="C197" i="1"/>
  <c r="A198" i="1"/>
  <c r="M188" i="1"/>
  <c r="M75" i="1"/>
  <c r="D179" i="1"/>
  <c r="H184" i="1"/>
  <c r="L189" i="1"/>
  <c r="L195" i="1"/>
  <c r="D201" i="1"/>
  <c r="E175" i="1"/>
  <c r="I180" i="1"/>
  <c r="M185" i="1"/>
  <c r="E191" i="1"/>
  <c r="E197" i="1"/>
  <c r="A196" i="1"/>
  <c r="I185" i="1"/>
  <c r="A192" i="1"/>
  <c r="J178" i="1"/>
  <c r="B184" i="1"/>
  <c r="F189" i="1"/>
  <c r="B194" i="1"/>
  <c r="F199" i="1"/>
  <c r="K186" i="1"/>
  <c r="C192" i="1"/>
  <c r="K196" i="1"/>
  <c r="A194" i="1"/>
  <c r="H177" i="1"/>
  <c r="L182" i="1"/>
  <c r="D188" i="1"/>
  <c r="L192" i="1"/>
  <c r="D198" i="1"/>
  <c r="G199" i="1" l="1"/>
  <c r="J196" i="1"/>
  <c r="B176" i="1"/>
  <c r="I194" i="1"/>
  <c r="A176" i="1"/>
  <c r="L181" i="1"/>
  <c r="K199" i="1"/>
  <c r="K177" i="1"/>
  <c r="J189" i="1"/>
  <c r="M184" i="1"/>
  <c r="D190" i="1"/>
  <c r="F191" i="1"/>
  <c r="M187" i="1"/>
  <c r="L175" i="1"/>
  <c r="C177" i="1"/>
  <c r="E182" i="1"/>
  <c r="H189" i="1"/>
  <c r="C198" i="1"/>
  <c r="F195" i="1"/>
  <c r="H181" i="1"/>
  <c r="M197" i="1"/>
  <c r="M192" i="1"/>
  <c r="F188" i="1"/>
  <c r="L198" i="1"/>
  <c r="E190" i="1"/>
  <c r="D183" i="1"/>
  <c r="B199" i="1"/>
  <c r="C174" i="1"/>
  <c r="J182" i="1"/>
  <c r="H196" i="1"/>
  <c r="G176" i="1"/>
  <c r="B180" i="1"/>
  <c r="H194" i="1"/>
  <c r="K175" i="1"/>
  <c r="K176" i="1"/>
  <c r="E187" i="1"/>
  <c r="F182" i="1"/>
  <c r="B198" i="1"/>
  <c r="M175" i="1"/>
  <c r="C187" i="1"/>
  <c r="M198" i="1"/>
  <c r="A191" i="1"/>
  <c r="E196" i="1"/>
  <c r="I186" i="1"/>
  <c r="G184" i="1"/>
  <c r="G192" i="1"/>
  <c r="J175" i="1"/>
  <c r="J197" i="1"/>
  <c r="M168" i="1"/>
  <c r="K169" i="1"/>
  <c r="G154" i="1"/>
  <c r="J151" i="1"/>
  <c r="M154" i="1"/>
  <c r="A160" i="1"/>
  <c r="L168" i="1"/>
  <c r="M150" i="1"/>
  <c r="B171" i="1"/>
  <c r="B161" i="1"/>
  <c r="K168" i="1"/>
  <c r="K163" i="1"/>
  <c r="M161" i="1"/>
  <c r="K170" i="1"/>
  <c r="B152" i="1"/>
  <c r="H158" i="1"/>
  <c r="J173" i="1"/>
  <c r="J162" i="1"/>
  <c r="D155" i="1"/>
  <c r="E152" i="1"/>
  <c r="E165" i="1"/>
  <c r="M165" i="1"/>
  <c r="H172" i="1"/>
  <c r="D175" i="1"/>
  <c r="L186" i="1"/>
  <c r="E201" i="1"/>
  <c r="H174" i="1"/>
  <c r="J191" i="1"/>
  <c r="A180" i="1"/>
  <c r="B174" i="1"/>
  <c r="F180" i="1"/>
  <c r="I189" i="1"/>
  <c r="A199" i="1"/>
  <c r="L201" i="1"/>
  <c r="H154" i="1"/>
  <c r="K162" i="1"/>
  <c r="D149" i="1"/>
  <c r="H155" i="1"/>
  <c r="F164" i="1"/>
  <c r="E149" i="1"/>
  <c r="B155" i="1"/>
  <c r="G163" i="1"/>
  <c r="D150" i="1"/>
  <c r="L156" i="1"/>
  <c r="I166" i="1"/>
  <c r="K149" i="1"/>
  <c r="J152" i="1"/>
  <c r="D156" i="1"/>
  <c r="B160" i="1"/>
  <c r="F165" i="1"/>
  <c r="F172" i="1"/>
  <c r="F150" i="1"/>
  <c r="G153" i="1"/>
  <c r="B157" i="1"/>
  <c r="C161" i="1"/>
  <c r="J166" i="1"/>
  <c r="K173" i="1"/>
  <c r="I153" i="1"/>
  <c r="I156" i="1"/>
  <c r="M159" i="1"/>
  <c r="I163" i="1"/>
  <c r="K167" i="1"/>
  <c r="E172" i="1"/>
  <c r="H160" i="1"/>
  <c r="D164" i="1"/>
  <c r="C168" i="1"/>
  <c r="B173" i="1"/>
  <c r="D167" i="1"/>
  <c r="H170" i="1"/>
  <c r="A171" i="1"/>
  <c r="B181" i="1"/>
  <c r="H183" i="1"/>
  <c r="I198" i="1"/>
  <c r="A200" i="1"/>
  <c r="A148" i="1" s="1"/>
  <c r="K181" i="1"/>
  <c r="G185" i="1"/>
  <c r="F186" i="1"/>
  <c r="G155" i="1"/>
  <c r="C164" i="1"/>
  <c r="L149" i="1"/>
  <c r="G156" i="1"/>
  <c r="J165" i="1"/>
  <c r="M149" i="1"/>
  <c r="L155" i="1"/>
  <c r="K164" i="1"/>
  <c r="L150" i="1"/>
  <c r="K157" i="1"/>
  <c r="F168" i="1"/>
  <c r="C150" i="1"/>
  <c r="C153" i="1"/>
  <c r="J156" i="1"/>
  <c r="J160" i="1"/>
  <c r="C166" i="1"/>
  <c r="E173" i="1"/>
  <c r="J150" i="1"/>
  <c r="L153" i="1"/>
  <c r="G157" i="1"/>
  <c r="K161" i="1"/>
  <c r="I167" i="1"/>
  <c r="A170" i="1"/>
  <c r="M153" i="1"/>
  <c r="M156" i="1"/>
  <c r="I160" i="1"/>
  <c r="M163" i="1"/>
  <c r="E168" i="1"/>
  <c r="C173" i="1"/>
  <c r="L160" i="1"/>
  <c r="H164" i="1"/>
  <c r="B169" i="1"/>
  <c r="G173" i="1"/>
  <c r="H167" i="1"/>
  <c r="D171" i="1"/>
  <c r="A163" i="1"/>
  <c r="L151" i="1"/>
  <c r="B159" i="1"/>
  <c r="J170" i="1"/>
  <c r="L152" i="1"/>
  <c r="F160" i="1"/>
  <c r="K172" i="1"/>
  <c r="F152" i="1"/>
  <c r="G159" i="1"/>
  <c r="I171" i="1"/>
  <c r="D154" i="1"/>
  <c r="F162" i="1"/>
  <c r="A165" i="1"/>
  <c r="G151" i="1"/>
  <c r="L154" i="1"/>
  <c r="G158" i="1"/>
  <c r="F163" i="1"/>
  <c r="J169" i="1"/>
  <c r="F149" i="1"/>
  <c r="C152" i="1"/>
  <c r="J155" i="1"/>
  <c r="D159" i="1"/>
  <c r="G164" i="1"/>
  <c r="C171" i="1"/>
  <c r="I152" i="1"/>
  <c r="E155" i="1"/>
  <c r="I158" i="1"/>
  <c r="E162" i="1"/>
  <c r="B166" i="1"/>
  <c r="G170" i="1"/>
  <c r="A152" i="1"/>
  <c r="L162" i="1"/>
  <c r="F166" i="1"/>
  <c r="E171" i="1"/>
  <c r="L165" i="1"/>
  <c r="D169" i="1"/>
  <c r="L172" i="1"/>
  <c r="I149" i="1"/>
  <c r="K152" i="1"/>
  <c r="F156" i="1"/>
  <c r="C160" i="1"/>
  <c r="G165" i="1"/>
  <c r="G172" i="1"/>
  <c r="H150" i="1"/>
  <c r="K153" i="1"/>
  <c r="F157" i="1"/>
  <c r="J161" i="1"/>
  <c r="G167" i="1"/>
  <c r="A150" i="1"/>
  <c r="I150" i="1"/>
  <c r="D153" i="1"/>
  <c r="K156" i="1"/>
  <c r="K160" i="1"/>
  <c r="E166" i="1"/>
  <c r="F173" i="1"/>
  <c r="I151" i="1"/>
  <c r="C155" i="1"/>
  <c r="J158" i="1"/>
  <c r="J163" i="1"/>
  <c r="C170" i="1"/>
  <c r="C149" i="1"/>
  <c r="G150" i="1"/>
  <c r="K151" i="1"/>
  <c r="H153" i="1"/>
  <c r="F155" i="1"/>
  <c r="C157" i="1"/>
  <c r="L158" i="1"/>
  <c r="F161" i="1"/>
  <c r="B164" i="1"/>
  <c r="B167" i="1"/>
  <c r="I170" i="1"/>
  <c r="A169" i="1"/>
  <c r="J149" i="1"/>
  <c r="B151" i="1"/>
  <c r="H152" i="1"/>
  <c r="F154" i="1"/>
  <c r="C156" i="1"/>
  <c r="L157" i="1"/>
  <c r="K159" i="1"/>
  <c r="G162" i="1"/>
  <c r="C165" i="1"/>
  <c r="G168" i="1"/>
  <c r="B172" i="1"/>
  <c r="A158" i="1"/>
  <c r="M152" i="1"/>
  <c r="E154" i="1"/>
  <c r="I155" i="1"/>
  <c r="E157" i="1"/>
  <c r="E159" i="1"/>
  <c r="M160" i="1"/>
  <c r="I162" i="1"/>
  <c r="I164" i="1"/>
  <c r="G166" i="1"/>
  <c r="J168" i="1"/>
  <c r="F171" i="1"/>
  <c r="I173" i="1"/>
  <c r="H159" i="1"/>
  <c r="H161" i="1"/>
  <c r="D163" i="1"/>
  <c r="L164" i="1"/>
  <c r="E167" i="1"/>
  <c r="G169" i="1"/>
  <c r="J171" i="1"/>
  <c r="A173" i="1"/>
  <c r="D166" i="1"/>
  <c r="L167" i="1"/>
  <c r="L169" i="1"/>
  <c r="H171" i="1"/>
  <c r="D173" i="1"/>
  <c r="A161" i="1"/>
  <c r="E150" i="1"/>
  <c r="J153" i="1"/>
  <c r="D157" i="1"/>
  <c r="G161" i="1"/>
  <c r="C167" i="1"/>
  <c r="A164" i="1"/>
  <c r="D151" i="1"/>
  <c r="J154" i="1"/>
  <c r="D158" i="1"/>
  <c r="B163" i="1"/>
  <c r="E169" i="1"/>
  <c r="M74" i="1"/>
  <c r="E151" i="1"/>
  <c r="C154" i="1"/>
  <c r="J157" i="1"/>
  <c r="C162" i="1"/>
  <c r="B168" i="1"/>
  <c r="H149" i="1"/>
  <c r="G152" i="1"/>
  <c r="B156" i="1"/>
  <c r="J159" i="1"/>
  <c r="B165" i="1"/>
  <c r="M171" i="1"/>
  <c r="G149" i="1"/>
  <c r="K150" i="1"/>
  <c r="D152" i="1"/>
  <c r="B154" i="1"/>
  <c r="K155" i="1"/>
  <c r="H157" i="1"/>
  <c r="F159" i="1"/>
  <c r="B162" i="1"/>
  <c r="J164" i="1"/>
  <c r="M167" i="1"/>
  <c r="G171" i="1"/>
  <c r="A156" i="1"/>
  <c r="B150" i="1"/>
  <c r="F151" i="1"/>
  <c r="B153" i="1"/>
  <c r="K154" i="1"/>
  <c r="H156" i="1"/>
  <c r="F158" i="1"/>
  <c r="G160" i="1"/>
  <c r="C163" i="1"/>
  <c r="K165" i="1"/>
  <c r="F169" i="1"/>
  <c r="M172" i="1"/>
  <c r="M151" i="1"/>
  <c r="E153" i="1"/>
  <c r="I154" i="1"/>
  <c r="M155" i="1"/>
  <c r="M157" i="1"/>
  <c r="I159" i="1"/>
  <c r="E161" i="1"/>
  <c r="E163" i="1"/>
  <c r="M164" i="1"/>
  <c r="M166" i="1"/>
  <c r="I169" i="1"/>
  <c r="K171" i="1"/>
  <c r="A172" i="1"/>
  <c r="D160" i="1"/>
  <c r="L161" i="1"/>
  <c r="H163" i="1"/>
  <c r="H165" i="1"/>
  <c r="J167" i="1"/>
  <c r="M169" i="1"/>
  <c r="I172" i="1"/>
  <c r="A168" i="1"/>
  <c r="H166" i="1"/>
  <c r="H168" i="1"/>
  <c r="D170" i="1"/>
  <c r="L171" i="1"/>
  <c r="L173" i="1"/>
  <c r="A153" i="1"/>
  <c r="E156" i="1"/>
  <c r="I157" i="1"/>
  <c r="M158" i="1"/>
  <c r="E160" i="1"/>
  <c r="I161" i="1"/>
  <c r="M162" i="1"/>
  <c r="E164" i="1"/>
  <c r="I165" i="1"/>
  <c r="F167" i="1"/>
  <c r="C169" i="1"/>
  <c r="M170" i="1"/>
  <c r="J172" i="1"/>
  <c r="A166" i="1"/>
  <c r="L159" i="1"/>
  <c r="D161" i="1"/>
  <c r="H162" i="1"/>
  <c r="L163" i="1"/>
  <c r="D165" i="1"/>
  <c r="K166" i="1"/>
  <c r="I168" i="1"/>
  <c r="F170" i="1"/>
  <c r="C172" i="1"/>
  <c r="M173" i="1"/>
  <c r="A154" i="1"/>
  <c r="L166" i="1"/>
  <c r="D168" i="1"/>
  <c r="H169" i="1"/>
  <c r="L170" i="1"/>
  <c r="D172" i="1"/>
  <c r="H173" i="1"/>
  <c r="A155" i="1"/>
  <c r="A159" i="1"/>
  <c r="A157" i="1"/>
  <c r="A167" i="1"/>
  <c r="A151" i="1"/>
  <c r="F148" i="1" l="1"/>
  <c r="F75" i="1" s="1"/>
  <c r="A147" i="1"/>
  <c r="C12" i="1" s="1"/>
  <c r="J148" i="1"/>
  <c r="J75" i="1" s="1"/>
  <c r="G148" i="1"/>
  <c r="G75" i="1" s="1"/>
  <c r="C148" i="1"/>
  <c r="C75" i="1" s="1"/>
  <c r="E148" i="1"/>
  <c r="E75" i="1" s="1"/>
  <c r="H148" i="1"/>
  <c r="H75" i="1" s="1"/>
  <c r="L148" i="1"/>
  <c r="L75" i="1" s="1"/>
  <c r="B148" i="1"/>
  <c r="B75" i="1" s="1"/>
  <c r="K148" i="1"/>
  <c r="K75" i="1" s="1"/>
  <c r="D148" i="1"/>
  <c r="D75" i="1" s="1"/>
  <c r="I148" i="1"/>
  <c r="I75" i="1" s="1"/>
  <c r="C13" i="1"/>
  <c r="E147" i="1" l="1"/>
  <c r="E74" i="1" s="1"/>
  <c r="H147" i="1"/>
  <c r="H74" i="1" s="1"/>
  <c r="F147" i="1"/>
  <c r="F74" i="1" s="1"/>
  <c r="C147" i="1"/>
  <c r="C74" i="1" s="1"/>
  <c r="B147" i="1"/>
  <c r="B74" i="1" s="1"/>
  <c r="K147" i="1"/>
  <c r="K74" i="1" s="1"/>
  <c r="I147" i="1"/>
  <c r="I74" i="1" s="1"/>
  <c r="D147" i="1"/>
  <c r="D74" i="1" s="1"/>
  <c r="G147" i="1"/>
  <c r="G74" i="1" s="1"/>
  <c r="J147" i="1"/>
  <c r="J74" i="1" s="1"/>
  <c r="L147" i="1"/>
  <c r="L74" i="1" s="1"/>
</calcChain>
</file>

<file path=xl/sharedStrings.xml><?xml version="1.0" encoding="utf-8"?>
<sst xmlns="http://schemas.openxmlformats.org/spreadsheetml/2006/main" count="38" uniqueCount="25">
  <si>
    <t>Site No.:</t>
  </si>
  <si>
    <t>Location:</t>
  </si>
  <si>
    <t>Weather:</t>
  </si>
  <si>
    <t>Fine</t>
  </si>
  <si>
    <t>Date:</t>
  </si>
  <si>
    <t>AM Peak:</t>
  </si>
  <si>
    <t>PM Peak:</t>
  </si>
  <si>
    <t>North Bound</t>
  </si>
  <si>
    <t>South Bound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</si>
  <si>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</si>
  <si>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</si>
  <si>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</si>
  <si>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</si>
  <si>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</si>
  <si>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</si>
  <si>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</si>
  <si>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</si>
  <si>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</si>
  <si>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index</t>
  </si>
  <si>
    <t>14 Hr Total</t>
  </si>
  <si>
    <t>MATRIX CYCLIST &amp; PEDESTRIAN COUNT</t>
    <phoneticPr fontId="18" type="noConversion"/>
  </si>
  <si>
    <t>Kurilpa Bridge, City</t>
    <phoneticPr fontId="18" type="noConversion"/>
  </si>
  <si>
    <t>M019</t>
  </si>
  <si>
    <t>Lat/Lon:</t>
  </si>
  <si>
    <t>-27.468628; 153.019828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</si>
</sst>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15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10" xfId="0" applyNumberFormat="1" applyFont="1" applyBorder="1" applyAlignment="1" applyProtection="1">
      <alignment horizontal="center" vertical="center"/>
      <protection hidden="1"/>
    </xf>
    <xf numFmtId="3" fontId="12" fillId="0" borderId="11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3" fontId="12" fillId="0" borderId="14" xfId="0" applyNumberFormat="1" applyFont="1" applyBorder="1" applyAlignment="1">
      <alignment horizontal="center"/>
    </xf>
    <xf numFmtId="3" fontId="11" fillId="2" borderId="15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18" fontId="12" fillId="0" borderId="16" xfId="0" applyNumberFormat="1" applyFont="1" applyFill="1" applyBorder="1" applyAlignment="1" applyProtection="1">
      <alignment horizontal="center" vertical="center"/>
      <protection hidden="1"/>
    </xf>
    <xf numFmtId="3" fontId="12" fillId="0" borderId="17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3" fontId="12" fillId="0" borderId="20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3" fontId="11" fillId="2" borderId="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8" xfId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3" fontId="12" fillId="0" borderId="14" xfId="1" applyNumberFormat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9" xfId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3" fontId="12" fillId="0" borderId="31" xfId="1" applyNumberFormat="1" applyFont="1" applyFill="1" applyBorder="1" applyAlignment="1">
      <alignment horizontal="center" vertical="center"/>
    </xf>
    <xf numFmtId="3" fontId="12" fillId="0" borderId="32" xfId="1" applyNumberFormat="1" applyFont="1" applyFill="1" applyBorder="1" applyAlignment="1">
      <alignment horizontal="center" vertical="center"/>
    </xf>
    <xf numFmtId="3" fontId="12" fillId="0" borderId="33" xfId="1" applyNumberFormat="1" applyFont="1" applyFill="1" applyBorder="1" applyAlignment="1">
      <alignment horizontal="center" vertical="center"/>
    </xf>
    <xf numFmtId="3" fontId="12" fillId="0" borderId="3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7" xfId="0" applyFont="1" applyFill="1" applyBorder="1" applyAlignment="1">
      <alignment horizontal="center" textRotation="90"/>
    </xf>
    <xf numFmtId="0" fontId="15" fillId="2" borderId="9" xfId="0" applyFont="1" applyFill="1" applyBorder="1" applyAlignment="1">
      <alignment horizontal="center" textRotation="90"/>
    </xf>
    <xf numFmtId="18" fontId="14" fillId="0" borderId="10" xfId="0" applyNumberFormat="1" applyFont="1" applyBorder="1" applyAlignment="1" applyProtection="1">
      <alignment horizontal="center" vertical="center"/>
      <protection hidden="1"/>
    </xf>
    <xf numFmtId="3" fontId="14" fillId="0" borderId="11" xfId="0" applyNumberFormat="1" applyFont="1" applyBorder="1" applyAlignment="1">
      <alignment horizontal="center"/>
    </xf>
    <xf numFmtId="3" fontId="14" fillId="0" borderId="12" xfId="0" applyNumberFormat="1" applyFont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3" fontId="15" fillId="2" borderId="15" xfId="0" applyNumberFormat="1" applyFont="1" applyFill="1" applyBorder="1" applyAlignment="1">
      <alignment horizontal="center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35" xfId="0" applyNumberFormat="1" applyFont="1" applyBorder="1" applyAlignment="1" applyProtection="1">
      <alignment horizontal="center" vertical="center"/>
      <protection hidden="1"/>
    </xf>
    <xf numFmtId="3" fontId="14" fillId="0" borderId="36" xfId="0" applyNumberFormat="1" applyFont="1" applyBorder="1" applyAlignment="1">
      <alignment horizontal="center"/>
    </xf>
    <xf numFmtId="3" fontId="14" fillId="0" borderId="37" xfId="0" applyNumberFormat="1" applyFont="1" applyBorder="1" applyAlignment="1">
      <alignment horizontal="center"/>
    </xf>
    <xf numFmtId="3" fontId="15" fillId="2" borderId="38" xfId="0" applyNumberFormat="1" applyFont="1" applyFill="1" applyBorder="1" applyAlignment="1">
      <alignment horizontal="center"/>
    </xf>
    <xf numFmtId="3" fontId="15" fillId="2" borderId="3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4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4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41" xfId="0" applyNumberFormat="1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18" xfId="0" applyNumberFormat="1" applyFont="1" applyBorder="1" applyAlignment="1">
      <alignment horizontal="center" vertical="center"/>
    </xf>
    <xf numFmtId="3" fontId="15" fillId="2" borderId="18" xfId="0" applyNumberFormat="1" applyFont="1" applyFill="1" applyBorder="1" applyAlignment="1">
      <alignment horizontal="center" vertical="center"/>
    </xf>
    <xf numFmtId="3" fontId="0" fillId="0" borderId="0" xfId="0" applyNumberFormat="1"/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224463</xdr:colOff>
      <xdr:row>10</xdr:row>
      <xdr:rowOff>149679</xdr:rowOff>
    </xdr:from>
    <xdr:to>
      <xdr:col>9</xdr:col>
      <xdr:colOff>1415</xdr:colOff>
      <xdr:row>13</xdr:row>
      <xdr:rowOff>39461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9034" y="2544536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6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13" width="12.7109375" customWidth="1"/>
  </cols>
  <sheetData>
    <row r="1" spans="1:13" s="1" customFormat="1" ht="20.25" customHeight="1"/>
    <row r="2" spans="1:13" s="1" customFormat="1" ht="12.75"/>
    <row r="3" spans="1:13" s="1" customFormat="1" ht="20.25">
      <c r="B3" s="2" t="s">
        <v>20</v>
      </c>
      <c r="C3" s="3"/>
    </row>
    <row r="4" spans="1:13" s="1" customFormat="1" ht="12.75"/>
    <row r="5" spans="1:13" s="1" customFormat="1" ht="20.25">
      <c r="B5" s="4" t="s">
        <v>0</v>
      </c>
      <c r="C5" s="3" t="s">
        <v>22</v>
      </c>
    </row>
    <row r="6" spans="1:13" s="1" customFormat="1" ht="20.25">
      <c r="B6" s="4" t="s">
        <v>1</v>
      </c>
      <c r="C6" s="3" t="s">
        <v>21</v>
      </c>
    </row>
    <row r="7" spans="1:13" s="1" customFormat="1" ht="20.25">
      <c r="B7" s="4" t="s">
        <v>23</v>
      </c>
      <c r="C7" s="3" t="s">
        <v>24</v>
      </c>
    </row>
    <row r="8" spans="1:13" s="1" customFormat="1" ht="20.25">
      <c r="B8" s="4" t="s">
        <v>2</v>
      </c>
      <c r="C8" s="3" t="s">
        <v>3</v>
      </c>
    </row>
    <row r="9" spans="1:13" s="1" customFormat="1" ht="20.25">
      <c r="B9" s="5" t="s">
        <v>4</v>
      </c>
      <c r="C9" s="108">
        <v>42651</v>
      </c>
      <c r="D9" s="108"/>
      <c r="E9" s="108"/>
      <c r="F9" s="108"/>
      <c r="G9" s="108"/>
      <c r="H9" s="108"/>
    </row>
    <row r="10" spans="1:13" s="1" customFormat="1" ht="20.25">
      <c r="B10" s="5"/>
      <c r="C10" s="6"/>
      <c r="D10" s="7"/>
    </row>
    <row r="11" spans="1:13" s="1" customFormat="1" ht="20.25">
      <c r="B11" s="5"/>
      <c r="C11" s="6"/>
    </row>
    <row r="12" spans="1:13" s="1" customFormat="1" ht="20.25" customHeight="1">
      <c r="A12" s="8"/>
      <c r="B12" s="9" t="s">
        <v>5</v>
      </c>
      <c r="C12" s="10" t="str">
        <f>TEXT(SUM(A147-0.04166667),"h:mm AM/PM") &amp; " to " &amp; TEXT(A147,"h:mm AM/PM")</f>
        <v>9:15 AM to 10:15 AM</v>
      </c>
      <c r="E12" s="10"/>
      <c r="I12" s="11"/>
      <c r="M12" s="11"/>
    </row>
    <row r="13" spans="1:13" s="1" customFormat="1" ht="18" customHeight="1">
      <c r="A13" s="8"/>
      <c r="B13" s="9" t="s">
        <v>6</v>
      </c>
      <c r="C13" s="10" t="str">
        <f>TEXT(SUM(A148-0.04166667),"h:mm AM/PM") &amp; " to " &amp; TEXT(A148,"h:mm AM/PM")</f>
        <v>2:45 PM to 3:45 PM</v>
      </c>
      <c r="E13" s="10"/>
      <c r="I13" s="11"/>
      <c r="M13" s="11"/>
    </row>
    <row r="14" spans="1:13" s="1" customFormat="1" ht="20.100000000000001" customHeight="1" thickBot="1">
      <c r="A14" s="12"/>
      <c r="B14" s="13"/>
      <c r="C14" s="13"/>
      <c r="D14" s="13"/>
      <c r="E14" s="13"/>
    </row>
    <row r="15" spans="1:13" ht="42.75" customHeight="1" thickBot="1">
      <c r="A15" s="14"/>
      <c r="B15" s="109" t="s">
        <v>7</v>
      </c>
      <c r="C15" s="110"/>
      <c r="D15" s="110"/>
      <c r="E15" s="110"/>
      <c r="F15" s="109" t="s">
        <v>8</v>
      </c>
      <c r="G15" s="110"/>
      <c r="H15" s="110"/>
      <c r="I15" s="111"/>
      <c r="J15" s="109" t="s">
        <v>9</v>
      </c>
      <c r="K15" s="110"/>
      <c r="L15" s="110"/>
      <c r="M15" s="111"/>
    </row>
    <row r="16" spans="1:13" s="22" customFormat="1" ht="84" customHeight="1" thickBot="1">
      <c r="A16" s="16" t="s">
        <v>10</v>
      </c>
      <c r="B16" s="17" t="s">
        <v>11</v>
      </c>
      <c r="C16" s="18" t="s">
        <v>12</v>
      </c>
      <c r="D16" s="18" t="s">
        <v>13</v>
      </c>
      <c r="E16" s="19" t="s">
        <v>9</v>
      </c>
      <c r="F16" s="20" t="s">
        <v>11</v>
      </c>
      <c r="G16" s="18" t="s">
        <v>12</v>
      </c>
      <c r="H16" s="18" t="s">
        <v>13</v>
      </c>
      <c r="I16" s="21" t="s">
        <v>9</v>
      </c>
      <c r="J16" s="20" t="s">
        <v>11</v>
      </c>
      <c r="K16" s="18" t="s">
        <v>12</v>
      </c>
      <c r="L16" s="18" t="s">
        <v>13</v>
      </c>
      <c r="M16" s="21" t="s">
        <v>9</v>
      </c>
    </row>
    <row r="17" spans="1:13" s="29" customFormat="1" ht="20.100000000000001" customHeight="1">
      <c r="A17" s="23">
        <v>0.21875</v>
      </c>
      <c r="B17" s="24">
        <v>1</v>
      </c>
      <c r="C17" s="25">
        <v>0</v>
      </c>
      <c r="D17" s="25">
        <v>0</v>
      </c>
      <c r="E17" s="26">
        <f t="shared" ref="E17:E72" si="0">SUM(B17:D17)</f>
        <v>1</v>
      </c>
      <c r="F17" s="27">
        <v>5</v>
      </c>
      <c r="G17" s="25">
        <v>1</v>
      </c>
      <c r="H17" s="25">
        <v>0</v>
      </c>
      <c r="I17" s="28">
        <f t="shared" ref="I17:I72" si="1">SUM(F17:H17)</f>
        <v>6</v>
      </c>
      <c r="J17" s="27">
        <f>B17+F17</f>
        <v>6</v>
      </c>
      <c r="K17" s="25">
        <f t="shared" ref="K17:L72" si="2">C17+G17</f>
        <v>1</v>
      </c>
      <c r="L17" s="25">
        <f t="shared" si="2"/>
        <v>0</v>
      </c>
      <c r="M17" s="28">
        <f t="shared" ref="M17:M72" si="3">SUM(J17:L17)</f>
        <v>7</v>
      </c>
    </row>
    <row r="18" spans="1:13" s="29" customFormat="1" ht="20.100000000000001" customHeight="1">
      <c r="A18" s="30">
        <v>0.22916666666666666</v>
      </c>
      <c r="B18" s="31">
        <v>2</v>
      </c>
      <c r="C18" s="32">
        <v>2</v>
      </c>
      <c r="D18" s="32">
        <v>0</v>
      </c>
      <c r="E18" s="33">
        <f t="shared" si="0"/>
        <v>4</v>
      </c>
      <c r="F18" s="34">
        <v>2</v>
      </c>
      <c r="G18" s="32">
        <v>2</v>
      </c>
      <c r="H18" s="32">
        <v>0</v>
      </c>
      <c r="I18" s="35">
        <f t="shared" si="1"/>
        <v>4</v>
      </c>
      <c r="J18" s="34">
        <f t="shared" ref="J18:J72" si="4">B18+F18</f>
        <v>4</v>
      </c>
      <c r="K18" s="32">
        <f t="shared" si="2"/>
        <v>4</v>
      </c>
      <c r="L18" s="32">
        <f t="shared" si="2"/>
        <v>0</v>
      </c>
      <c r="M18" s="35">
        <f t="shared" si="3"/>
        <v>8</v>
      </c>
    </row>
    <row r="19" spans="1:13" s="29" customFormat="1" ht="20.100000000000001" customHeight="1">
      <c r="A19" s="30">
        <v>0.23958333333333334</v>
      </c>
      <c r="B19" s="31">
        <v>11</v>
      </c>
      <c r="C19" s="32">
        <v>2</v>
      </c>
      <c r="D19" s="32">
        <v>0</v>
      </c>
      <c r="E19" s="33">
        <f t="shared" si="0"/>
        <v>13</v>
      </c>
      <c r="F19" s="34">
        <v>1</v>
      </c>
      <c r="G19" s="32">
        <v>1</v>
      </c>
      <c r="H19" s="32">
        <v>0</v>
      </c>
      <c r="I19" s="35">
        <f t="shared" si="1"/>
        <v>2</v>
      </c>
      <c r="J19" s="34">
        <f t="shared" si="4"/>
        <v>12</v>
      </c>
      <c r="K19" s="32">
        <f t="shared" si="2"/>
        <v>3</v>
      </c>
      <c r="L19" s="32">
        <f t="shared" si="2"/>
        <v>0</v>
      </c>
      <c r="M19" s="35">
        <f t="shared" si="3"/>
        <v>15</v>
      </c>
    </row>
    <row r="20" spans="1:13" s="29" customFormat="1" ht="20.100000000000001" customHeight="1">
      <c r="A20" s="30">
        <v>0.25</v>
      </c>
      <c r="B20" s="31">
        <v>3</v>
      </c>
      <c r="C20" s="32">
        <v>8</v>
      </c>
      <c r="D20" s="32">
        <v>0</v>
      </c>
      <c r="E20" s="33">
        <f t="shared" si="0"/>
        <v>11</v>
      </c>
      <c r="F20" s="34">
        <v>4</v>
      </c>
      <c r="G20" s="32">
        <v>3</v>
      </c>
      <c r="H20" s="32">
        <v>0</v>
      </c>
      <c r="I20" s="35">
        <f t="shared" si="1"/>
        <v>7</v>
      </c>
      <c r="J20" s="34">
        <f t="shared" si="4"/>
        <v>7</v>
      </c>
      <c r="K20" s="32">
        <f t="shared" si="2"/>
        <v>11</v>
      </c>
      <c r="L20" s="32">
        <f t="shared" si="2"/>
        <v>0</v>
      </c>
      <c r="M20" s="35">
        <f t="shared" si="3"/>
        <v>18</v>
      </c>
    </row>
    <row r="21" spans="1:13" s="29" customFormat="1" ht="20.100000000000001" customHeight="1">
      <c r="A21" s="30">
        <v>0.26041666666666669</v>
      </c>
      <c r="B21" s="31">
        <v>2</v>
      </c>
      <c r="C21" s="32">
        <v>11</v>
      </c>
      <c r="D21" s="32">
        <v>0</v>
      </c>
      <c r="E21" s="33">
        <f t="shared" si="0"/>
        <v>13</v>
      </c>
      <c r="F21" s="34">
        <v>0</v>
      </c>
      <c r="G21" s="32">
        <v>6</v>
      </c>
      <c r="H21" s="32">
        <v>0</v>
      </c>
      <c r="I21" s="35">
        <f t="shared" si="1"/>
        <v>6</v>
      </c>
      <c r="J21" s="34">
        <f t="shared" si="4"/>
        <v>2</v>
      </c>
      <c r="K21" s="32">
        <f t="shared" si="2"/>
        <v>17</v>
      </c>
      <c r="L21" s="32">
        <f t="shared" si="2"/>
        <v>0</v>
      </c>
      <c r="M21" s="35">
        <f t="shared" si="3"/>
        <v>19</v>
      </c>
    </row>
    <row r="22" spans="1:13" s="29" customFormat="1" ht="20.100000000000001" customHeight="1">
      <c r="A22" s="36">
        <v>0.27083333333333337</v>
      </c>
      <c r="B22" s="37">
        <v>3</v>
      </c>
      <c r="C22" s="38">
        <v>5</v>
      </c>
      <c r="D22" s="38">
        <v>0</v>
      </c>
      <c r="E22" s="33">
        <f t="shared" si="0"/>
        <v>8</v>
      </c>
      <c r="F22" s="39">
        <v>14</v>
      </c>
      <c r="G22" s="38">
        <v>21</v>
      </c>
      <c r="H22" s="38">
        <v>0</v>
      </c>
      <c r="I22" s="35">
        <f t="shared" si="1"/>
        <v>35</v>
      </c>
      <c r="J22" s="39">
        <f t="shared" si="4"/>
        <v>17</v>
      </c>
      <c r="K22" s="38">
        <f t="shared" si="2"/>
        <v>26</v>
      </c>
      <c r="L22" s="38">
        <f t="shared" si="2"/>
        <v>0</v>
      </c>
      <c r="M22" s="35">
        <f t="shared" si="3"/>
        <v>43</v>
      </c>
    </row>
    <row r="23" spans="1:13" s="29" customFormat="1" ht="20.100000000000001" customHeight="1">
      <c r="A23" s="36">
        <v>0.28125</v>
      </c>
      <c r="B23" s="37">
        <v>0</v>
      </c>
      <c r="C23" s="38">
        <v>12</v>
      </c>
      <c r="D23" s="38">
        <v>0</v>
      </c>
      <c r="E23" s="33">
        <f t="shared" si="0"/>
        <v>12</v>
      </c>
      <c r="F23" s="39">
        <v>5</v>
      </c>
      <c r="G23" s="38">
        <v>20</v>
      </c>
      <c r="H23" s="38">
        <v>0</v>
      </c>
      <c r="I23" s="35">
        <f t="shared" si="1"/>
        <v>25</v>
      </c>
      <c r="J23" s="39">
        <f t="shared" si="4"/>
        <v>5</v>
      </c>
      <c r="K23" s="38">
        <f t="shared" si="2"/>
        <v>32</v>
      </c>
      <c r="L23" s="38">
        <f t="shared" si="2"/>
        <v>0</v>
      </c>
      <c r="M23" s="35">
        <f t="shared" si="3"/>
        <v>37</v>
      </c>
    </row>
    <row r="24" spans="1:13" s="29" customFormat="1" ht="20.100000000000001" customHeight="1">
      <c r="A24" s="36">
        <v>0.29166666666666674</v>
      </c>
      <c r="B24" s="37">
        <v>6</v>
      </c>
      <c r="C24" s="38">
        <v>4</v>
      </c>
      <c r="D24" s="38">
        <v>0</v>
      </c>
      <c r="E24" s="33">
        <f t="shared" si="0"/>
        <v>10</v>
      </c>
      <c r="F24" s="39">
        <v>6</v>
      </c>
      <c r="G24" s="38">
        <v>12</v>
      </c>
      <c r="H24" s="38">
        <v>0</v>
      </c>
      <c r="I24" s="35">
        <f t="shared" si="1"/>
        <v>18</v>
      </c>
      <c r="J24" s="39">
        <f t="shared" si="4"/>
        <v>12</v>
      </c>
      <c r="K24" s="38">
        <f t="shared" si="2"/>
        <v>16</v>
      </c>
      <c r="L24" s="38">
        <f t="shared" si="2"/>
        <v>0</v>
      </c>
      <c r="M24" s="35">
        <f t="shared" si="3"/>
        <v>28</v>
      </c>
    </row>
    <row r="25" spans="1:13" s="29" customFormat="1" ht="20.100000000000001" customHeight="1">
      <c r="A25" s="36">
        <v>0.30208333333333343</v>
      </c>
      <c r="B25" s="37">
        <v>8</v>
      </c>
      <c r="C25" s="38">
        <v>14</v>
      </c>
      <c r="D25" s="38">
        <v>0</v>
      </c>
      <c r="E25" s="33">
        <f t="shared" si="0"/>
        <v>22</v>
      </c>
      <c r="F25" s="39">
        <v>10</v>
      </c>
      <c r="G25" s="38">
        <v>22</v>
      </c>
      <c r="H25" s="38">
        <v>0</v>
      </c>
      <c r="I25" s="35">
        <f t="shared" si="1"/>
        <v>32</v>
      </c>
      <c r="J25" s="39">
        <f t="shared" si="4"/>
        <v>18</v>
      </c>
      <c r="K25" s="38">
        <f t="shared" si="2"/>
        <v>36</v>
      </c>
      <c r="L25" s="38">
        <f t="shared" si="2"/>
        <v>0</v>
      </c>
      <c r="M25" s="35">
        <f t="shared" si="3"/>
        <v>54</v>
      </c>
    </row>
    <row r="26" spans="1:13" s="29" customFormat="1" ht="20.100000000000001" customHeight="1">
      <c r="A26" s="30">
        <v>0.3125</v>
      </c>
      <c r="B26" s="31">
        <v>8</v>
      </c>
      <c r="C26" s="32">
        <v>16</v>
      </c>
      <c r="D26" s="32">
        <v>0</v>
      </c>
      <c r="E26" s="33">
        <f t="shared" si="0"/>
        <v>24</v>
      </c>
      <c r="F26" s="34">
        <v>6</v>
      </c>
      <c r="G26" s="32">
        <v>5</v>
      </c>
      <c r="H26" s="32">
        <v>0</v>
      </c>
      <c r="I26" s="35">
        <f t="shared" si="1"/>
        <v>11</v>
      </c>
      <c r="J26" s="34">
        <f t="shared" si="4"/>
        <v>14</v>
      </c>
      <c r="K26" s="32">
        <f t="shared" si="2"/>
        <v>21</v>
      </c>
      <c r="L26" s="32">
        <f t="shared" si="2"/>
        <v>0</v>
      </c>
      <c r="M26" s="35">
        <f t="shared" si="3"/>
        <v>35</v>
      </c>
    </row>
    <row r="27" spans="1:13" s="29" customFormat="1" ht="20.100000000000001" customHeight="1">
      <c r="A27" s="30">
        <v>0.3229166666666668</v>
      </c>
      <c r="B27" s="31">
        <v>19</v>
      </c>
      <c r="C27" s="32">
        <v>12</v>
      </c>
      <c r="D27" s="32">
        <v>0</v>
      </c>
      <c r="E27" s="33">
        <f t="shared" si="0"/>
        <v>31</v>
      </c>
      <c r="F27" s="34">
        <v>15</v>
      </c>
      <c r="G27" s="32">
        <v>10</v>
      </c>
      <c r="H27" s="32">
        <v>0</v>
      </c>
      <c r="I27" s="35">
        <f t="shared" si="1"/>
        <v>25</v>
      </c>
      <c r="J27" s="34">
        <f t="shared" si="4"/>
        <v>34</v>
      </c>
      <c r="K27" s="32">
        <f t="shared" si="2"/>
        <v>22</v>
      </c>
      <c r="L27" s="32">
        <f t="shared" si="2"/>
        <v>0</v>
      </c>
      <c r="M27" s="35">
        <f t="shared" si="3"/>
        <v>56</v>
      </c>
    </row>
    <row r="28" spans="1:13" s="29" customFormat="1" ht="20.100000000000001" customHeight="1">
      <c r="A28" s="30">
        <v>0.33333333333333348</v>
      </c>
      <c r="B28" s="31">
        <v>16</v>
      </c>
      <c r="C28" s="32">
        <v>11</v>
      </c>
      <c r="D28" s="32">
        <v>0</v>
      </c>
      <c r="E28" s="33">
        <f t="shared" si="0"/>
        <v>27</v>
      </c>
      <c r="F28" s="34">
        <v>4</v>
      </c>
      <c r="G28" s="32">
        <v>17</v>
      </c>
      <c r="H28" s="32">
        <v>0</v>
      </c>
      <c r="I28" s="35">
        <f t="shared" si="1"/>
        <v>21</v>
      </c>
      <c r="J28" s="34">
        <f t="shared" si="4"/>
        <v>20</v>
      </c>
      <c r="K28" s="32">
        <f t="shared" si="2"/>
        <v>28</v>
      </c>
      <c r="L28" s="32">
        <f t="shared" si="2"/>
        <v>0</v>
      </c>
      <c r="M28" s="35">
        <f t="shared" si="3"/>
        <v>48</v>
      </c>
    </row>
    <row r="29" spans="1:13" s="29" customFormat="1" ht="20.100000000000001" customHeight="1">
      <c r="A29" s="30">
        <v>0.34375</v>
      </c>
      <c r="B29" s="31">
        <v>6</v>
      </c>
      <c r="C29" s="32">
        <v>11</v>
      </c>
      <c r="D29" s="32">
        <v>0</v>
      </c>
      <c r="E29" s="33">
        <f t="shared" si="0"/>
        <v>17</v>
      </c>
      <c r="F29" s="34">
        <v>2</v>
      </c>
      <c r="G29" s="32">
        <v>17</v>
      </c>
      <c r="H29" s="32">
        <v>0</v>
      </c>
      <c r="I29" s="35">
        <f t="shared" si="1"/>
        <v>19</v>
      </c>
      <c r="J29" s="34">
        <f t="shared" si="4"/>
        <v>8</v>
      </c>
      <c r="K29" s="32">
        <f t="shared" si="2"/>
        <v>28</v>
      </c>
      <c r="L29" s="32">
        <f t="shared" si="2"/>
        <v>0</v>
      </c>
      <c r="M29" s="35">
        <f t="shared" si="3"/>
        <v>36</v>
      </c>
    </row>
    <row r="30" spans="1:13" s="29" customFormat="1" ht="20.100000000000001" customHeight="1">
      <c r="A30" s="30">
        <v>0.35416666666666685</v>
      </c>
      <c r="B30" s="31">
        <v>15</v>
      </c>
      <c r="C30" s="32">
        <v>18</v>
      </c>
      <c r="D30" s="32">
        <v>0</v>
      </c>
      <c r="E30" s="33">
        <f t="shared" si="0"/>
        <v>33</v>
      </c>
      <c r="F30" s="34">
        <v>6</v>
      </c>
      <c r="G30" s="32">
        <v>9</v>
      </c>
      <c r="H30" s="32">
        <v>0</v>
      </c>
      <c r="I30" s="35">
        <f t="shared" si="1"/>
        <v>15</v>
      </c>
      <c r="J30" s="34">
        <f t="shared" si="4"/>
        <v>21</v>
      </c>
      <c r="K30" s="32">
        <f t="shared" si="2"/>
        <v>27</v>
      </c>
      <c r="L30" s="32">
        <f t="shared" si="2"/>
        <v>0</v>
      </c>
      <c r="M30" s="35">
        <f t="shared" si="3"/>
        <v>48</v>
      </c>
    </row>
    <row r="31" spans="1:13" s="29" customFormat="1" ht="20.100000000000001" customHeight="1">
      <c r="A31" s="30">
        <v>0.36458333333333354</v>
      </c>
      <c r="B31" s="31">
        <v>11</v>
      </c>
      <c r="C31" s="32">
        <v>15</v>
      </c>
      <c r="D31" s="32">
        <v>0</v>
      </c>
      <c r="E31" s="33">
        <f t="shared" si="0"/>
        <v>26</v>
      </c>
      <c r="F31" s="34">
        <v>6</v>
      </c>
      <c r="G31" s="32">
        <v>8</v>
      </c>
      <c r="H31" s="32">
        <v>0</v>
      </c>
      <c r="I31" s="35">
        <f t="shared" si="1"/>
        <v>14</v>
      </c>
      <c r="J31" s="34">
        <f t="shared" si="4"/>
        <v>17</v>
      </c>
      <c r="K31" s="32">
        <f t="shared" si="2"/>
        <v>23</v>
      </c>
      <c r="L31" s="32">
        <f t="shared" si="2"/>
        <v>0</v>
      </c>
      <c r="M31" s="35">
        <f t="shared" si="3"/>
        <v>40</v>
      </c>
    </row>
    <row r="32" spans="1:13" s="29" customFormat="1" ht="20.100000000000001" customHeight="1">
      <c r="A32" s="30">
        <v>0.375</v>
      </c>
      <c r="B32" s="31">
        <v>6</v>
      </c>
      <c r="C32" s="32">
        <v>7</v>
      </c>
      <c r="D32" s="32">
        <v>0</v>
      </c>
      <c r="E32" s="33">
        <f t="shared" si="0"/>
        <v>13</v>
      </c>
      <c r="F32" s="34">
        <v>11</v>
      </c>
      <c r="G32" s="32">
        <v>12</v>
      </c>
      <c r="H32" s="32">
        <v>0</v>
      </c>
      <c r="I32" s="35">
        <f t="shared" si="1"/>
        <v>23</v>
      </c>
      <c r="J32" s="34">
        <f t="shared" si="4"/>
        <v>17</v>
      </c>
      <c r="K32" s="32">
        <f t="shared" si="2"/>
        <v>19</v>
      </c>
      <c r="L32" s="32">
        <f t="shared" si="2"/>
        <v>0</v>
      </c>
      <c r="M32" s="35">
        <f t="shared" si="3"/>
        <v>36</v>
      </c>
    </row>
    <row r="33" spans="1:13" s="29" customFormat="1" ht="20.100000000000001" customHeight="1">
      <c r="A33" s="30">
        <v>0.38541666666666691</v>
      </c>
      <c r="B33" s="31">
        <v>11</v>
      </c>
      <c r="C33" s="32">
        <v>13</v>
      </c>
      <c r="D33" s="32">
        <v>0</v>
      </c>
      <c r="E33" s="33">
        <f t="shared" si="0"/>
        <v>24</v>
      </c>
      <c r="F33" s="34">
        <v>4</v>
      </c>
      <c r="G33" s="32">
        <v>25</v>
      </c>
      <c r="H33" s="32">
        <v>0</v>
      </c>
      <c r="I33" s="35">
        <f t="shared" si="1"/>
        <v>29</v>
      </c>
      <c r="J33" s="34">
        <f t="shared" si="4"/>
        <v>15</v>
      </c>
      <c r="K33" s="32">
        <f t="shared" si="2"/>
        <v>38</v>
      </c>
      <c r="L33" s="32">
        <f t="shared" si="2"/>
        <v>0</v>
      </c>
      <c r="M33" s="35">
        <f t="shared" si="3"/>
        <v>53</v>
      </c>
    </row>
    <row r="34" spans="1:13" s="29" customFormat="1" ht="20.100000000000001" customHeight="1">
      <c r="A34" s="30">
        <v>0.39583333333333359</v>
      </c>
      <c r="B34" s="31">
        <v>8</v>
      </c>
      <c r="C34" s="32">
        <v>11</v>
      </c>
      <c r="D34" s="32">
        <v>0</v>
      </c>
      <c r="E34" s="33">
        <f t="shared" si="0"/>
        <v>19</v>
      </c>
      <c r="F34" s="34">
        <v>2</v>
      </c>
      <c r="G34" s="32">
        <v>37</v>
      </c>
      <c r="H34" s="32">
        <v>0</v>
      </c>
      <c r="I34" s="35">
        <f t="shared" si="1"/>
        <v>39</v>
      </c>
      <c r="J34" s="34">
        <f t="shared" si="4"/>
        <v>10</v>
      </c>
      <c r="K34" s="32">
        <f t="shared" si="2"/>
        <v>48</v>
      </c>
      <c r="L34" s="32">
        <f t="shared" si="2"/>
        <v>0</v>
      </c>
      <c r="M34" s="35">
        <f t="shared" si="3"/>
        <v>58</v>
      </c>
    </row>
    <row r="35" spans="1:13" s="29" customFormat="1" ht="20.100000000000001" customHeight="1">
      <c r="A35" s="30">
        <v>0.40625</v>
      </c>
      <c r="B35" s="31">
        <v>18</v>
      </c>
      <c r="C35" s="32">
        <v>15</v>
      </c>
      <c r="D35" s="32">
        <v>0</v>
      </c>
      <c r="E35" s="33">
        <f t="shared" si="0"/>
        <v>33</v>
      </c>
      <c r="F35" s="34">
        <v>5</v>
      </c>
      <c r="G35" s="32">
        <v>34</v>
      </c>
      <c r="H35" s="32">
        <v>0</v>
      </c>
      <c r="I35" s="35">
        <f t="shared" si="1"/>
        <v>39</v>
      </c>
      <c r="J35" s="34">
        <f t="shared" si="4"/>
        <v>23</v>
      </c>
      <c r="K35" s="32">
        <f t="shared" si="2"/>
        <v>49</v>
      </c>
      <c r="L35" s="32">
        <f t="shared" si="2"/>
        <v>0</v>
      </c>
      <c r="M35" s="35">
        <f t="shared" si="3"/>
        <v>72</v>
      </c>
    </row>
    <row r="36" spans="1:13" s="29" customFormat="1" ht="20.100000000000001" customHeight="1">
      <c r="A36" s="30">
        <v>0.41666666666666696</v>
      </c>
      <c r="B36" s="31">
        <v>5</v>
      </c>
      <c r="C36" s="32">
        <v>16</v>
      </c>
      <c r="D36" s="32">
        <v>0</v>
      </c>
      <c r="E36" s="33">
        <f t="shared" si="0"/>
        <v>21</v>
      </c>
      <c r="F36" s="34">
        <v>8</v>
      </c>
      <c r="G36" s="32">
        <v>11</v>
      </c>
      <c r="H36" s="32">
        <v>1</v>
      </c>
      <c r="I36" s="35">
        <f t="shared" si="1"/>
        <v>20</v>
      </c>
      <c r="J36" s="34">
        <f t="shared" si="4"/>
        <v>13</v>
      </c>
      <c r="K36" s="32">
        <f t="shared" si="2"/>
        <v>27</v>
      </c>
      <c r="L36" s="32">
        <f t="shared" si="2"/>
        <v>1</v>
      </c>
      <c r="M36" s="35">
        <f t="shared" si="3"/>
        <v>41</v>
      </c>
    </row>
    <row r="37" spans="1:13" s="29" customFormat="1" ht="20.100000000000001" customHeight="1">
      <c r="A37" s="30">
        <v>0.42708333333333365</v>
      </c>
      <c r="B37" s="31">
        <v>15</v>
      </c>
      <c r="C37" s="32">
        <v>25</v>
      </c>
      <c r="D37" s="32">
        <v>3</v>
      </c>
      <c r="E37" s="33">
        <f t="shared" si="0"/>
        <v>43</v>
      </c>
      <c r="F37" s="34">
        <v>8</v>
      </c>
      <c r="G37" s="32">
        <v>32</v>
      </c>
      <c r="H37" s="32">
        <v>1</v>
      </c>
      <c r="I37" s="35">
        <f t="shared" si="1"/>
        <v>41</v>
      </c>
      <c r="J37" s="34">
        <f t="shared" si="4"/>
        <v>23</v>
      </c>
      <c r="K37" s="32">
        <f t="shared" si="2"/>
        <v>57</v>
      </c>
      <c r="L37" s="32">
        <f t="shared" si="2"/>
        <v>4</v>
      </c>
      <c r="M37" s="35">
        <f t="shared" si="3"/>
        <v>84</v>
      </c>
    </row>
    <row r="38" spans="1:13" s="29" customFormat="1" ht="20.100000000000001" customHeight="1">
      <c r="A38" s="30">
        <v>0.4375</v>
      </c>
      <c r="B38" s="31">
        <v>8</v>
      </c>
      <c r="C38" s="32">
        <v>9</v>
      </c>
      <c r="D38" s="32">
        <v>0</v>
      </c>
      <c r="E38" s="33">
        <f t="shared" si="0"/>
        <v>17</v>
      </c>
      <c r="F38" s="34">
        <v>10</v>
      </c>
      <c r="G38" s="32">
        <v>23</v>
      </c>
      <c r="H38" s="32">
        <v>0</v>
      </c>
      <c r="I38" s="35">
        <f t="shared" si="1"/>
        <v>33</v>
      </c>
      <c r="J38" s="34">
        <f t="shared" si="4"/>
        <v>18</v>
      </c>
      <c r="K38" s="32">
        <f t="shared" si="2"/>
        <v>32</v>
      </c>
      <c r="L38" s="32">
        <f t="shared" si="2"/>
        <v>0</v>
      </c>
      <c r="M38" s="35">
        <f t="shared" si="3"/>
        <v>50</v>
      </c>
    </row>
    <row r="39" spans="1:13" s="29" customFormat="1" ht="20.100000000000001" customHeight="1">
      <c r="A39" s="30">
        <v>0.44791666666666702</v>
      </c>
      <c r="B39" s="31">
        <v>6</v>
      </c>
      <c r="C39" s="32">
        <v>4</v>
      </c>
      <c r="D39" s="32">
        <v>0</v>
      </c>
      <c r="E39" s="33">
        <f t="shared" si="0"/>
        <v>10</v>
      </c>
      <c r="F39" s="34">
        <v>9</v>
      </c>
      <c r="G39" s="32">
        <v>24</v>
      </c>
      <c r="H39" s="32">
        <v>0</v>
      </c>
      <c r="I39" s="35">
        <f t="shared" si="1"/>
        <v>33</v>
      </c>
      <c r="J39" s="34">
        <f t="shared" si="4"/>
        <v>15</v>
      </c>
      <c r="K39" s="32">
        <f t="shared" si="2"/>
        <v>28</v>
      </c>
      <c r="L39" s="32">
        <f t="shared" si="2"/>
        <v>0</v>
      </c>
      <c r="M39" s="35">
        <f t="shared" si="3"/>
        <v>43</v>
      </c>
    </row>
    <row r="40" spans="1:13" s="29" customFormat="1" ht="20.100000000000001" customHeight="1">
      <c r="A40" s="30">
        <v>0.4583333333333337</v>
      </c>
      <c r="B40" s="31">
        <v>7</v>
      </c>
      <c r="C40" s="32">
        <v>8</v>
      </c>
      <c r="D40" s="32">
        <v>1</v>
      </c>
      <c r="E40" s="33">
        <f t="shared" si="0"/>
        <v>16</v>
      </c>
      <c r="F40" s="34">
        <v>10</v>
      </c>
      <c r="G40" s="32">
        <v>13</v>
      </c>
      <c r="H40" s="32">
        <v>0</v>
      </c>
      <c r="I40" s="35">
        <f t="shared" si="1"/>
        <v>23</v>
      </c>
      <c r="J40" s="34">
        <f t="shared" si="4"/>
        <v>17</v>
      </c>
      <c r="K40" s="32">
        <f t="shared" si="2"/>
        <v>21</v>
      </c>
      <c r="L40" s="32">
        <f t="shared" si="2"/>
        <v>1</v>
      </c>
      <c r="M40" s="35">
        <f t="shared" si="3"/>
        <v>39</v>
      </c>
    </row>
    <row r="41" spans="1:13" s="40" customFormat="1" ht="20.100000000000001" customHeight="1">
      <c r="A41" s="30">
        <v>0.46875</v>
      </c>
      <c r="B41" s="31">
        <v>3</v>
      </c>
      <c r="C41" s="32">
        <v>12</v>
      </c>
      <c r="D41" s="32">
        <v>6</v>
      </c>
      <c r="E41" s="33">
        <f t="shared" si="0"/>
        <v>21</v>
      </c>
      <c r="F41" s="34">
        <v>5</v>
      </c>
      <c r="G41" s="32">
        <v>20</v>
      </c>
      <c r="H41" s="32">
        <v>1</v>
      </c>
      <c r="I41" s="35">
        <f t="shared" si="1"/>
        <v>26</v>
      </c>
      <c r="J41" s="34">
        <f t="shared" si="4"/>
        <v>8</v>
      </c>
      <c r="K41" s="32">
        <f t="shared" si="2"/>
        <v>32</v>
      </c>
      <c r="L41" s="32">
        <f t="shared" si="2"/>
        <v>7</v>
      </c>
      <c r="M41" s="35">
        <f t="shared" si="3"/>
        <v>47</v>
      </c>
    </row>
    <row r="42" spans="1:13" s="40" customFormat="1" ht="20.100000000000001" customHeight="1">
      <c r="A42" s="30">
        <v>0.47916666666666707</v>
      </c>
      <c r="B42" s="31">
        <v>9</v>
      </c>
      <c r="C42" s="32">
        <v>14</v>
      </c>
      <c r="D42" s="32">
        <v>0</v>
      </c>
      <c r="E42" s="33">
        <f t="shared" si="0"/>
        <v>23</v>
      </c>
      <c r="F42" s="34">
        <v>5</v>
      </c>
      <c r="G42" s="32">
        <v>31</v>
      </c>
      <c r="H42" s="32">
        <v>0</v>
      </c>
      <c r="I42" s="35">
        <f t="shared" si="1"/>
        <v>36</v>
      </c>
      <c r="J42" s="34">
        <f t="shared" si="4"/>
        <v>14</v>
      </c>
      <c r="K42" s="32">
        <f t="shared" si="2"/>
        <v>45</v>
      </c>
      <c r="L42" s="32">
        <f t="shared" si="2"/>
        <v>0</v>
      </c>
      <c r="M42" s="35">
        <f t="shared" si="3"/>
        <v>59</v>
      </c>
    </row>
    <row r="43" spans="1:13" s="29" customFormat="1" ht="20.100000000000001" customHeight="1">
      <c r="A43" s="30">
        <v>0.48958333333333376</v>
      </c>
      <c r="B43" s="31">
        <v>7</v>
      </c>
      <c r="C43" s="32">
        <v>14</v>
      </c>
      <c r="D43" s="32">
        <v>1</v>
      </c>
      <c r="E43" s="33">
        <f t="shared" si="0"/>
        <v>22</v>
      </c>
      <c r="F43" s="34">
        <v>3</v>
      </c>
      <c r="G43" s="32">
        <v>27</v>
      </c>
      <c r="H43" s="32">
        <v>6</v>
      </c>
      <c r="I43" s="35">
        <f t="shared" si="1"/>
        <v>36</v>
      </c>
      <c r="J43" s="34">
        <f t="shared" si="4"/>
        <v>10</v>
      </c>
      <c r="K43" s="32">
        <f t="shared" si="2"/>
        <v>41</v>
      </c>
      <c r="L43" s="32">
        <f t="shared" si="2"/>
        <v>7</v>
      </c>
      <c r="M43" s="35">
        <f t="shared" si="3"/>
        <v>58</v>
      </c>
    </row>
    <row r="44" spans="1:13" s="40" customFormat="1" ht="20.100000000000001" customHeight="1">
      <c r="A44" s="30">
        <v>0.5</v>
      </c>
      <c r="B44" s="31">
        <v>6</v>
      </c>
      <c r="C44" s="32">
        <v>18</v>
      </c>
      <c r="D44" s="32">
        <v>0</v>
      </c>
      <c r="E44" s="33">
        <f t="shared" si="0"/>
        <v>24</v>
      </c>
      <c r="F44" s="34">
        <v>5</v>
      </c>
      <c r="G44" s="32">
        <v>23</v>
      </c>
      <c r="H44" s="32">
        <v>1</v>
      </c>
      <c r="I44" s="35">
        <f t="shared" si="1"/>
        <v>29</v>
      </c>
      <c r="J44" s="34">
        <f t="shared" si="4"/>
        <v>11</v>
      </c>
      <c r="K44" s="32">
        <f t="shared" si="2"/>
        <v>41</v>
      </c>
      <c r="L44" s="32">
        <f t="shared" si="2"/>
        <v>1</v>
      </c>
      <c r="M44" s="35">
        <f t="shared" si="3"/>
        <v>53</v>
      </c>
    </row>
    <row r="45" spans="1:13" s="29" customFormat="1" ht="20.100000000000001" customHeight="1">
      <c r="A45" s="30">
        <v>0.51041666666666707</v>
      </c>
      <c r="B45" s="31">
        <v>7</v>
      </c>
      <c r="C45" s="32">
        <v>8</v>
      </c>
      <c r="D45" s="32">
        <v>0</v>
      </c>
      <c r="E45" s="33">
        <f t="shared" si="0"/>
        <v>15</v>
      </c>
      <c r="F45" s="34">
        <v>5</v>
      </c>
      <c r="G45" s="32">
        <v>16</v>
      </c>
      <c r="H45" s="32">
        <v>0</v>
      </c>
      <c r="I45" s="35">
        <f t="shared" si="1"/>
        <v>21</v>
      </c>
      <c r="J45" s="34">
        <f t="shared" si="4"/>
        <v>12</v>
      </c>
      <c r="K45" s="32">
        <f t="shared" si="2"/>
        <v>24</v>
      </c>
      <c r="L45" s="32">
        <f t="shared" si="2"/>
        <v>0</v>
      </c>
      <c r="M45" s="35">
        <f t="shared" si="3"/>
        <v>36</v>
      </c>
    </row>
    <row r="46" spans="1:13" s="29" customFormat="1" ht="20.100000000000001" customHeight="1">
      <c r="A46" s="30">
        <v>0.5208333333333337</v>
      </c>
      <c r="B46" s="31">
        <v>4</v>
      </c>
      <c r="C46" s="32">
        <v>17</v>
      </c>
      <c r="D46" s="32">
        <v>1</v>
      </c>
      <c r="E46" s="33">
        <f t="shared" si="0"/>
        <v>22</v>
      </c>
      <c r="F46" s="34">
        <v>2</v>
      </c>
      <c r="G46" s="32">
        <v>16</v>
      </c>
      <c r="H46" s="32">
        <v>0</v>
      </c>
      <c r="I46" s="35">
        <f t="shared" si="1"/>
        <v>18</v>
      </c>
      <c r="J46" s="34">
        <f t="shared" si="4"/>
        <v>6</v>
      </c>
      <c r="K46" s="32">
        <f t="shared" si="2"/>
        <v>33</v>
      </c>
      <c r="L46" s="32">
        <f t="shared" si="2"/>
        <v>1</v>
      </c>
      <c r="M46" s="35">
        <f t="shared" si="3"/>
        <v>40</v>
      </c>
    </row>
    <row r="47" spans="1:13" s="29" customFormat="1" ht="20.100000000000001" customHeight="1">
      <c r="A47" s="30">
        <v>0.53125</v>
      </c>
      <c r="B47" s="31">
        <v>5</v>
      </c>
      <c r="C47" s="32">
        <v>12</v>
      </c>
      <c r="D47" s="32">
        <v>0</v>
      </c>
      <c r="E47" s="33">
        <f t="shared" si="0"/>
        <v>17</v>
      </c>
      <c r="F47" s="34">
        <v>6</v>
      </c>
      <c r="G47" s="32">
        <v>8</v>
      </c>
      <c r="H47" s="32">
        <v>1</v>
      </c>
      <c r="I47" s="35">
        <f t="shared" si="1"/>
        <v>15</v>
      </c>
      <c r="J47" s="34">
        <f t="shared" si="4"/>
        <v>11</v>
      </c>
      <c r="K47" s="32">
        <f t="shared" si="2"/>
        <v>20</v>
      </c>
      <c r="L47" s="32">
        <f t="shared" si="2"/>
        <v>1</v>
      </c>
      <c r="M47" s="35">
        <f t="shared" si="3"/>
        <v>32</v>
      </c>
    </row>
    <row r="48" spans="1:13" s="29" customFormat="1" ht="20.100000000000001" customHeight="1">
      <c r="A48" s="30">
        <v>0.54166666666666696</v>
      </c>
      <c r="B48" s="31">
        <v>1</v>
      </c>
      <c r="C48" s="32">
        <v>12</v>
      </c>
      <c r="D48" s="32">
        <v>0</v>
      </c>
      <c r="E48" s="33">
        <f t="shared" si="0"/>
        <v>13</v>
      </c>
      <c r="F48" s="34">
        <v>6</v>
      </c>
      <c r="G48" s="32">
        <v>27</v>
      </c>
      <c r="H48" s="32">
        <v>0</v>
      </c>
      <c r="I48" s="35">
        <f t="shared" si="1"/>
        <v>33</v>
      </c>
      <c r="J48" s="34">
        <f t="shared" si="4"/>
        <v>7</v>
      </c>
      <c r="K48" s="32">
        <f t="shared" si="2"/>
        <v>39</v>
      </c>
      <c r="L48" s="32">
        <f t="shared" si="2"/>
        <v>0</v>
      </c>
      <c r="M48" s="35">
        <f t="shared" si="3"/>
        <v>46</v>
      </c>
    </row>
    <row r="49" spans="1:13" s="29" customFormat="1" ht="20.100000000000001" customHeight="1">
      <c r="A49" s="30">
        <v>0.55208333333333359</v>
      </c>
      <c r="B49" s="31">
        <v>6</v>
      </c>
      <c r="C49" s="32">
        <v>26</v>
      </c>
      <c r="D49" s="32">
        <v>0</v>
      </c>
      <c r="E49" s="33">
        <f t="shared" si="0"/>
        <v>32</v>
      </c>
      <c r="F49" s="34">
        <v>2</v>
      </c>
      <c r="G49" s="32">
        <v>21</v>
      </c>
      <c r="H49" s="32">
        <v>1</v>
      </c>
      <c r="I49" s="35">
        <f t="shared" si="1"/>
        <v>24</v>
      </c>
      <c r="J49" s="34">
        <f t="shared" si="4"/>
        <v>8</v>
      </c>
      <c r="K49" s="32">
        <f t="shared" si="2"/>
        <v>47</v>
      </c>
      <c r="L49" s="32">
        <f t="shared" si="2"/>
        <v>1</v>
      </c>
      <c r="M49" s="35">
        <f t="shared" si="3"/>
        <v>56</v>
      </c>
    </row>
    <row r="50" spans="1:13" s="29" customFormat="1" ht="20.100000000000001" customHeight="1">
      <c r="A50" s="30">
        <v>0.5625</v>
      </c>
      <c r="B50" s="31">
        <v>2</v>
      </c>
      <c r="C50" s="32">
        <v>12</v>
      </c>
      <c r="D50" s="32">
        <v>0</v>
      </c>
      <c r="E50" s="33">
        <f t="shared" si="0"/>
        <v>14</v>
      </c>
      <c r="F50" s="34">
        <v>1</v>
      </c>
      <c r="G50" s="32">
        <v>21</v>
      </c>
      <c r="H50" s="32">
        <v>0</v>
      </c>
      <c r="I50" s="35">
        <f t="shared" si="1"/>
        <v>22</v>
      </c>
      <c r="J50" s="34">
        <f t="shared" si="4"/>
        <v>3</v>
      </c>
      <c r="K50" s="32">
        <f t="shared" si="2"/>
        <v>33</v>
      </c>
      <c r="L50" s="32">
        <f t="shared" si="2"/>
        <v>0</v>
      </c>
      <c r="M50" s="35">
        <f t="shared" si="3"/>
        <v>36</v>
      </c>
    </row>
    <row r="51" spans="1:13" s="29" customFormat="1" ht="20.100000000000001" customHeight="1">
      <c r="A51" s="30">
        <v>0.57291666666666685</v>
      </c>
      <c r="B51" s="31">
        <v>8</v>
      </c>
      <c r="C51" s="32">
        <v>10</v>
      </c>
      <c r="D51" s="32">
        <v>2</v>
      </c>
      <c r="E51" s="33">
        <f t="shared" si="0"/>
        <v>20</v>
      </c>
      <c r="F51" s="34">
        <v>2</v>
      </c>
      <c r="G51" s="32">
        <v>13</v>
      </c>
      <c r="H51" s="32">
        <v>2</v>
      </c>
      <c r="I51" s="35">
        <f t="shared" si="1"/>
        <v>17</v>
      </c>
      <c r="J51" s="34">
        <f t="shared" si="4"/>
        <v>10</v>
      </c>
      <c r="K51" s="32">
        <f t="shared" si="2"/>
        <v>23</v>
      </c>
      <c r="L51" s="32">
        <f t="shared" si="2"/>
        <v>4</v>
      </c>
      <c r="M51" s="35">
        <f t="shared" si="3"/>
        <v>37</v>
      </c>
    </row>
    <row r="52" spans="1:13" s="29" customFormat="1" ht="20.100000000000001" customHeight="1">
      <c r="A52" s="30">
        <v>0.58333333333333348</v>
      </c>
      <c r="B52" s="31">
        <v>6</v>
      </c>
      <c r="C52" s="32">
        <v>14</v>
      </c>
      <c r="D52" s="32">
        <v>1</v>
      </c>
      <c r="E52" s="33">
        <f t="shared" si="0"/>
        <v>21</v>
      </c>
      <c r="F52" s="34">
        <v>2</v>
      </c>
      <c r="G52" s="32">
        <v>12</v>
      </c>
      <c r="H52" s="32">
        <v>0</v>
      </c>
      <c r="I52" s="35">
        <f t="shared" si="1"/>
        <v>14</v>
      </c>
      <c r="J52" s="34">
        <f t="shared" si="4"/>
        <v>8</v>
      </c>
      <c r="K52" s="32">
        <f t="shared" si="2"/>
        <v>26</v>
      </c>
      <c r="L52" s="32">
        <f t="shared" si="2"/>
        <v>1</v>
      </c>
      <c r="M52" s="35">
        <f t="shared" si="3"/>
        <v>35</v>
      </c>
    </row>
    <row r="53" spans="1:13" s="29" customFormat="1" ht="20.100000000000001" customHeight="1">
      <c r="A53" s="30">
        <v>0.59375</v>
      </c>
      <c r="B53" s="31">
        <v>2</v>
      </c>
      <c r="C53" s="32">
        <v>15</v>
      </c>
      <c r="D53" s="32">
        <v>0</v>
      </c>
      <c r="E53" s="33">
        <f t="shared" si="0"/>
        <v>17</v>
      </c>
      <c r="F53" s="34">
        <v>4</v>
      </c>
      <c r="G53" s="32">
        <v>19</v>
      </c>
      <c r="H53" s="32">
        <v>0</v>
      </c>
      <c r="I53" s="35">
        <f t="shared" si="1"/>
        <v>23</v>
      </c>
      <c r="J53" s="34">
        <f t="shared" si="4"/>
        <v>6</v>
      </c>
      <c r="K53" s="32">
        <f t="shared" si="2"/>
        <v>34</v>
      </c>
      <c r="L53" s="32">
        <f t="shared" si="2"/>
        <v>0</v>
      </c>
      <c r="M53" s="35">
        <f t="shared" si="3"/>
        <v>40</v>
      </c>
    </row>
    <row r="54" spans="1:13" s="29" customFormat="1" ht="20.100000000000001" customHeight="1">
      <c r="A54" s="30">
        <v>0.60416666666666674</v>
      </c>
      <c r="B54" s="31">
        <v>3</v>
      </c>
      <c r="C54" s="32">
        <v>13</v>
      </c>
      <c r="D54" s="32">
        <v>0</v>
      </c>
      <c r="E54" s="33">
        <f t="shared" si="0"/>
        <v>16</v>
      </c>
      <c r="F54" s="34">
        <v>1</v>
      </c>
      <c r="G54" s="32">
        <v>16</v>
      </c>
      <c r="H54" s="32">
        <v>0</v>
      </c>
      <c r="I54" s="35">
        <f t="shared" si="1"/>
        <v>17</v>
      </c>
      <c r="J54" s="34">
        <f t="shared" si="4"/>
        <v>4</v>
      </c>
      <c r="K54" s="32">
        <f t="shared" si="2"/>
        <v>29</v>
      </c>
      <c r="L54" s="32">
        <f t="shared" si="2"/>
        <v>0</v>
      </c>
      <c r="M54" s="35">
        <f t="shared" si="3"/>
        <v>33</v>
      </c>
    </row>
    <row r="55" spans="1:13" s="29" customFormat="1" ht="20.100000000000001" customHeight="1">
      <c r="A55" s="30">
        <v>0.61458333333333337</v>
      </c>
      <c r="B55" s="31">
        <v>4</v>
      </c>
      <c r="C55" s="32">
        <v>28</v>
      </c>
      <c r="D55" s="32">
        <v>1</v>
      </c>
      <c r="E55" s="33">
        <f t="shared" si="0"/>
        <v>33</v>
      </c>
      <c r="F55" s="34">
        <v>2</v>
      </c>
      <c r="G55" s="32">
        <v>15</v>
      </c>
      <c r="H55" s="32">
        <v>0</v>
      </c>
      <c r="I55" s="35">
        <f t="shared" si="1"/>
        <v>17</v>
      </c>
      <c r="J55" s="34">
        <f t="shared" si="4"/>
        <v>6</v>
      </c>
      <c r="K55" s="32">
        <f t="shared" si="2"/>
        <v>43</v>
      </c>
      <c r="L55" s="32">
        <f t="shared" si="2"/>
        <v>1</v>
      </c>
      <c r="M55" s="35">
        <f t="shared" si="3"/>
        <v>50</v>
      </c>
    </row>
    <row r="56" spans="1:13" s="29" customFormat="1" ht="20.100000000000001" customHeight="1">
      <c r="A56" s="30">
        <v>0.625</v>
      </c>
      <c r="B56" s="31">
        <v>3</v>
      </c>
      <c r="C56" s="32">
        <v>23</v>
      </c>
      <c r="D56" s="32">
        <v>0</v>
      </c>
      <c r="E56" s="33">
        <f t="shared" si="0"/>
        <v>26</v>
      </c>
      <c r="F56" s="34">
        <v>3</v>
      </c>
      <c r="G56" s="32">
        <v>18</v>
      </c>
      <c r="H56" s="32">
        <v>1</v>
      </c>
      <c r="I56" s="35">
        <f t="shared" si="1"/>
        <v>22</v>
      </c>
      <c r="J56" s="34">
        <f t="shared" si="4"/>
        <v>6</v>
      </c>
      <c r="K56" s="32">
        <f t="shared" si="2"/>
        <v>41</v>
      </c>
      <c r="L56" s="32">
        <f t="shared" si="2"/>
        <v>1</v>
      </c>
      <c r="M56" s="35">
        <f t="shared" si="3"/>
        <v>48</v>
      </c>
    </row>
    <row r="57" spans="1:13" s="29" customFormat="1" ht="20.100000000000001" customHeight="1">
      <c r="A57" s="30">
        <v>0.63541666666666663</v>
      </c>
      <c r="B57" s="31">
        <v>1</v>
      </c>
      <c r="C57" s="32">
        <v>22</v>
      </c>
      <c r="D57" s="32">
        <v>3</v>
      </c>
      <c r="E57" s="33">
        <f t="shared" si="0"/>
        <v>26</v>
      </c>
      <c r="F57" s="34">
        <v>1</v>
      </c>
      <c r="G57" s="32">
        <v>20</v>
      </c>
      <c r="H57" s="32">
        <v>7</v>
      </c>
      <c r="I57" s="35">
        <f t="shared" si="1"/>
        <v>28</v>
      </c>
      <c r="J57" s="34">
        <f t="shared" si="4"/>
        <v>2</v>
      </c>
      <c r="K57" s="32">
        <f t="shared" si="2"/>
        <v>42</v>
      </c>
      <c r="L57" s="32">
        <f t="shared" si="2"/>
        <v>10</v>
      </c>
      <c r="M57" s="35">
        <f t="shared" si="3"/>
        <v>54</v>
      </c>
    </row>
    <row r="58" spans="1:13" s="29" customFormat="1" ht="20.100000000000001" customHeight="1">
      <c r="A58" s="30">
        <v>0.64583333333333326</v>
      </c>
      <c r="B58" s="31">
        <v>3</v>
      </c>
      <c r="C58" s="32">
        <v>14</v>
      </c>
      <c r="D58" s="32">
        <v>4</v>
      </c>
      <c r="E58" s="33">
        <f t="shared" si="0"/>
        <v>21</v>
      </c>
      <c r="F58" s="34">
        <v>8</v>
      </c>
      <c r="G58" s="32">
        <v>29</v>
      </c>
      <c r="H58" s="32">
        <v>12</v>
      </c>
      <c r="I58" s="35">
        <f t="shared" si="1"/>
        <v>49</v>
      </c>
      <c r="J58" s="34">
        <f t="shared" si="4"/>
        <v>11</v>
      </c>
      <c r="K58" s="32">
        <f t="shared" si="2"/>
        <v>43</v>
      </c>
      <c r="L58" s="32">
        <f t="shared" si="2"/>
        <v>16</v>
      </c>
      <c r="M58" s="35">
        <f t="shared" si="3"/>
        <v>70</v>
      </c>
    </row>
    <row r="59" spans="1:13" s="29" customFormat="1" ht="20.100000000000001" customHeight="1">
      <c r="A59" s="30">
        <v>0.65625</v>
      </c>
      <c r="B59" s="31">
        <v>6</v>
      </c>
      <c r="C59" s="32">
        <v>21</v>
      </c>
      <c r="D59" s="32">
        <v>1</v>
      </c>
      <c r="E59" s="33">
        <f t="shared" si="0"/>
        <v>28</v>
      </c>
      <c r="F59" s="34">
        <v>2</v>
      </c>
      <c r="G59" s="32">
        <v>24</v>
      </c>
      <c r="H59" s="32">
        <v>2</v>
      </c>
      <c r="I59" s="35">
        <f t="shared" si="1"/>
        <v>28</v>
      </c>
      <c r="J59" s="34">
        <f t="shared" si="4"/>
        <v>8</v>
      </c>
      <c r="K59" s="32">
        <f t="shared" si="2"/>
        <v>45</v>
      </c>
      <c r="L59" s="32">
        <f t="shared" si="2"/>
        <v>3</v>
      </c>
      <c r="M59" s="35">
        <f t="shared" si="3"/>
        <v>56</v>
      </c>
    </row>
    <row r="60" spans="1:13" s="29" customFormat="1" ht="20.100000000000001" customHeight="1">
      <c r="A60" s="30">
        <v>0.66666666666666652</v>
      </c>
      <c r="B60" s="31">
        <v>2</v>
      </c>
      <c r="C60" s="32">
        <v>15</v>
      </c>
      <c r="D60" s="32">
        <v>0</v>
      </c>
      <c r="E60" s="33">
        <f t="shared" si="0"/>
        <v>17</v>
      </c>
      <c r="F60" s="34">
        <v>1</v>
      </c>
      <c r="G60" s="32">
        <v>10</v>
      </c>
      <c r="H60" s="32">
        <v>0</v>
      </c>
      <c r="I60" s="35">
        <f t="shared" si="1"/>
        <v>11</v>
      </c>
      <c r="J60" s="34">
        <f t="shared" si="4"/>
        <v>3</v>
      </c>
      <c r="K60" s="32">
        <f t="shared" si="2"/>
        <v>25</v>
      </c>
      <c r="L60" s="32">
        <f t="shared" si="2"/>
        <v>0</v>
      </c>
      <c r="M60" s="35">
        <f t="shared" si="3"/>
        <v>28</v>
      </c>
    </row>
    <row r="61" spans="1:13" s="29" customFormat="1" ht="20.100000000000001" customHeight="1">
      <c r="A61" s="36">
        <v>0.67708333333333315</v>
      </c>
      <c r="B61" s="37">
        <v>2</v>
      </c>
      <c r="C61" s="38">
        <v>9</v>
      </c>
      <c r="D61" s="38">
        <v>0</v>
      </c>
      <c r="E61" s="33">
        <f t="shared" si="0"/>
        <v>11</v>
      </c>
      <c r="F61" s="39">
        <v>3</v>
      </c>
      <c r="G61" s="38">
        <v>31</v>
      </c>
      <c r="H61" s="38">
        <v>0</v>
      </c>
      <c r="I61" s="35">
        <f t="shared" si="1"/>
        <v>34</v>
      </c>
      <c r="J61" s="39">
        <f t="shared" si="4"/>
        <v>5</v>
      </c>
      <c r="K61" s="38">
        <f t="shared" si="2"/>
        <v>40</v>
      </c>
      <c r="L61" s="38">
        <f t="shared" si="2"/>
        <v>0</v>
      </c>
      <c r="M61" s="35">
        <f t="shared" si="3"/>
        <v>45</v>
      </c>
    </row>
    <row r="62" spans="1:13" s="29" customFormat="1" ht="20.100000000000001" customHeight="1">
      <c r="A62" s="36">
        <v>0.6875</v>
      </c>
      <c r="B62" s="37">
        <v>5</v>
      </c>
      <c r="C62" s="38">
        <v>25</v>
      </c>
      <c r="D62" s="38">
        <v>0</v>
      </c>
      <c r="E62" s="33">
        <f t="shared" si="0"/>
        <v>30</v>
      </c>
      <c r="F62" s="39">
        <v>2</v>
      </c>
      <c r="G62" s="38">
        <v>25</v>
      </c>
      <c r="H62" s="38">
        <v>1</v>
      </c>
      <c r="I62" s="35">
        <f t="shared" si="1"/>
        <v>28</v>
      </c>
      <c r="J62" s="39">
        <f t="shared" si="4"/>
        <v>7</v>
      </c>
      <c r="K62" s="38">
        <f t="shared" si="2"/>
        <v>50</v>
      </c>
      <c r="L62" s="38">
        <f t="shared" si="2"/>
        <v>1</v>
      </c>
      <c r="M62" s="35">
        <f t="shared" si="3"/>
        <v>58</v>
      </c>
    </row>
    <row r="63" spans="1:13" s="29" customFormat="1" ht="20.100000000000001" customHeight="1">
      <c r="A63" s="36">
        <v>0.69791666666666641</v>
      </c>
      <c r="B63" s="37">
        <v>1</v>
      </c>
      <c r="C63" s="38">
        <v>10</v>
      </c>
      <c r="D63" s="38">
        <v>0</v>
      </c>
      <c r="E63" s="33">
        <f t="shared" si="0"/>
        <v>11</v>
      </c>
      <c r="F63" s="39">
        <v>8</v>
      </c>
      <c r="G63" s="38">
        <v>9</v>
      </c>
      <c r="H63" s="38">
        <v>0</v>
      </c>
      <c r="I63" s="35">
        <f t="shared" si="1"/>
        <v>17</v>
      </c>
      <c r="J63" s="39">
        <f t="shared" si="4"/>
        <v>9</v>
      </c>
      <c r="K63" s="38">
        <f t="shared" si="2"/>
        <v>19</v>
      </c>
      <c r="L63" s="38">
        <f t="shared" si="2"/>
        <v>0</v>
      </c>
      <c r="M63" s="35">
        <f t="shared" si="3"/>
        <v>28</v>
      </c>
    </row>
    <row r="64" spans="1:13" s="29" customFormat="1" ht="20.100000000000001" customHeight="1">
      <c r="A64" s="36">
        <v>0.70833333333333304</v>
      </c>
      <c r="B64" s="37">
        <v>2</v>
      </c>
      <c r="C64" s="38">
        <v>20</v>
      </c>
      <c r="D64" s="38">
        <v>0</v>
      </c>
      <c r="E64" s="33">
        <f t="shared" si="0"/>
        <v>22</v>
      </c>
      <c r="F64" s="39">
        <v>3</v>
      </c>
      <c r="G64" s="38">
        <v>10</v>
      </c>
      <c r="H64" s="38">
        <v>0</v>
      </c>
      <c r="I64" s="35">
        <f t="shared" si="1"/>
        <v>13</v>
      </c>
      <c r="J64" s="39">
        <f t="shared" si="4"/>
        <v>5</v>
      </c>
      <c r="K64" s="38">
        <f t="shared" si="2"/>
        <v>30</v>
      </c>
      <c r="L64" s="38">
        <f t="shared" si="2"/>
        <v>0</v>
      </c>
      <c r="M64" s="35">
        <f t="shared" si="3"/>
        <v>35</v>
      </c>
    </row>
    <row r="65" spans="1:13" s="29" customFormat="1" ht="20.100000000000001" customHeight="1">
      <c r="A65" s="30">
        <v>0.71875</v>
      </c>
      <c r="B65" s="31">
        <v>4</v>
      </c>
      <c r="C65" s="32">
        <v>32</v>
      </c>
      <c r="D65" s="32">
        <v>0</v>
      </c>
      <c r="E65" s="33">
        <f t="shared" si="0"/>
        <v>36</v>
      </c>
      <c r="F65" s="34">
        <v>1</v>
      </c>
      <c r="G65" s="32">
        <v>20</v>
      </c>
      <c r="H65" s="32">
        <v>1</v>
      </c>
      <c r="I65" s="35">
        <f t="shared" si="1"/>
        <v>22</v>
      </c>
      <c r="J65" s="34">
        <f t="shared" si="4"/>
        <v>5</v>
      </c>
      <c r="K65" s="32">
        <f t="shared" si="2"/>
        <v>52</v>
      </c>
      <c r="L65" s="32">
        <f t="shared" si="2"/>
        <v>1</v>
      </c>
      <c r="M65" s="35">
        <f t="shared" si="3"/>
        <v>58</v>
      </c>
    </row>
    <row r="66" spans="1:13" s="29" customFormat="1" ht="20.100000000000001" customHeight="1">
      <c r="A66" s="30">
        <v>0.7291666666666663</v>
      </c>
      <c r="B66" s="31">
        <v>3</v>
      </c>
      <c r="C66" s="32">
        <v>14</v>
      </c>
      <c r="D66" s="32">
        <v>2</v>
      </c>
      <c r="E66" s="33">
        <f t="shared" si="0"/>
        <v>19</v>
      </c>
      <c r="F66" s="34">
        <v>1</v>
      </c>
      <c r="G66" s="32">
        <v>15</v>
      </c>
      <c r="H66" s="32">
        <v>0</v>
      </c>
      <c r="I66" s="35">
        <f t="shared" si="1"/>
        <v>16</v>
      </c>
      <c r="J66" s="34">
        <f t="shared" si="4"/>
        <v>4</v>
      </c>
      <c r="K66" s="32">
        <f t="shared" si="2"/>
        <v>29</v>
      </c>
      <c r="L66" s="32">
        <f t="shared" si="2"/>
        <v>2</v>
      </c>
      <c r="M66" s="35">
        <f t="shared" si="3"/>
        <v>35</v>
      </c>
    </row>
    <row r="67" spans="1:13" s="29" customFormat="1" ht="20.100000000000001" customHeight="1">
      <c r="A67" s="30">
        <v>0.73958333333333293</v>
      </c>
      <c r="B67" s="31">
        <v>5</v>
      </c>
      <c r="C67" s="32">
        <v>20</v>
      </c>
      <c r="D67" s="32">
        <v>0</v>
      </c>
      <c r="E67" s="33">
        <f t="shared" si="0"/>
        <v>25</v>
      </c>
      <c r="F67" s="34">
        <v>7</v>
      </c>
      <c r="G67" s="32">
        <v>15</v>
      </c>
      <c r="H67" s="32">
        <v>0</v>
      </c>
      <c r="I67" s="35">
        <f t="shared" si="1"/>
        <v>22</v>
      </c>
      <c r="J67" s="34">
        <f t="shared" si="4"/>
        <v>12</v>
      </c>
      <c r="K67" s="32">
        <f t="shared" si="2"/>
        <v>35</v>
      </c>
      <c r="L67" s="32">
        <f t="shared" si="2"/>
        <v>0</v>
      </c>
      <c r="M67" s="35">
        <f t="shared" si="3"/>
        <v>47</v>
      </c>
    </row>
    <row r="68" spans="1:13" s="29" customFormat="1" ht="20.100000000000001" customHeight="1">
      <c r="A68" s="30">
        <v>0.75</v>
      </c>
      <c r="B68" s="31">
        <v>0</v>
      </c>
      <c r="C68" s="32">
        <v>15</v>
      </c>
      <c r="D68" s="32">
        <v>0</v>
      </c>
      <c r="E68" s="33">
        <f t="shared" si="0"/>
        <v>15</v>
      </c>
      <c r="F68" s="34">
        <v>1</v>
      </c>
      <c r="G68" s="32">
        <v>16</v>
      </c>
      <c r="H68" s="32">
        <v>0</v>
      </c>
      <c r="I68" s="35">
        <f t="shared" si="1"/>
        <v>17</v>
      </c>
      <c r="J68" s="34">
        <f t="shared" si="4"/>
        <v>1</v>
      </c>
      <c r="K68" s="32">
        <f t="shared" si="2"/>
        <v>31</v>
      </c>
      <c r="L68" s="32">
        <f t="shared" si="2"/>
        <v>0</v>
      </c>
      <c r="M68" s="35">
        <f t="shared" si="3"/>
        <v>32</v>
      </c>
    </row>
    <row r="69" spans="1:13" s="29" customFormat="1" ht="20.100000000000001" customHeight="1">
      <c r="A69" s="30">
        <v>0.76041666666666619</v>
      </c>
      <c r="B69" s="31">
        <v>4</v>
      </c>
      <c r="C69" s="32">
        <v>4</v>
      </c>
      <c r="D69" s="32">
        <v>0</v>
      </c>
      <c r="E69" s="33">
        <f t="shared" si="0"/>
        <v>8</v>
      </c>
      <c r="F69" s="34">
        <v>1</v>
      </c>
      <c r="G69" s="32">
        <v>17</v>
      </c>
      <c r="H69" s="32">
        <v>0</v>
      </c>
      <c r="I69" s="35">
        <f t="shared" si="1"/>
        <v>18</v>
      </c>
      <c r="J69" s="34">
        <f t="shared" si="4"/>
        <v>5</v>
      </c>
      <c r="K69" s="32">
        <f t="shared" si="2"/>
        <v>21</v>
      </c>
      <c r="L69" s="32">
        <f t="shared" si="2"/>
        <v>0</v>
      </c>
      <c r="M69" s="35">
        <f t="shared" si="3"/>
        <v>26</v>
      </c>
    </row>
    <row r="70" spans="1:13" s="29" customFormat="1" ht="20.100000000000001" customHeight="1">
      <c r="A70" s="30">
        <v>0.77083333333333282</v>
      </c>
      <c r="B70" s="31">
        <v>8</v>
      </c>
      <c r="C70" s="32">
        <v>9</v>
      </c>
      <c r="D70" s="32">
        <v>0</v>
      </c>
      <c r="E70" s="33">
        <f t="shared" si="0"/>
        <v>17</v>
      </c>
      <c r="F70" s="34">
        <v>1</v>
      </c>
      <c r="G70" s="32">
        <v>16</v>
      </c>
      <c r="H70" s="32">
        <v>0</v>
      </c>
      <c r="I70" s="35">
        <f t="shared" si="1"/>
        <v>17</v>
      </c>
      <c r="J70" s="34">
        <f t="shared" si="4"/>
        <v>9</v>
      </c>
      <c r="K70" s="32">
        <f t="shared" si="2"/>
        <v>25</v>
      </c>
      <c r="L70" s="32">
        <f t="shared" si="2"/>
        <v>0</v>
      </c>
      <c r="M70" s="35">
        <f t="shared" si="3"/>
        <v>34</v>
      </c>
    </row>
    <row r="71" spans="1:13" s="29" customFormat="1" ht="20.100000000000001" customHeight="1">
      <c r="A71" s="30">
        <v>0.78124999999999944</v>
      </c>
      <c r="B71" s="31">
        <v>3</v>
      </c>
      <c r="C71" s="32">
        <v>9</v>
      </c>
      <c r="D71" s="32">
        <v>0</v>
      </c>
      <c r="E71" s="33">
        <f t="shared" si="0"/>
        <v>12</v>
      </c>
      <c r="F71" s="34">
        <v>0</v>
      </c>
      <c r="G71" s="32">
        <v>10</v>
      </c>
      <c r="H71" s="32">
        <v>0</v>
      </c>
      <c r="I71" s="35">
        <f t="shared" si="1"/>
        <v>10</v>
      </c>
      <c r="J71" s="34">
        <f t="shared" si="4"/>
        <v>3</v>
      </c>
      <c r="K71" s="32">
        <f t="shared" si="2"/>
        <v>19</v>
      </c>
      <c r="L71" s="32">
        <f t="shared" si="2"/>
        <v>0</v>
      </c>
      <c r="M71" s="35">
        <f t="shared" si="3"/>
        <v>22</v>
      </c>
    </row>
    <row r="72" spans="1:13" s="29" customFormat="1" ht="18.75" customHeight="1" thickBot="1">
      <c r="A72" s="41">
        <v>0.79166666666666607</v>
      </c>
      <c r="B72" s="42">
        <v>0</v>
      </c>
      <c r="C72" s="43">
        <v>8</v>
      </c>
      <c r="D72" s="43">
        <v>0</v>
      </c>
      <c r="E72" s="44">
        <f t="shared" si="0"/>
        <v>8</v>
      </c>
      <c r="F72" s="45">
        <v>4</v>
      </c>
      <c r="G72" s="43">
        <v>9</v>
      </c>
      <c r="H72" s="43">
        <v>0</v>
      </c>
      <c r="I72" s="46">
        <f t="shared" si="1"/>
        <v>13</v>
      </c>
      <c r="J72" s="45">
        <f t="shared" si="4"/>
        <v>4</v>
      </c>
      <c r="K72" s="43">
        <f t="shared" si="2"/>
        <v>17</v>
      </c>
      <c r="L72" s="43">
        <f t="shared" si="2"/>
        <v>0</v>
      </c>
      <c r="M72" s="46">
        <f t="shared" si="3"/>
        <v>21</v>
      </c>
    </row>
    <row r="73" spans="1:13" s="53" customFormat="1" ht="45" customHeight="1" thickBot="1">
      <c r="A73" s="47" t="s">
        <v>14</v>
      </c>
      <c r="B73" s="48">
        <f t="shared" ref="B73:L73" si="5">SUM(B17:B72)</f>
        <v>320</v>
      </c>
      <c r="C73" s="49">
        <f t="shared" si="5"/>
        <v>744</v>
      </c>
      <c r="D73" s="49">
        <f t="shared" si="5"/>
        <v>26</v>
      </c>
      <c r="E73" s="50">
        <f t="shared" si="5"/>
        <v>1090</v>
      </c>
      <c r="F73" s="51">
        <f t="shared" si="5"/>
        <v>251</v>
      </c>
      <c r="G73" s="49">
        <f t="shared" si="5"/>
        <v>944</v>
      </c>
      <c r="H73" s="49">
        <f t="shared" si="5"/>
        <v>38</v>
      </c>
      <c r="I73" s="52">
        <f t="shared" si="5"/>
        <v>1233</v>
      </c>
      <c r="J73" s="51">
        <f t="shared" si="5"/>
        <v>571</v>
      </c>
      <c r="K73" s="49">
        <f t="shared" si="5"/>
        <v>1688</v>
      </c>
      <c r="L73" s="49">
        <f t="shared" si="5"/>
        <v>64</v>
      </c>
      <c r="M73" s="52">
        <f t="shared" ref="M73" si="6">SUM(M17:M72)</f>
        <v>2323</v>
      </c>
    </row>
    <row r="74" spans="1:13" s="60" customFormat="1" ht="45" customHeight="1">
      <c r="A74" s="54" t="s">
        <v>15</v>
      </c>
      <c r="B74" s="55">
        <f>B147</f>
        <v>46</v>
      </c>
      <c r="C74" s="56">
        <f t="shared" ref="C74:M74" si="7">C147</f>
        <v>67</v>
      </c>
      <c r="D74" s="56">
        <f t="shared" si="7"/>
        <v>3</v>
      </c>
      <c r="E74" s="57">
        <f t="shared" si="7"/>
        <v>116</v>
      </c>
      <c r="F74" s="58">
        <f t="shared" si="7"/>
        <v>23</v>
      </c>
      <c r="G74" s="56">
        <f t="shared" si="7"/>
        <v>114</v>
      </c>
      <c r="H74" s="56">
        <f t="shared" si="7"/>
        <v>2</v>
      </c>
      <c r="I74" s="59">
        <f t="shared" si="7"/>
        <v>139</v>
      </c>
      <c r="J74" s="58">
        <f t="shared" si="7"/>
        <v>69</v>
      </c>
      <c r="K74" s="56">
        <f t="shared" si="7"/>
        <v>181</v>
      </c>
      <c r="L74" s="56">
        <f t="shared" si="7"/>
        <v>5</v>
      </c>
      <c r="M74" s="59">
        <f t="shared" si="7"/>
        <v>255</v>
      </c>
    </row>
    <row r="75" spans="1:13" s="67" customFormat="1" ht="45" customHeight="1" thickBot="1">
      <c r="A75" s="61" t="s">
        <v>16</v>
      </c>
      <c r="B75" s="62">
        <f t="shared" ref="B75:M75" si="8">B148</f>
        <v>13</v>
      </c>
      <c r="C75" s="63">
        <f t="shared" si="8"/>
        <v>80</v>
      </c>
      <c r="D75" s="63">
        <f t="shared" si="8"/>
        <v>8</v>
      </c>
      <c r="E75" s="64">
        <f t="shared" si="8"/>
        <v>101</v>
      </c>
      <c r="F75" s="65">
        <f t="shared" si="8"/>
        <v>14</v>
      </c>
      <c r="G75" s="63">
        <f t="shared" si="8"/>
        <v>91</v>
      </c>
      <c r="H75" s="63">
        <f t="shared" si="8"/>
        <v>22</v>
      </c>
      <c r="I75" s="66">
        <f t="shared" si="8"/>
        <v>127</v>
      </c>
      <c r="J75" s="65">
        <f t="shared" si="8"/>
        <v>27</v>
      </c>
      <c r="K75" s="63">
        <f t="shared" si="8"/>
        <v>171</v>
      </c>
      <c r="L75" s="63">
        <f t="shared" si="8"/>
        <v>30</v>
      </c>
      <c r="M75" s="66">
        <f t="shared" si="8"/>
        <v>228</v>
      </c>
    </row>
    <row r="86" spans="1:18" hidden="1"/>
    <row r="87" spans="1:18" hidden="1"/>
    <row r="88" spans="1:18" ht="15.75" hidden="1" customHeight="1"/>
    <row r="89" spans="1:18" ht="15.75" hidden="1" thickBo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spans="1:18" ht="15.75" hidden="1" thickBot="1">
      <c r="A90" s="68"/>
      <c r="B90" s="112" t="str">
        <f>B15</f>
        <v>North Bound</v>
      </c>
      <c r="C90" s="113"/>
      <c r="D90" s="113"/>
      <c r="E90" s="113"/>
      <c r="F90" s="112" t="str">
        <f>F15</f>
        <v>South Bound</v>
      </c>
      <c r="G90" s="113"/>
      <c r="H90" s="113"/>
      <c r="I90" s="114"/>
      <c r="J90" s="112" t="s">
        <v>9</v>
      </c>
      <c r="K90" s="113"/>
      <c r="L90" s="113"/>
      <c r="M90" s="114"/>
      <c r="N90" t="str">
        <f>J91</f>
        <v>Cyclists</v>
      </c>
      <c r="O90">
        <v>54</v>
      </c>
      <c r="Q90" t="str">
        <f>B90</f>
        <v>North Bound</v>
      </c>
      <c r="R90" t="str">
        <f>F90</f>
        <v>South Bound</v>
      </c>
    </row>
    <row r="91" spans="1:18" ht="54" hidden="1" thickBot="1">
      <c r="A91" s="69" t="s">
        <v>17</v>
      </c>
      <c r="B91" s="70" t="str">
        <f>B16</f>
        <v>Cyclists</v>
      </c>
      <c r="C91" s="71" t="str">
        <f t="shared" ref="C91:D91" si="9">C16</f>
        <v>Pedestrians</v>
      </c>
      <c r="D91" s="71" t="str">
        <f t="shared" si="9"/>
        <v>PCD's</v>
      </c>
      <c r="E91" s="72" t="s">
        <v>9</v>
      </c>
      <c r="F91" s="70" t="str">
        <f>F16</f>
        <v>Cyclists</v>
      </c>
      <c r="G91" s="71" t="str">
        <f t="shared" ref="G91:H91" si="10">G16</f>
        <v>Pedestrians</v>
      </c>
      <c r="H91" s="71" t="str">
        <f t="shared" si="10"/>
        <v>PCD's</v>
      </c>
      <c r="I91" s="73" t="s">
        <v>9</v>
      </c>
      <c r="J91" s="70" t="str">
        <f>J16</f>
        <v>Cyclists</v>
      </c>
      <c r="K91" s="71" t="str">
        <f t="shared" ref="K91:L91" si="11">K16</f>
        <v>Pedestrians</v>
      </c>
      <c r="L91" s="71" t="str">
        <f t="shared" si="11"/>
        <v>PCD's</v>
      </c>
      <c r="M91" s="73" t="s">
        <v>9</v>
      </c>
      <c r="N91" t="str">
        <f>K91</f>
        <v>Pedestrians</v>
      </c>
      <c r="O91">
        <v>4</v>
      </c>
      <c r="Q91" s="107">
        <f ca="1">OFFSET(A$91,$O$90,$O$91)</f>
        <v>1090</v>
      </c>
      <c r="R91" s="107">
        <f ca="1">OFFSET(E$91,$O$90,$O$91)</f>
        <v>1233</v>
      </c>
    </row>
    <row r="92" spans="1:18" hidden="1">
      <c r="A92" s="74">
        <v>0.25</v>
      </c>
      <c r="B92" s="75">
        <f>SUM(B17:B20)</f>
        <v>17</v>
      </c>
      <c r="C92" s="76">
        <f t="shared" ref="C92:D92" si="12">SUM(C17:C20)</f>
        <v>12</v>
      </c>
      <c r="D92" s="76">
        <f t="shared" si="12"/>
        <v>0</v>
      </c>
      <c r="E92" s="77">
        <f t="shared" ref="E92:E93" si="13">SUM(B92:D92)</f>
        <v>29</v>
      </c>
      <c r="F92" s="75">
        <f>SUM(F17:F20)</f>
        <v>12</v>
      </c>
      <c r="G92" s="76">
        <f t="shared" ref="G92:H92" si="14">SUM(G17:G20)</f>
        <v>7</v>
      </c>
      <c r="H92" s="76">
        <f t="shared" si="14"/>
        <v>0</v>
      </c>
      <c r="I92" s="78">
        <f t="shared" ref="I92:I93" si="15">SUM(F92:H92)</f>
        <v>19</v>
      </c>
      <c r="J92" s="75">
        <f>SUM(J17:J20)</f>
        <v>29</v>
      </c>
      <c r="K92" s="76">
        <f t="shared" ref="K92:L92" si="16">SUM(K17:K20)</f>
        <v>19</v>
      </c>
      <c r="L92" s="76">
        <f t="shared" si="16"/>
        <v>0</v>
      </c>
      <c r="M92" s="78">
        <f t="shared" ref="M92:M93" si="17">SUM(J92:L92)</f>
        <v>48</v>
      </c>
      <c r="N92" t="str">
        <f>L91</f>
        <v>PCD's</v>
      </c>
    </row>
    <row r="93" spans="1:18" hidden="1">
      <c r="A93" s="79">
        <f>A92+"0:15"</f>
        <v>0.26041666666666669</v>
      </c>
      <c r="B93" s="80">
        <f t="shared" ref="B93:D94" si="18">SUM(B18:B21)</f>
        <v>18</v>
      </c>
      <c r="C93" s="81">
        <f t="shared" si="18"/>
        <v>23</v>
      </c>
      <c r="D93" s="81">
        <f t="shared" si="18"/>
        <v>0</v>
      </c>
      <c r="E93" s="82">
        <f t="shared" si="13"/>
        <v>41</v>
      </c>
      <c r="F93" s="80">
        <f t="shared" ref="F93:H108" si="19">SUM(F18:F21)</f>
        <v>7</v>
      </c>
      <c r="G93" s="81">
        <f t="shared" si="19"/>
        <v>12</v>
      </c>
      <c r="H93" s="81">
        <f t="shared" si="19"/>
        <v>0</v>
      </c>
      <c r="I93" s="83">
        <f t="shared" si="15"/>
        <v>19</v>
      </c>
      <c r="J93" s="80">
        <f t="shared" ref="J93:L108" si="20">SUM(J18:J21)</f>
        <v>25</v>
      </c>
      <c r="K93" s="81">
        <f t="shared" si="20"/>
        <v>35</v>
      </c>
      <c r="L93" s="81">
        <f t="shared" si="20"/>
        <v>0</v>
      </c>
      <c r="M93" s="83">
        <f t="shared" si="17"/>
        <v>60</v>
      </c>
      <c r="N93" t="str">
        <f>M91</f>
        <v>Total</v>
      </c>
    </row>
    <row r="94" spans="1:18" hidden="1">
      <c r="A94" s="79">
        <f t="shared" ref="A94:A144" si="21">A93+"0:15"</f>
        <v>0.27083333333333337</v>
      </c>
      <c r="B94" s="80">
        <f t="shared" si="18"/>
        <v>19</v>
      </c>
      <c r="C94" s="81">
        <f t="shared" si="18"/>
        <v>26</v>
      </c>
      <c r="D94" s="81">
        <f t="shared" si="18"/>
        <v>0</v>
      </c>
      <c r="E94" s="82">
        <f t="shared" ref="E94:E144" si="22">SUM(B94:D94)</f>
        <v>45</v>
      </c>
      <c r="F94" s="80">
        <f t="shared" si="19"/>
        <v>19</v>
      </c>
      <c r="G94" s="81">
        <f t="shared" si="19"/>
        <v>31</v>
      </c>
      <c r="H94" s="81">
        <f t="shared" si="19"/>
        <v>0</v>
      </c>
      <c r="I94" s="83">
        <f t="shared" ref="I94:I144" si="23">SUM(F94:H94)</f>
        <v>50</v>
      </c>
      <c r="J94" s="80">
        <f t="shared" si="20"/>
        <v>38</v>
      </c>
      <c r="K94" s="81">
        <f t="shared" si="20"/>
        <v>57</v>
      </c>
      <c r="L94" s="81">
        <f t="shared" si="20"/>
        <v>0</v>
      </c>
      <c r="M94" s="83">
        <f t="shared" ref="M94:M144" si="24">SUM(J94:L94)</f>
        <v>95</v>
      </c>
    </row>
    <row r="95" spans="1:18" hidden="1">
      <c r="A95" s="79">
        <f t="shared" si="21"/>
        <v>0.28125000000000006</v>
      </c>
      <c r="B95" s="80">
        <f t="shared" ref="B95:D110" si="25">SUM(B20:B23)</f>
        <v>8</v>
      </c>
      <c r="C95" s="81">
        <f t="shared" si="25"/>
        <v>36</v>
      </c>
      <c r="D95" s="81">
        <f t="shared" si="25"/>
        <v>0</v>
      </c>
      <c r="E95" s="82">
        <f t="shared" si="22"/>
        <v>44</v>
      </c>
      <c r="F95" s="80">
        <f t="shared" si="19"/>
        <v>23</v>
      </c>
      <c r="G95" s="81">
        <f t="shared" si="19"/>
        <v>50</v>
      </c>
      <c r="H95" s="81">
        <f t="shared" si="19"/>
        <v>0</v>
      </c>
      <c r="I95" s="83">
        <f t="shared" si="23"/>
        <v>73</v>
      </c>
      <c r="J95" s="80">
        <f t="shared" si="20"/>
        <v>31</v>
      </c>
      <c r="K95" s="81">
        <f t="shared" si="20"/>
        <v>86</v>
      </c>
      <c r="L95" s="81">
        <f t="shared" si="20"/>
        <v>0</v>
      </c>
      <c r="M95" s="83">
        <f t="shared" si="24"/>
        <v>117</v>
      </c>
    </row>
    <row r="96" spans="1:18" hidden="1">
      <c r="A96" s="79">
        <f t="shared" si="21"/>
        <v>0.29166666666666674</v>
      </c>
      <c r="B96" s="80">
        <f t="shared" si="25"/>
        <v>11</v>
      </c>
      <c r="C96" s="81">
        <f t="shared" si="25"/>
        <v>32</v>
      </c>
      <c r="D96" s="81">
        <f t="shared" si="25"/>
        <v>0</v>
      </c>
      <c r="E96" s="82">
        <f t="shared" si="22"/>
        <v>43</v>
      </c>
      <c r="F96" s="80">
        <f t="shared" si="19"/>
        <v>25</v>
      </c>
      <c r="G96" s="81">
        <f t="shared" si="19"/>
        <v>59</v>
      </c>
      <c r="H96" s="81">
        <f t="shared" si="19"/>
        <v>0</v>
      </c>
      <c r="I96" s="83">
        <f t="shared" si="23"/>
        <v>84</v>
      </c>
      <c r="J96" s="80">
        <f t="shared" si="20"/>
        <v>36</v>
      </c>
      <c r="K96" s="81">
        <f t="shared" si="20"/>
        <v>91</v>
      </c>
      <c r="L96" s="81">
        <f t="shared" si="20"/>
        <v>0</v>
      </c>
      <c r="M96" s="83">
        <f t="shared" si="24"/>
        <v>127</v>
      </c>
    </row>
    <row r="97" spans="1:13" hidden="1">
      <c r="A97" s="79">
        <f t="shared" si="21"/>
        <v>0.30208333333333343</v>
      </c>
      <c r="B97" s="80">
        <f t="shared" si="25"/>
        <v>17</v>
      </c>
      <c r="C97" s="81">
        <f t="shared" si="25"/>
        <v>35</v>
      </c>
      <c r="D97" s="81">
        <f t="shared" si="25"/>
        <v>0</v>
      </c>
      <c r="E97" s="82">
        <f t="shared" si="22"/>
        <v>52</v>
      </c>
      <c r="F97" s="80">
        <f t="shared" si="19"/>
        <v>35</v>
      </c>
      <c r="G97" s="81">
        <f t="shared" si="19"/>
        <v>75</v>
      </c>
      <c r="H97" s="81">
        <f t="shared" si="19"/>
        <v>0</v>
      </c>
      <c r="I97" s="83">
        <f t="shared" si="23"/>
        <v>110</v>
      </c>
      <c r="J97" s="80">
        <f t="shared" si="20"/>
        <v>52</v>
      </c>
      <c r="K97" s="81">
        <f t="shared" si="20"/>
        <v>110</v>
      </c>
      <c r="L97" s="81">
        <f t="shared" si="20"/>
        <v>0</v>
      </c>
      <c r="M97" s="83">
        <f t="shared" si="24"/>
        <v>162</v>
      </c>
    </row>
    <row r="98" spans="1:13" hidden="1">
      <c r="A98" s="79">
        <f t="shared" si="21"/>
        <v>0.31250000000000011</v>
      </c>
      <c r="B98" s="80">
        <f t="shared" si="25"/>
        <v>22</v>
      </c>
      <c r="C98" s="81">
        <f t="shared" si="25"/>
        <v>46</v>
      </c>
      <c r="D98" s="81">
        <f t="shared" si="25"/>
        <v>0</v>
      </c>
      <c r="E98" s="82">
        <f t="shared" si="22"/>
        <v>68</v>
      </c>
      <c r="F98" s="80">
        <f t="shared" si="19"/>
        <v>27</v>
      </c>
      <c r="G98" s="81">
        <f t="shared" si="19"/>
        <v>59</v>
      </c>
      <c r="H98" s="81">
        <f t="shared" si="19"/>
        <v>0</v>
      </c>
      <c r="I98" s="83">
        <f t="shared" si="23"/>
        <v>86</v>
      </c>
      <c r="J98" s="80">
        <f t="shared" si="20"/>
        <v>49</v>
      </c>
      <c r="K98" s="81">
        <f t="shared" si="20"/>
        <v>105</v>
      </c>
      <c r="L98" s="81">
        <f t="shared" si="20"/>
        <v>0</v>
      </c>
      <c r="M98" s="83">
        <f t="shared" si="24"/>
        <v>154</v>
      </c>
    </row>
    <row r="99" spans="1:13" hidden="1">
      <c r="A99" s="79">
        <f t="shared" si="21"/>
        <v>0.3229166666666668</v>
      </c>
      <c r="B99" s="80">
        <f t="shared" si="25"/>
        <v>41</v>
      </c>
      <c r="C99" s="81">
        <f t="shared" si="25"/>
        <v>46</v>
      </c>
      <c r="D99" s="81">
        <f t="shared" si="25"/>
        <v>0</v>
      </c>
      <c r="E99" s="82">
        <f t="shared" si="22"/>
        <v>87</v>
      </c>
      <c r="F99" s="80">
        <f t="shared" si="19"/>
        <v>37</v>
      </c>
      <c r="G99" s="81">
        <f t="shared" si="19"/>
        <v>49</v>
      </c>
      <c r="H99" s="81">
        <f t="shared" si="19"/>
        <v>0</v>
      </c>
      <c r="I99" s="83">
        <f t="shared" si="23"/>
        <v>86</v>
      </c>
      <c r="J99" s="80">
        <f t="shared" si="20"/>
        <v>78</v>
      </c>
      <c r="K99" s="81">
        <f t="shared" si="20"/>
        <v>95</v>
      </c>
      <c r="L99" s="81">
        <f t="shared" si="20"/>
        <v>0</v>
      </c>
      <c r="M99" s="83">
        <f t="shared" si="24"/>
        <v>173</v>
      </c>
    </row>
    <row r="100" spans="1:13" hidden="1">
      <c r="A100" s="79">
        <f t="shared" si="21"/>
        <v>0.33333333333333348</v>
      </c>
      <c r="B100" s="80">
        <f t="shared" si="25"/>
        <v>51</v>
      </c>
      <c r="C100" s="81">
        <f t="shared" si="25"/>
        <v>53</v>
      </c>
      <c r="D100" s="81">
        <f t="shared" si="25"/>
        <v>0</v>
      </c>
      <c r="E100" s="82">
        <f t="shared" si="22"/>
        <v>104</v>
      </c>
      <c r="F100" s="80">
        <f t="shared" si="19"/>
        <v>35</v>
      </c>
      <c r="G100" s="81">
        <f t="shared" si="19"/>
        <v>54</v>
      </c>
      <c r="H100" s="81">
        <f t="shared" si="19"/>
        <v>0</v>
      </c>
      <c r="I100" s="83">
        <f t="shared" si="23"/>
        <v>89</v>
      </c>
      <c r="J100" s="80">
        <f t="shared" si="20"/>
        <v>86</v>
      </c>
      <c r="K100" s="81">
        <f t="shared" si="20"/>
        <v>107</v>
      </c>
      <c r="L100" s="81">
        <f t="shared" si="20"/>
        <v>0</v>
      </c>
      <c r="M100" s="83">
        <f t="shared" si="24"/>
        <v>193</v>
      </c>
    </row>
    <row r="101" spans="1:13" hidden="1">
      <c r="A101" s="79">
        <f t="shared" si="21"/>
        <v>0.34375000000000017</v>
      </c>
      <c r="B101" s="80">
        <f t="shared" si="25"/>
        <v>49</v>
      </c>
      <c r="C101" s="81">
        <f t="shared" si="25"/>
        <v>50</v>
      </c>
      <c r="D101" s="81">
        <f t="shared" si="25"/>
        <v>0</v>
      </c>
      <c r="E101" s="82">
        <f t="shared" si="22"/>
        <v>99</v>
      </c>
      <c r="F101" s="80">
        <f t="shared" si="19"/>
        <v>27</v>
      </c>
      <c r="G101" s="81">
        <f t="shared" si="19"/>
        <v>49</v>
      </c>
      <c r="H101" s="81">
        <f t="shared" si="19"/>
        <v>0</v>
      </c>
      <c r="I101" s="83">
        <f t="shared" si="23"/>
        <v>76</v>
      </c>
      <c r="J101" s="80">
        <f t="shared" si="20"/>
        <v>76</v>
      </c>
      <c r="K101" s="81">
        <f t="shared" si="20"/>
        <v>99</v>
      </c>
      <c r="L101" s="81">
        <f t="shared" si="20"/>
        <v>0</v>
      </c>
      <c r="M101" s="83">
        <f t="shared" si="24"/>
        <v>175</v>
      </c>
    </row>
    <row r="102" spans="1:13" hidden="1">
      <c r="A102" s="79">
        <f t="shared" si="21"/>
        <v>0.35416666666666685</v>
      </c>
      <c r="B102" s="80">
        <f t="shared" si="25"/>
        <v>56</v>
      </c>
      <c r="C102" s="81">
        <f t="shared" si="25"/>
        <v>52</v>
      </c>
      <c r="D102" s="81">
        <f t="shared" si="25"/>
        <v>0</v>
      </c>
      <c r="E102" s="82">
        <f t="shared" si="22"/>
        <v>108</v>
      </c>
      <c r="F102" s="80">
        <f t="shared" si="19"/>
        <v>27</v>
      </c>
      <c r="G102" s="81">
        <f t="shared" si="19"/>
        <v>53</v>
      </c>
      <c r="H102" s="81">
        <f t="shared" si="19"/>
        <v>0</v>
      </c>
      <c r="I102" s="83">
        <f t="shared" si="23"/>
        <v>80</v>
      </c>
      <c r="J102" s="80">
        <f t="shared" si="20"/>
        <v>83</v>
      </c>
      <c r="K102" s="81">
        <f t="shared" si="20"/>
        <v>105</v>
      </c>
      <c r="L102" s="81">
        <f t="shared" si="20"/>
        <v>0</v>
      </c>
      <c r="M102" s="83">
        <f t="shared" si="24"/>
        <v>188</v>
      </c>
    </row>
    <row r="103" spans="1:13" hidden="1">
      <c r="A103" s="79">
        <f t="shared" si="21"/>
        <v>0.36458333333333354</v>
      </c>
      <c r="B103" s="80">
        <f t="shared" si="25"/>
        <v>48</v>
      </c>
      <c r="C103" s="81">
        <f t="shared" si="25"/>
        <v>55</v>
      </c>
      <c r="D103" s="81">
        <f t="shared" si="25"/>
        <v>0</v>
      </c>
      <c r="E103" s="82">
        <f t="shared" si="22"/>
        <v>103</v>
      </c>
      <c r="F103" s="80">
        <f t="shared" si="19"/>
        <v>18</v>
      </c>
      <c r="G103" s="81">
        <f t="shared" si="19"/>
        <v>51</v>
      </c>
      <c r="H103" s="81">
        <f t="shared" si="19"/>
        <v>0</v>
      </c>
      <c r="I103" s="83">
        <f t="shared" si="23"/>
        <v>69</v>
      </c>
      <c r="J103" s="80">
        <f t="shared" si="20"/>
        <v>66</v>
      </c>
      <c r="K103" s="81">
        <f t="shared" si="20"/>
        <v>106</v>
      </c>
      <c r="L103" s="81">
        <f t="shared" si="20"/>
        <v>0</v>
      </c>
      <c r="M103" s="83">
        <f t="shared" si="24"/>
        <v>172</v>
      </c>
    </row>
    <row r="104" spans="1:13" hidden="1">
      <c r="A104" s="79">
        <f t="shared" si="21"/>
        <v>0.37500000000000022</v>
      </c>
      <c r="B104" s="80">
        <f t="shared" si="25"/>
        <v>38</v>
      </c>
      <c r="C104" s="81">
        <f t="shared" si="25"/>
        <v>51</v>
      </c>
      <c r="D104" s="81">
        <f t="shared" si="25"/>
        <v>0</v>
      </c>
      <c r="E104" s="82">
        <f t="shared" si="22"/>
        <v>89</v>
      </c>
      <c r="F104" s="80">
        <f t="shared" si="19"/>
        <v>25</v>
      </c>
      <c r="G104" s="81">
        <f t="shared" si="19"/>
        <v>46</v>
      </c>
      <c r="H104" s="81">
        <f t="shared" si="19"/>
        <v>0</v>
      </c>
      <c r="I104" s="83">
        <f t="shared" si="23"/>
        <v>71</v>
      </c>
      <c r="J104" s="80">
        <f t="shared" si="20"/>
        <v>63</v>
      </c>
      <c r="K104" s="81">
        <f t="shared" si="20"/>
        <v>97</v>
      </c>
      <c r="L104" s="81">
        <f t="shared" si="20"/>
        <v>0</v>
      </c>
      <c r="M104" s="83">
        <f t="shared" si="24"/>
        <v>160</v>
      </c>
    </row>
    <row r="105" spans="1:13" hidden="1">
      <c r="A105" s="79">
        <f t="shared" si="21"/>
        <v>0.38541666666666691</v>
      </c>
      <c r="B105" s="80">
        <f t="shared" si="25"/>
        <v>43</v>
      </c>
      <c r="C105" s="81">
        <f t="shared" si="25"/>
        <v>53</v>
      </c>
      <c r="D105" s="81">
        <f t="shared" si="25"/>
        <v>0</v>
      </c>
      <c r="E105" s="82">
        <f t="shared" si="22"/>
        <v>96</v>
      </c>
      <c r="F105" s="80">
        <f t="shared" si="19"/>
        <v>27</v>
      </c>
      <c r="G105" s="81">
        <f t="shared" si="19"/>
        <v>54</v>
      </c>
      <c r="H105" s="81">
        <f t="shared" si="19"/>
        <v>0</v>
      </c>
      <c r="I105" s="83">
        <f t="shared" si="23"/>
        <v>81</v>
      </c>
      <c r="J105" s="80">
        <f t="shared" si="20"/>
        <v>70</v>
      </c>
      <c r="K105" s="81">
        <f t="shared" si="20"/>
        <v>107</v>
      </c>
      <c r="L105" s="81">
        <f t="shared" si="20"/>
        <v>0</v>
      </c>
      <c r="M105" s="83">
        <f t="shared" si="24"/>
        <v>177</v>
      </c>
    </row>
    <row r="106" spans="1:13" hidden="1">
      <c r="A106" s="79">
        <f t="shared" si="21"/>
        <v>0.39583333333333359</v>
      </c>
      <c r="B106" s="80">
        <f t="shared" si="25"/>
        <v>36</v>
      </c>
      <c r="C106" s="81">
        <f t="shared" si="25"/>
        <v>46</v>
      </c>
      <c r="D106" s="81">
        <f t="shared" si="25"/>
        <v>0</v>
      </c>
      <c r="E106" s="82">
        <f t="shared" si="22"/>
        <v>82</v>
      </c>
      <c r="F106" s="80">
        <f t="shared" si="19"/>
        <v>23</v>
      </c>
      <c r="G106" s="81">
        <f t="shared" si="19"/>
        <v>82</v>
      </c>
      <c r="H106" s="81">
        <f t="shared" si="19"/>
        <v>0</v>
      </c>
      <c r="I106" s="83">
        <f t="shared" si="23"/>
        <v>105</v>
      </c>
      <c r="J106" s="80">
        <f t="shared" si="20"/>
        <v>59</v>
      </c>
      <c r="K106" s="81">
        <f t="shared" si="20"/>
        <v>128</v>
      </c>
      <c r="L106" s="81">
        <f t="shared" si="20"/>
        <v>0</v>
      </c>
      <c r="M106" s="83">
        <f t="shared" si="24"/>
        <v>187</v>
      </c>
    </row>
    <row r="107" spans="1:13" hidden="1">
      <c r="A107" s="79">
        <f t="shared" si="21"/>
        <v>0.40625000000000028</v>
      </c>
      <c r="B107" s="80">
        <f t="shared" si="25"/>
        <v>43</v>
      </c>
      <c r="C107" s="81">
        <f t="shared" si="25"/>
        <v>46</v>
      </c>
      <c r="D107" s="81">
        <f t="shared" si="25"/>
        <v>0</v>
      </c>
      <c r="E107" s="82">
        <f t="shared" si="22"/>
        <v>89</v>
      </c>
      <c r="F107" s="80">
        <f t="shared" si="19"/>
        <v>22</v>
      </c>
      <c r="G107" s="81">
        <f t="shared" si="19"/>
        <v>108</v>
      </c>
      <c r="H107" s="81">
        <f t="shared" si="19"/>
        <v>0</v>
      </c>
      <c r="I107" s="83">
        <f t="shared" si="23"/>
        <v>130</v>
      </c>
      <c r="J107" s="80">
        <f t="shared" si="20"/>
        <v>65</v>
      </c>
      <c r="K107" s="81">
        <f t="shared" si="20"/>
        <v>154</v>
      </c>
      <c r="L107" s="81">
        <f t="shared" si="20"/>
        <v>0</v>
      </c>
      <c r="M107" s="83">
        <f t="shared" si="24"/>
        <v>219</v>
      </c>
    </row>
    <row r="108" spans="1:13" hidden="1">
      <c r="A108" s="79">
        <f t="shared" si="21"/>
        <v>0.41666666666666696</v>
      </c>
      <c r="B108" s="80">
        <f t="shared" si="25"/>
        <v>42</v>
      </c>
      <c r="C108" s="81">
        <f t="shared" si="25"/>
        <v>55</v>
      </c>
      <c r="D108" s="81">
        <f t="shared" si="25"/>
        <v>0</v>
      </c>
      <c r="E108" s="82">
        <f t="shared" si="22"/>
        <v>97</v>
      </c>
      <c r="F108" s="80">
        <f t="shared" si="19"/>
        <v>19</v>
      </c>
      <c r="G108" s="81">
        <f t="shared" si="19"/>
        <v>107</v>
      </c>
      <c r="H108" s="81">
        <f t="shared" si="19"/>
        <v>1</v>
      </c>
      <c r="I108" s="83">
        <f t="shared" si="23"/>
        <v>127</v>
      </c>
      <c r="J108" s="80">
        <f t="shared" si="20"/>
        <v>61</v>
      </c>
      <c r="K108" s="81">
        <f t="shared" si="20"/>
        <v>162</v>
      </c>
      <c r="L108" s="81">
        <f t="shared" si="20"/>
        <v>1</v>
      </c>
      <c r="M108" s="83">
        <f t="shared" si="24"/>
        <v>224</v>
      </c>
    </row>
    <row r="109" spans="1:13" hidden="1">
      <c r="A109" s="79">
        <f t="shared" si="21"/>
        <v>0.42708333333333365</v>
      </c>
      <c r="B109" s="80">
        <f t="shared" si="25"/>
        <v>46</v>
      </c>
      <c r="C109" s="81">
        <f t="shared" si="25"/>
        <v>67</v>
      </c>
      <c r="D109" s="81">
        <f t="shared" si="25"/>
        <v>3</v>
      </c>
      <c r="E109" s="82">
        <f t="shared" si="22"/>
        <v>116</v>
      </c>
      <c r="F109" s="80">
        <f t="shared" ref="F109:H124" si="26">SUM(F34:F37)</f>
        <v>23</v>
      </c>
      <c r="G109" s="81">
        <f t="shared" si="26"/>
        <v>114</v>
      </c>
      <c r="H109" s="81">
        <f t="shared" si="26"/>
        <v>2</v>
      </c>
      <c r="I109" s="83">
        <f t="shared" si="23"/>
        <v>139</v>
      </c>
      <c r="J109" s="80">
        <f t="shared" ref="J109:L124" si="27">SUM(J34:J37)</f>
        <v>69</v>
      </c>
      <c r="K109" s="81">
        <f t="shared" si="27"/>
        <v>181</v>
      </c>
      <c r="L109" s="81">
        <f t="shared" si="27"/>
        <v>5</v>
      </c>
      <c r="M109" s="83">
        <f t="shared" si="24"/>
        <v>255</v>
      </c>
    </row>
    <row r="110" spans="1:13" hidden="1">
      <c r="A110" s="79">
        <f t="shared" si="21"/>
        <v>0.43750000000000033</v>
      </c>
      <c r="B110" s="80">
        <f t="shared" si="25"/>
        <v>46</v>
      </c>
      <c r="C110" s="81">
        <f t="shared" si="25"/>
        <v>65</v>
      </c>
      <c r="D110" s="81">
        <f t="shared" si="25"/>
        <v>3</v>
      </c>
      <c r="E110" s="82">
        <f t="shared" si="22"/>
        <v>114</v>
      </c>
      <c r="F110" s="80">
        <f t="shared" si="26"/>
        <v>31</v>
      </c>
      <c r="G110" s="81">
        <f t="shared" si="26"/>
        <v>100</v>
      </c>
      <c r="H110" s="81">
        <f t="shared" si="26"/>
        <v>2</v>
      </c>
      <c r="I110" s="83">
        <f t="shared" si="23"/>
        <v>133</v>
      </c>
      <c r="J110" s="80">
        <f t="shared" si="27"/>
        <v>77</v>
      </c>
      <c r="K110" s="81">
        <f t="shared" si="27"/>
        <v>165</v>
      </c>
      <c r="L110" s="81">
        <f t="shared" si="27"/>
        <v>5</v>
      </c>
      <c r="M110" s="83">
        <f t="shared" si="24"/>
        <v>247</v>
      </c>
    </row>
    <row r="111" spans="1:13" hidden="1">
      <c r="A111" s="79">
        <f t="shared" si="21"/>
        <v>0.44791666666666702</v>
      </c>
      <c r="B111" s="80">
        <f t="shared" ref="B111:D126" si="28">SUM(B36:B39)</f>
        <v>34</v>
      </c>
      <c r="C111" s="81">
        <f t="shared" si="28"/>
        <v>54</v>
      </c>
      <c r="D111" s="81">
        <f t="shared" si="28"/>
        <v>3</v>
      </c>
      <c r="E111" s="82">
        <f t="shared" si="22"/>
        <v>91</v>
      </c>
      <c r="F111" s="80">
        <f t="shared" si="26"/>
        <v>35</v>
      </c>
      <c r="G111" s="81">
        <f t="shared" si="26"/>
        <v>90</v>
      </c>
      <c r="H111" s="81">
        <f t="shared" si="26"/>
        <v>2</v>
      </c>
      <c r="I111" s="83">
        <f t="shared" si="23"/>
        <v>127</v>
      </c>
      <c r="J111" s="80">
        <f t="shared" si="27"/>
        <v>69</v>
      </c>
      <c r="K111" s="81">
        <f t="shared" si="27"/>
        <v>144</v>
      </c>
      <c r="L111" s="81">
        <f t="shared" si="27"/>
        <v>5</v>
      </c>
      <c r="M111" s="83">
        <f t="shared" si="24"/>
        <v>218</v>
      </c>
    </row>
    <row r="112" spans="1:13" hidden="1">
      <c r="A112" s="79">
        <f t="shared" si="21"/>
        <v>0.4583333333333337</v>
      </c>
      <c r="B112" s="80">
        <f t="shared" si="28"/>
        <v>36</v>
      </c>
      <c r="C112" s="81">
        <f t="shared" si="28"/>
        <v>46</v>
      </c>
      <c r="D112" s="81">
        <f t="shared" si="28"/>
        <v>4</v>
      </c>
      <c r="E112" s="82">
        <f t="shared" si="22"/>
        <v>86</v>
      </c>
      <c r="F112" s="80">
        <f t="shared" si="26"/>
        <v>37</v>
      </c>
      <c r="G112" s="81">
        <f t="shared" si="26"/>
        <v>92</v>
      </c>
      <c r="H112" s="81">
        <f t="shared" si="26"/>
        <v>1</v>
      </c>
      <c r="I112" s="83">
        <f t="shared" si="23"/>
        <v>130</v>
      </c>
      <c r="J112" s="80">
        <f t="shared" si="27"/>
        <v>73</v>
      </c>
      <c r="K112" s="81">
        <f t="shared" si="27"/>
        <v>138</v>
      </c>
      <c r="L112" s="81">
        <f t="shared" si="27"/>
        <v>5</v>
      </c>
      <c r="M112" s="83">
        <f t="shared" si="24"/>
        <v>216</v>
      </c>
    </row>
    <row r="113" spans="1:13" hidden="1">
      <c r="A113" s="79">
        <f t="shared" si="21"/>
        <v>0.46875000000000039</v>
      </c>
      <c r="B113" s="80">
        <f t="shared" si="28"/>
        <v>24</v>
      </c>
      <c r="C113" s="81">
        <f t="shared" si="28"/>
        <v>33</v>
      </c>
      <c r="D113" s="81">
        <f t="shared" si="28"/>
        <v>7</v>
      </c>
      <c r="E113" s="82">
        <f t="shared" si="22"/>
        <v>64</v>
      </c>
      <c r="F113" s="80">
        <f t="shared" si="26"/>
        <v>34</v>
      </c>
      <c r="G113" s="81">
        <f t="shared" si="26"/>
        <v>80</v>
      </c>
      <c r="H113" s="81">
        <f t="shared" si="26"/>
        <v>1</v>
      </c>
      <c r="I113" s="83">
        <f t="shared" si="23"/>
        <v>115</v>
      </c>
      <c r="J113" s="80">
        <f t="shared" si="27"/>
        <v>58</v>
      </c>
      <c r="K113" s="81">
        <f t="shared" si="27"/>
        <v>113</v>
      </c>
      <c r="L113" s="81">
        <f t="shared" si="27"/>
        <v>8</v>
      </c>
      <c r="M113" s="83">
        <f t="shared" si="24"/>
        <v>179</v>
      </c>
    </row>
    <row r="114" spans="1:13" hidden="1">
      <c r="A114" s="79">
        <f t="shared" si="21"/>
        <v>0.47916666666666707</v>
      </c>
      <c r="B114" s="80">
        <f t="shared" si="28"/>
        <v>25</v>
      </c>
      <c r="C114" s="81">
        <f t="shared" si="28"/>
        <v>38</v>
      </c>
      <c r="D114" s="81">
        <f t="shared" si="28"/>
        <v>7</v>
      </c>
      <c r="E114" s="82">
        <f t="shared" si="22"/>
        <v>70</v>
      </c>
      <c r="F114" s="80">
        <f t="shared" si="26"/>
        <v>29</v>
      </c>
      <c r="G114" s="81">
        <f t="shared" si="26"/>
        <v>88</v>
      </c>
      <c r="H114" s="81">
        <f t="shared" si="26"/>
        <v>1</v>
      </c>
      <c r="I114" s="83">
        <f t="shared" si="23"/>
        <v>118</v>
      </c>
      <c r="J114" s="80">
        <f t="shared" si="27"/>
        <v>54</v>
      </c>
      <c r="K114" s="81">
        <f t="shared" si="27"/>
        <v>126</v>
      </c>
      <c r="L114" s="81">
        <f t="shared" si="27"/>
        <v>8</v>
      </c>
      <c r="M114" s="83">
        <f t="shared" si="24"/>
        <v>188</v>
      </c>
    </row>
    <row r="115" spans="1:13" hidden="1">
      <c r="A115" s="79">
        <f t="shared" si="21"/>
        <v>0.48958333333333376</v>
      </c>
      <c r="B115" s="80">
        <f t="shared" si="28"/>
        <v>26</v>
      </c>
      <c r="C115" s="81">
        <f t="shared" si="28"/>
        <v>48</v>
      </c>
      <c r="D115" s="81">
        <f t="shared" si="28"/>
        <v>8</v>
      </c>
      <c r="E115" s="82">
        <f t="shared" si="22"/>
        <v>82</v>
      </c>
      <c r="F115" s="80">
        <f t="shared" si="26"/>
        <v>23</v>
      </c>
      <c r="G115" s="81">
        <f t="shared" si="26"/>
        <v>91</v>
      </c>
      <c r="H115" s="81">
        <f t="shared" si="26"/>
        <v>7</v>
      </c>
      <c r="I115" s="83">
        <f t="shared" si="23"/>
        <v>121</v>
      </c>
      <c r="J115" s="80">
        <f t="shared" si="27"/>
        <v>49</v>
      </c>
      <c r="K115" s="81">
        <f t="shared" si="27"/>
        <v>139</v>
      </c>
      <c r="L115" s="81">
        <f t="shared" si="27"/>
        <v>15</v>
      </c>
      <c r="M115" s="83">
        <f t="shared" si="24"/>
        <v>203</v>
      </c>
    </row>
    <row r="116" spans="1:13" ht="15.75" hidden="1" thickBot="1">
      <c r="A116" s="84">
        <f t="shared" si="21"/>
        <v>0.50000000000000044</v>
      </c>
      <c r="B116" s="85">
        <f t="shared" si="28"/>
        <v>25</v>
      </c>
      <c r="C116" s="86">
        <f t="shared" si="28"/>
        <v>58</v>
      </c>
      <c r="D116" s="86">
        <f t="shared" si="28"/>
        <v>7</v>
      </c>
      <c r="E116" s="87">
        <f t="shared" si="22"/>
        <v>90</v>
      </c>
      <c r="F116" s="85">
        <f t="shared" si="26"/>
        <v>18</v>
      </c>
      <c r="G116" s="86">
        <f t="shared" si="26"/>
        <v>101</v>
      </c>
      <c r="H116" s="86">
        <f t="shared" si="26"/>
        <v>8</v>
      </c>
      <c r="I116" s="88">
        <f t="shared" si="23"/>
        <v>127</v>
      </c>
      <c r="J116" s="85">
        <f t="shared" si="27"/>
        <v>43</v>
      </c>
      <c r="K116" s="86">
        <f t="shared" si="27"/>
        <v>159</v>
      </c>
      <c r="L116" s="86">
        <f t="shared" si="27"/>
        <v>15</v>
      </c>
      <c r="M116" s="88">
        <f t="shared" si="24"/>
        <v>217</v>
      </c>
    </row>
    <row r="117" spans="1:13" ht="15.75" hidden="1" thickTop="1">
      <c r="A117" s="89">
        <f t="shared" si="21"/>
        <v>0.51041666666666707</v>
      </c>
      <c r="B117" s="90">
        <f t="shared" si="28"/>
        <v>29</v>
      </c>
      <c r="C117" s="91">
        <f t="shared" si="28"/>
        <v>54</v>
      </c>
      <c r="D117" s="91">
        <f t="shared" si="28"/>
        <v>1</v>
      </c>
      <c r="E117" s="92">
        <f t="shared" si="22"/>
        <v>84</v>
      </c>
      <c r="F117" s="90">
        <f t="shared" si="26"/>
        <v>18</v>
      </c>
      <c r="G117" s="91">
        <f t="shared" si="26"/>
        <v>97</v>
      </c>
      <c r="H117" s="91">
        <f t="shared" si="26"/>
        <v>7</v>
      </c>
      <c r="I117" s="93">
        <f t="shared" si="23"/>
        <v>122</v>
      </c>
      <c r="J117" s="90">
        <f t="shared" si="27"/>
        <v>47</v>
      </c>
      <c r="K117" s="91">
        <f t="shared" si="27"/>
        <v>151</v>
      </c>
      <c r="L117" s="91">
        <f t="shared" si="27"/>
        <v>8</v>
      </c>
      <c r="M117" s="93">
        <f t="shared" si="24"/>
        <v>206</v>
      </c>
    </row>
    <row r="118" spans="1:13" hidden="1">
      <c r="A118" s="79">
        <f t="shared" si="21"/>
        <v>0.5208333333333337</v>
      </c>
      <c r="B118" s="80">
        <f t="shared" si="28"/>
        <v>24</v>
      </c>
      <c r="C118" s="81">
        <f t="shared" si="28"/>
        <v>57</v>
      </c>
      <c r="D118" s="81">
        <f t="shared" si="28"/>
        <v>2</v>
      </c>
      <c r="E118" s="82">
        <f t="shared" si="22"/>
        <v>83</v>
      </c>
      <c r="F118" s="80">
        <f t="shared" si="26"/>
        <v>15</v>
      </c>
      <c r="G118" s="81">
        <f t="shared" si="26"/>
        <v>82</v>
      </c>
      <c r="H118" s="81">
        <f t="shared" si="26"/>
        <v>7</v>
      </c>
      <c r="I118" s="83">
        <f t="shared" si="23"/>
        <v>104</v>
      </c>
      <c r="J118" s="80">
        <f t="shared" si="27"/>
        <v>39</v>
      </c>
      <c r="K118" s="81">
        <f t="shared" si="27"/>
        <v>139</v>
      </c>
      <c r="L118" s="81">
        <f t="shared" si="27"/>
        <v>9</v>
      </c>
      <c r="M118" s="83">
        <f t="shared" si="24"/>
        <v>187</v>
      </c>
    </row>
    <row r="119" spans="1:13" hidden="1">
      <c r="A119" s="79">
        <f t="shared" si="21"/>
        <v>0.53125000000000033</v>
      </c>
      <c r="B119" s="80">
        <f t="shared" si="28"/>
        <v>22</v>
      </c>
      <c r="C119" s="81">
        <f t="shared" si="28"/>
        <v>55</v>
      </c>
      <c r="D119" s="81">
        <f t="shared" si="28"/>
        <v>1</v>
      </c>
      <c r="E119" s="82">
        <f t="shared" si="22"/>
        <v>78</v>
      </c>
      <c r="F119" s="80">
        <f t="shared" si="26"/>
        <v>18</v>
      </c>
      <c r="G119" s="81">
        <f t="shared" si="26"/>
        <v>63</v>
      </c>
      <c r="H119" s="81">
        <f t="shared" si="26"/>
        <v>2</v>
      </c>
      <c r="I119" s="83">
        <f t="shared" si="23"/>
        <v>83</v>
      </c>
      <c r="J119" s="80">
        <f t="shared" si="27"/>
        <v>40</v>
      </c>
      <c r="K119" s="81">
        <f t="shared" si="27"/>
        <v>118</v>
      </c>
      <c r="L119" s="81">
        <f t="shared" si="27"/>
        <v>3</v>
      </c>
      <c r="M119" s="83">
        <f t="shared" si="24"/>
        <v>161</v>
      </c>
    </row>
    <row r="120" spans="1:13" hidden="1">
      <c r="A120" s="79">
        <f t="shared" si="21"/>
        <v>0.54166666666666696</v>
      </c>
      <c r="B120" s="80">
        <f t="shared" si="28"/>
        <v>17</v>
      </c>
      <c r="C120" s="81">
        <f t="shared" si="28"/>
        <v>49</v>
      </c>
      <c r="D120" s="81">
        <f t="shared" si="28"/>
        <v>1</v>
      </c>
      <c r="E120" s="82">
        <f t="shared" si="22"/>
        <v>67</v>
      </c>
      <c r="F120" s="80">
        <f t="shared" si="26"/>
        <v>19</v>
      </c>
      <c r="G120" s="81">
        <f t="shared" si="26"/>
        <v>67</v>
      </c>
      <c r="H120" s="81">
        <f t="shared" si="26"/>
        <v>1</v>
      </c>
      <c r="I120" s="83">
        <f t="shared" si="23"/>
        <v>87</v>
      </c>
      <c r="J120" s="80">
        <f t="shared" si="27"/>
        <v>36</v>
      </c>
      <c r="K120" s="81">
        <f t="shared" si="27"/>
        <v>116</v>
      </c>
      <c r="L120" s="81">
        <f t="shared" si="27"/>
        <v>2</v>
      </c>
      <c r="M120" s="83">
        <f t="shared" si="24"/>
        <v>154</v>
      </c>
    </row>
    <row r="121" spans="1:13" hidden="1">
      <c r="A121" s="79">
        <f t="shared" si="21"/>
        <v>0.55208333333333359</v>
      </c>
      <c r="B121" s="80">
        <f t="shared" si="28"/>
        <v>16</v>
      </c>
      <c r="C121" s="81">
        <f t="shared" si="28"/>
        <v>67</v>
      </c>
      <c r="D121" s="81">
        <f t="shared" si="28"/>
        <v>1</v>
      </c>
      <c r="E121" s="82">
        <f t="shared" si="22"/>
        <v>84</v>
      </c>
      <c r="F121" s="80">
        <f t="shared" si="26"/>
        <v>16</v>
      </c>
      <c r="G121" s="81">
        <f t="shared" si="26"/>
        <v>72</v>
      </c>
      <c r="H121" s="81">
        <f t="shared" si="26"/>
        <v>2</v>
      </c>
      <c r="I121" s="83">
        <f t="shared" si="23"/>
        <v>90</v>
      </c>
      <c r="J121" s="80">
        <f t="shared" si="27"/>
        <v>32</v>
      </c>
      <c r="K121" s="81">
        <f t="shared" si="27"/>
        <v>139</v>
      </c>
      <c r="L121" s="81">
        <f t="shared" si="27"/>
        <v>3</v>
      </c>
      <c r="M121" s="83">
        <f t="shared" si="24"/>
        <v>174</v>
      </c>
    </row>
    <row r="122" spans="1:13" hidden="1">
      <c r="A122" s="79">
        <f t="shared" si="21"/>
        <v>0.56250000000000022</v>
      </c>
      <c r="B122" s="80">
        <f t="shared" si="28"/>
        <v>14</v>
      </c>
      <c r="C122" s="81">
        <f t="shared" si="28"/>
        <v>62</v>
      </c>
      <c r="D122" s="81">
        <f t="shared" si="28"/>
        <v>0</v>
      </c>
      <c r="E122" s="82">
        <f t="shared" si="22"/>
        <v>76</v>
      </c>
      <c r="F122" s="80">
        <f t="shared" si="26"/>
        <v>15</v>
      </c>
      <c r="G122" s="81">
        <f t="shared" si="26"/>
        <v>77</v>
      </c>
      <c r="H122" s="81">
        <f t="shared" si="26"/>
        <v>2</v>
      </c>
      <c r="I122" s="83">
        <f t="shared" si="23"/>
        <v>94</v>
      </c>
      <c r="J122" s="80">
        <f t="shared" si="27"/>
        <v>29</v>
      </c>
      <c r="K122" s="81">
        <f t="shared" si="27"/>
        <v>139</v>
      </c>
      <c r="L122" s="81">
        <f t="shared" si="27"/>
        <v>2</v>
      </c>
      <c r="M122" s="83">
        <f t="shared" si="24"/>
        <v>170</v>
      </c>
    </row>
    <row r="123" spans="1:13" hidden="1">
      <c r="A123" s="79">
        <f t="shared" si="21"/>
        <v>0.57291666666666685</v>
      </c>
      <c r="B123" s="80">
        <f t="shared" si="28"/>
        <v>17</v>
      </c>
      <c r="C123" s="81">
        <f t="shared" si="28"/>
        <v>60</v>
      </c>
      <c r="D123" s="81">
        <f t="shared" si="28"/>
        <v>2</v>
      </c>
      <c r="E123" s="82">
        <f t="shared" si="22"/>
        <v>79</v>
      </c>
      <c r="F123" s="80">
        <f t="shared" si="26"/>
        <v>11</v>
      </c>
      <c r="G123" s="81">
        <f t="shared" si="26"/>
        <v>82</v>
      </c>
      <c r="H123" s="81">
        <f t="shared" si="26"/>
        <v>3</v>
      </c>
      <c r="I123" s="83">
        <f t="shared" si="23"/>
        <v>96</v>
      </c>
      <c r="J123" s="80">
        <f t="shared" si="27"/>
        <v>28</v>
      </c>
      <c r="K123" s="81">
        <f t="shared" si="27"/>
        <v>142</v>
      </c>
      <c r="L123" s="81">
        <f t="shared" si="27"/>
        <v>5</v>
      </c>
      <c r="M123" s="83">
        <f t="shared" si="24"/>
        <v>175</v>
      </c>
    </row>
    <row r="124" spans="1:13" hidden="1">
      <c r="A124" s="79">
        <f t="shared" si="21"/>
        <v>0.58333333333333348</v>
      </c>
      <c r="B124" s="80">
        <f t="shared" si="28"/>
        <v>22</v>
      </c>
      <c r="C124" s="81">
        <f t="shared" si="28"/>
        <v>62</v>
      </c>
      <c r="D124" s="81">
        <f t="shared" si="28"/>
        <v>3</v>
      </c>
      <c r="E124" s="82">
        <f t="shared" si="22"/>
        <v>87</v>
      </c>
      <c r="F124" s="80">
        <f t="shared" si="26"/>
        <v>7</v>
      </c>
      <c r="G124" s="81">
        <f t="shared" si="26"/>
        <v>67</v>
      </c>
      <c r="H124" s="81">
        <f t="shared" si="26"/>
        <v>3</v>
      </c>
      <c r="I124" s="83">
        <f t="shared" si="23"/>
        <v>77</v>
      </c>
      <c r="J124" s="80">
        <f t="shared" si="27"/>
        <v>29</v>
      </c>
      <c r="K124" s="81">
        <f t="shared" si="27"/>
        <v>129</v>
      </c>
      <c r="L124" s="81">
        <f t="shared" si="27"/>
        <v>6</v>
      </c>
      <c r="M124" s="83">
        <f t="shared" si="24"/>
        <v>164</v>
      </c>
    </row>
    <row r="125" spans="1:13" hidden="1">
      <c r="A125" s="79">
        <f t="shared" si="21"/>
        <v>0.59375000000000011</v>
      </c>
      <c r="B125" s="80">
        <f t="shared" si="28"/>
        <v>18</v>
      </c>
      <c r="C125" s="81">
        <f t="shared" si="28"/>
        <v>51</v>
      </c>
      <c r="D125" s="81">
        <f t="shared" si="28"/>
        <v>3</v>
      </c>
      <c r="E125" s="82">
        <f t="shared" si="22"/>
        <v>72</v>
      </c>
      <c r="F125" s="80">
        <f t="shared" ref="F125:H140" si="29">SUM(F50:F53)</f>
        <v>9</v>
      </c>
      <c r="G125" s="81">
        <f t="shared" si="29"/>
        <v>65</v>
      </c>
      <c r="H125" s="81">
        <f t="shared" si="29"/>
        <v>2</v>
      </c>
      <c r="I125" s="83">
        <f t="shared" si="23"/>
        <v>76</v>
      </c>
      <c r="J125" s="80">
        <f t="shared" ref="J125:L140" si="30">SUM(J50:J53)</f>
        <v>27</v>
      </c>
      <c r="K125" s="81">
        <f t="shared" si="30"/>
        <v>116</v>
      </c>
      <c r="L125" s="81">
        <f t="shared" si="30"/>
        <v>5</v>
      </c>
      <c r="M125" s="83">
        <f t="shared" si="24"/>
        <v>148</v>
      </c>
    </row>
    <row r="126" spans="1:13" hidden="1">
      <c r="A126" s="79">
        <f t="shared" si="21"/>
        <v>0.60416666666666674</v>
      </c>
      <c r="B126" s="80">
        <f t="shared" si="28"/>
        <v>19</v>
      </c>
      <c r="C126" s="81">
        <f t="shared" si="28"/>
        <v>52</v>
      </c>
      <c r="D126" s="81">
        <f t="shared" si="28"/>
        <v>3</v>
      </c>
      <c r="E126" s="82">
        <f t="shared" si="22"/>
        <v>74</v>
      </c>
      <c r="F126" s="80">
        <f t="shared" si="29"/>
        <v>9</v>
      </c>
      <c r="G126" s="81">
        <f t="shared" si="29"/>
        <v>60</v>
      </c>
      <c r="H126" s="81">
        <f t="shared" si="29"/>
        <v>2</v>
      </c>
      <c r="I126" s="83">
        <f t="shared" si="23"/>
        <v>71</v>
      </c>
      <c r="J126" s="80">
        <f t="shared" si="30"/>
        <v>28</v>
      </c>
      <c r="K126" s="81">
        <f t="shared" si="30"/>
        <v>112</v>
      </c>
      <c r="L126" s="81">
        <f t="shared" si="30"/>
        <v>5</v>
      </c>
      <c r="M126" s="83">
        <f t="shared" si="24"/>
        <v>145</v>
      </c>
    </row>
    <row r="127" spans="1:13" hidden="1">
      <c r="A127" s="79">
        <f t="shared" si="21"/>
        <v>0.61458333333333337</v>
      </c>
      <c r="B127" s="80">
        <f t="shared" ref="B127:D142" si="31">SUM(B52:B55)</f>
        <v>15</v>
      </c>
      <c r="C127" s="81">
        <f t="shared" si="31"/>
        <v>70</v>
      </c>
      <c r="D127" s="81">
        <f t="shared" si="31"/>
        <v>2</v>
      </c>
      <c r="E127" s="82">
        <f t="shared" si="22"/>
        <v>87</v>
      </c>
      <c r="F127" s="80">
        <f t="shared" si="29"/>
        <v>9</v>
      </c>
      <c r="G127" s="81">
        <f t="shared" si="29"/>
        <v>62</v>
      </c>
      <c r="H127" s="81">
        <f t="shared" si="29"/>
        <v>0</v>
      </c>
      <c r="I127" s="83">
        <f t="shared" si="23"/>
        <v>71</v>
      </c>
      <c r="J127" s="80">
        <f t="shared" si="30"/>
        <v>24</v>
      </c>
      <c r="K127" s="81">
        <f t="shared" si="30"/>
        <v>132</v>
      </c>
      <c r="L127" s="81">
        <f t="shared" si="30"/>
        <v>2</v>
      </c>
      <c r="M127" s="83">
        <f t="shared" si="24"/>
        <v>158</v>
      </c>
    </row>
    <row r="128" spans="1:13" hidden="1">
      <c r="A128" s="79">
        <f t="shared" si="21"/>
        <v>0.625</v>
      </c>
      <c r="B128" s="80">
        <f t="shared" si="31"/>
        <v>12</v>
      </c>
      <c r="C128" s="81">
        <f t="shared" si="31"/>
        <v>79</v>
      </c>
      <c r="D128" s="81">
        <f t="shared" si="31"/>
        <v>1</v>
      </c>
      <c r="E128" s="82">
        <f t="shared" si="22"/>
        <v>92</v>
      </c>
      <c r="F128" s="80">
        <f t="shared" si="29"/>
        <v>10</v>
      </c>
      <c r="G128" s="81">
        <f t="shared" si="29"/>
        <v>68</v>
      </c>
      <c r="H128" s="81">
        <f t="shared" si="29"/>
        <v>1</v>
      </c>
      <c r="I128" s="83">
        <f t="shared" si="23"/>
        <v>79</v>
      </c>
      <c r="J128" s="80">
        <f t="shared" si="30"/>
        <v>22</v>
      </c>
      <c r="K128" s="81">
        <f t="shared" si="30"/>
        <v>147</v>
      </c>
      <c r="L128" s="81">
        <f t="shared" si="30"/>
        <v>2</v>
      </c>
      <c r="M128" s="83">
        <f t="shared" si="24"/>
        <v>171</v>
      </c>
    </row>
    <row r="129" spans="1:13" hidden="1">
      <c r="A129" s="79">
        <f t="shared" si="21"/>
        <v>0.63541666666666663</v>
      </c>
      <c r="B129" s="80">
        <f t="shared" si="31"/>
        <v>11</v>
      </c>
      <c r="C129" s="81">
        <f t="shared" si="31"/>
        <v>86</v>
      </c>
      <c r="D129" s="81">
        <f t="shared" si="31"/>
        <v>4</v>
      </c>
      <c r="E129" s="82">
        <f t="shared" si="22"/>
        <v>101</v>
      </c>
      <c r="F129" s="80">
        <f t="shared" si="29"/>
        <v>7</v>
      </c>
      <c r="G129" s="81">
        <f t="shared" si="29"/>
        <v>69</v>
      </c>
      <c r="H129" s="81">
        <f t="shared" si="29"/>
        <v>8</v>
      </c>
      <c r="I129" s="83">
        <f t="shared" si="23"/>
        <v>84</v>
      </c>
      <c r="J129" s="80">
        <f t="shared" si="30"/>
        <v>18</v>
      </c>
      <c r="K129" s="81">
        <f t="shared" si="30"/>
        <v>155</v>
      </c>
      <c r="L129" s="81">
        <f t="shared" si="30"/>
        <v>12</v>
      </c>
      <c r="M129" s="83">
        <f t="shared" si="24"/>
        <v>185</v>
      </c>
    </row>
    <row r="130" spans="1:13" hidden="1">
      <c r="A130" s="79">
        <f t="shared" si="21"/>
        <v>0.64583333333333326</v>
      </c>
      <c r="B130" s="80">
        <f t="shared" si="31"/>
        <v>11</v>
      </c>
      <c r="C130" s="81">
        <f t="shared" si="31"/>
        <v>87</v>
      </c>
      <c r="D130" s="81">
        <f t="shared" si="31"/>
        <v>8</v>
      </c>
      <c r="E130" s="82">
        <f t="shared" si="22"/>
        <v>106</v>
      </c>
      <c r="F130" s="80">
        <f t="shared" si="29"/>
        <v>14</v>
      </c>
      <c r="G130" s="81">
        <f t="shared" si="29"/>
        <v>82</v>
      </c>
      <c r="H130" s="81">
        <f t="shared" si="29"/>
        <v>20</v>
      </c>
      <c r="I130" s="83">
        <f t="shared" si="23"/>
        <v>116</v>
      </c>
      <c r="J130" s="80">
        <f t="shared" si="30"/>
        <v>25</v>
      </c>
      <c r="K130" s="81">
        <f t="shared" si="30"/>
        <v>169</v>
      </c>
      <c r="L130" s="81">
        <f t="shared" si="30"/>
        <v>28</v>
      </c>
      <c r="M130" s="83">
        <f t="shared" si="24"/>
        <v>222</v>
      </c>
    </row>
    <row r="131" spans="1:13" hidden="1">
      <c r="A131" s="79">
        <f t="shared" si="21"/>
        <v>0.65624999999999989</v>
      </c>
      <c r="B131" s="80">
        <f t="shared" si="31"/>
        <v>13</v>
      </c>
      <c r="C131" s="81">
        <f t="shared" si="31"/>
        <v>80</v>
      </c>
      <c r="D131" s="81">
        <f t="shared" si="31"/>
        <v>8</v>
      </c>
      <c r="E131" s="82">
        <f t="shared" si="22"/>
        <v>101</v>
      </c>
      <c r="F131" s="80">
        <f t="shared" si="29"/>
        <v>14</v>
      </c>
      <c r="G131" s="81">
        <f t="shared" si="29"/>
        <v>91</v>
      </c>
      <c r="H131" s="81">
        <f t="shared" si="29"/>
        <v>22</v>
      </c>
      <c r="I131" s="83">
        <f t="shared" si="23"/>
        <v>127</v>
      </c>
      <c r="J131" s="80">
        <f t="shared" si="30"/>
        <v>27</v>
      </c>
      <c r="K131" s="81">
        <f t="shared" si="30"/>
        <v>171</v>
      </c>
      <c r="L131" s="81">
        <f t="shared" si="30"/>
        <v>30</v>
      </c>
      <c r="M131" s="83">
        <f t="shared" si="24"/>
        <v>228</v>
      </c>
    </row>
    <row r="132" spans="1:13" hidden="1">
      <c r="A132" s="79">
        <f t="shared" si="21"/>
        <v>0.66666666666666652</v>
      </c>
      <c r="B132" s="80">
        <f t="shared" si="31"/>
        <v>12</v>
      </c>
      <c r="C132" s="81">
        <f t="shared" si="31"/>
        <v>72</v>
      </c>
      <c r="D132" s="81">
        <f t="shared" si="31"/>
        <v>8</v>
      </c>
      <c r="E132" s="82">
        <f t="shared" si="22"/>
        <v>92</v>
      </c>
      <c r="F132" s="80">
        <f t="shared" si="29"/>
        <v>12</v>
      </c>
      <c r="G132" s="81">
        <f t="shared" si="29"/>
        <v>83</v>
      </c>
      <c r="H132" s="81">
        <f t="shared" si="29"/>
        <v>21</v>
      </c>
      <c r="I132" s="83">
        <f t="shared" si="23"/>
        <v>116</v>
      </c>
      <c r="J132" s="80">
        <f t="shared" si="30"/>
        <v>24</v>
      </c>
      <c r="K132" s="81">
        <f t="shared" si="30"/>
        <v>155</v>
      </c>
      <c r="L132" s="81">
        <f t="shared" si="30"/>
        <v>29</v>
      </c>
      <c r="M132" s="83">
        <f t="shared" si="24"/>
        <v>208</v>
      </c>
    </row>
    <row r="133" spans="1:13" hidden="1">
      <c r="A133" s="79">
        <f t="shared" si="21"/>
        <v>0.67708333333333315</v>
      </c>
      <c r="B133" s="80">
        <f t="shared" si="31"/>
        <v>13</v>
      </c>
      <c r="C133" s="81">
        <f t="shared" si="31"/>
        <v>59</v>
      </c>
      <c r="D133" s="81">
        <f t="shared" si="31"/>
        <v>5</v>
      </c>
      <c r="E133" s="82">
        <f t="shared" si="22"/>
        <v>77</v>
      </c>
      <c r="F133" s="80">
        <f t="shared" si="29"/>
        <v>14</v>
      </c>
      <c r="G133" s="81">
        <f t="shared" si="29"/>
        <v>94</v>
      </c>
      <c r="H133" s="81">
        <f t="shared" si="29"/>
        <v>14</v>
      </c>
      <c r="I133" s="83">
        <f t="shared" si="23"/>
        <v>122</v>
      </c>
      <c r="J133" s="80">
        <f t="shared" si="30"/>
        <v>27</v>
      </c>
      <c r="K133" s="81">
        <f t="shared" si="30"/>
        <v>153</v>
      </c>
      <c r="L133" s="81">
        <f t="shared" si="30"/>
        <v>19</v>
      </c>
      <c r="M133" s="83">
        <f t="shared" si="24"/>
        <v>199</v>
      </c>
    </row>
    <row r="134" spans="1:13" hidden="1">
      <c r="A134" s="79">
        <f t="shared" si="21"/>
        <v>0.68749999999999978</v>
      </c>
      <c r="B134" s="80">
        <f t="shared" si="31"/>
        <v>15</v>
      </c>
      <c r="C134" s="81">
        <f t="shared" si="31"/>
        <v>70</v>
      </c>
      <c r="D134" s="81">
        <f t="shared" si="31"/>
        <v>1</v>
      </c>
      <c r="E134" s="82">
        <f t="shared" si="22"/>
        <v>86</v>
      </c>
      <c r="F134" s="80">
        <f t="shared" si="29"/>
        <v>8</v>
      </c>
      <c r="G134" s="81">
        <f t="shared" si="29"/>
        <v>90</v>
      </c>
      <c r="H134" s="81">
        <f t="shared" si="29"/>
        <v>3</v>
      </c>
      <c r="I134" s="83">
        <f t="shared" si="23"/>
        <v>101</v>
      </c>
      <c r="J134" s="80">
        <f t="shared" si="30"/>
        <v>23</v>
      </c>
      <c r="K134" s="81">
        <f t="shared" si="30"/>
        <v>160</v>
      </c>
      <c r="L134" s="81">
        <f t="shared" si="30"/>
        <v>4</v>
      </c>
      <c r="M134" s="83">
        <f t="shared" si="24"/>
        <v>187</v>
      </c>
    </row>
    <row r="135" spans="1:13" hidden="1">
      <c r="A135" s="79">
        <f t="shared" si="21"/>
        <v>0.69791666666666641</v>
      </c>
      <c r="B135" s="80">
        <f t="shared" si="31"/>
        <v>10</v>
      </c>
      <c r="C135" s="81">
        <f t="shared" si="31"/>
        <v>59</v>
      </c>
      <c r="D135" s="81">
        <f t="shared" si="31"/>
        <v>0</v>
      </c>
      <c r="E135" s="82">
        <f t="shared" si="22"/>
        <v>69</v>
      </c>
      <c r="F135" s="80">
        <f t="shared" si="29"/>
        <v>14</v>
      </c>
      <c r="G135" s="81">
        <f t="shared" si="29"/>
        <v>75</v>
      </c>
      <c r="H135" s="81">
        <f t="shared" si="29"/>
        <v>1</v>
      </c>
      <c r="I135" s="83">
        <f t="shared" si="23"/>
        <v>90</v>
      </c>
      <c r="J135" s="80">
        <f t="shared" si="30"/>
        <v>24</v>
      </c>
      <c r="K135" s="81">
        <f t="shared" si="30"/>
        <v>134</v>
      </c>
      <c r="L135" s="81">
        <f t="shared" si="30"/>
        <v>1</v>
      </c>
      <c r="M135" s="83">
        <f t="shared" si="24"/>
        <v>159</v>
      </c>
    </row>
    <row r="136" spans="1:13" hidden="1">
      <c r="A136" s="79">
        <f t="shared" si="21"/>
        <v>0.70833333333333304</v>
      </c>
      <c r="B136" s="80">
        <f t="shared" si="31"/>
        <v>10</v>
      </c>
      <c r="C136" s="81">
        <f t="shared" si="31"/>
        <v>64</v>
      </c>
      <c r="D136" s="81">
        <f t="shared" si="31"/>
        <v>0</v>
      </c>
      <c r="E136" s="82">
        <f t="shared" si="22"/>
        <v>74</v>
      </c>
      <c r="F136" s="80">
        <f t="shared" si="29"/>
        <v>16</v>
      </c>
      <c r="G136" s="81">
        <f t="shared" si="29"/>
        <v>75</v>
      </c>
      <c r="H136" s="81">
        <f t="shared" si="29"/>
        <v>1</v>
      </c>
      <c r="I136" s="83">
        <f t="shared" si="23"/>
        <v>92</v>
      </c>
      <c r="J136" s="80">
        <f t="shared" si="30"/>
        <v>26</v>
      </c>
      <c r="K136" s="81">
        <f t="shared" si="30"/>
        <v>139</v>
      </c>
      <c r="L136" s="81">
        <f t="shared" si="30"/>
        <v>1</v>
      </c>
      <c r="M136" s="83">
        <f t="shared" si="24"/>
        <v>166</v>
      </c>
    </row>
    <row r="137" spans="1:13" hidden="1">
      <c r="A137" s="79">
        <f t="shared" si="21"/>
        <v>0.71874999999999967</v>
      </c>
      <c r="B137" s="80">
        <f t="shared" si="31"/>
        <v>12</v>
      </c>
      <c r="C137" s="81">
        <f t="shared" si="31"/>
        <v>87</v>
      </c>
      <c r="D137" s="81">
        <f t="shared" si="31"/>
        <v>0</v>
      </c>
      <c r="E137" s="82">
        <f t="shared" si="22"/>
        <v>99</v>
      </c>
      <c r="F137" s="80">
        <f t="shared" si="29"/>
        <v>14</v>
      </c>
      <c r="G137" s="81">
        <f t="shared" si="29"/>
        <v>64</v>
      </c>
      <c r="H137" s="81">
        <f t="shared" si="29"/>
        <v>2</v>
      </c>
      <c r="I137" s="83">
        <f t="shared" si="23"/>
        <v>80</v>
      </c>
      <c r="J137" s="80">
        <f t="shared" si="30"/>
        <v>26</v>
      </c>
      <c r="K137" s="81">
        <f t="shared" si="30"/>
        <v>151</v>
      </c>
      <c r="L137" s="81">
        <f t="shared" si="30"/>
        <v>2</v>
      </c>
      <c r="M137" s="83">
        <f t="shared" si="24"/>
        <v>179</v>
      </c>
    </row>
    <row r="138" spans="1:13" hidden="1">
      <c r="A138" s="79">
        <f t="shared" si="21"/>
        <v>0.7291666666666663</v>
      </c>
      <c r="B138" s="80">
        <f t="shared" si="31"/>
        <v>10</v>
      </c>
      <c r="C138" s="81">
        <f t="shared" si="31"/>
        <v>76</v>
      </c>
      <c r="D138" s="81">
        <f t="shared" si="31"/>
        <v>2</v>
      </c>
      <c r="E138" s="82">
        <f t="shared" si="22"/>
        <v>88</v>
      </c>
      <c r="F138" s="80">
        <f t="shared" si="29"/>
        <v>13</v>
      </c>
      <c r="G138" s="81">
        <f t="shared" si="29"/>
        <v>54</v>
      </c>
      <c r="H138" s="81">
        <f t="shared" si="29"/>
        <v>1</v>
      </c>
      <c r="I138" s="83">
        <f t="shared" si="23"/>
        <v>68</v>
      </c>
      <c r="J138" s="80">
        <f t="shared" si="30"/>
        <v>23</v>
      </c>
      <c r="K138" s="81">
        <f t="shared" si="30"/>
        <v>130</v>
      </c>
      <c r="L138" s="81">
        <f t="shared" si="30"/>
        <v>3</v>
      </c>
      <c r="M138" s="83">
        <f t="shared" si="24"/>
        <v>156</v>
      </c>
    </row>
    <row r="139" spans="1:13" hidden="1">
      <c r="A139" s="79">
        <f t="shared" si="21"/>
        <v>0.73958333333333293</v>
      </c>
      <c r="B139" s="80">
        <f t="shared" si="31"/>
        <v>14</v>
      </c>
      <c r="C139" s="81">
        <f t="shared" si="31"/>
        <v>86</v>
      </c>
      <c r="D139" s="81">
        <f t="shared" si="31"/>
        <v>2</v>
      </c>
      <c r="E139" s="82">
        <f t="shared" si="22"/>
        <v>102</v>
      </c>
      <c r="F139" s="80">
        <f t="shared" si="29"/>
        <v>12</v>
      </c>
      <c r="G139" s="81">
        <f t="shared" si="29"/>
        <v>60</v>
      </c>
      <c r="H139" s="81">
        <f t="shared" si="29"/>
        <v>1</v>
      </c>
      <c r="I139" s="83">
        <f t="shared" si="23"/>
        <v>73</v>
      </c>
      <c r="J139" s="80">
        <f t="shared" si="30"/>
        <v>26</v>
      </c>
      <c r="K139" s="81">
        <f t="shared" si="30"/>
        <v>146</v>
      </c>
      <c r="L139" s="81">
        <f t="shared" si="30"/>
        <v>3</v>
      </c>
      <c r="M139" s="83">
        <f t="shared" si="24"/>
        <v>175</v>
      </c>
    </row>
    <row r="140" spans="1:13" hidden="1">
      <c r="A140" s="79">
        <f t="shared" si="21"/>
        <v>0.74999999999999956</v>
      </c>
      <c r="B140" s="80">
        <f t="shared" si="31"/>
        <v>12</v>
      </c>
      <c r="C140" s="81">
        <f t="shared" si="31"/>
        <v>81</v>
      </c>
      <c r="D140" s="81">
        <f t="shared" si="31"/>
        <v>2</v>
      </c>
      <c r="E140" s="82">
        <f t="shared" si="22"/>
        <v>95</v>
      </c>
      <c r="F140" s="80">
        <f t="shared" si="29"/>
        <v>10</v>
      </c>
      <c r="G140" s="81">
        <f t="shared" si="29"/>
        <v>66</v>
      </c>
      <c r="H140" s="81">
        <f t="shared" si="29"/>
        <v>1</v>
      </c>
      <c r="I140" s="83">
        <f t="shared" si="23"/>
        <v>77</v>
      </c>
      <c r="J140" s="80">
        <f t="shared" si="30"/>
        <v>22</v>
      </c>
      <c r="K140" s="81">
        <f t="shared" si="30"/>
        <v>147</v>
      </c>
      <c r="L140" s="81">
        <f t="shared" si="30"/>
        <v>3</v>
      </c>
      <c r="M140" s="83">
        <f t="shared" si="24"/>
        <v>172</v>
      </c>
    </row>
    <row r="141" spans="1:13" hidden="1">
      <c r="A141" s="79">
        <f t="shared" si="21"/>
        <v>0.76041666666666619</v>
      </c>
      <c r="B141" s="80">
        <f t="shared" si="31"/>
        <v>12</v>
      </c>
      <c r="C141" s="81">
        <f t="shared" si="31"/>
        <v>53</v>
      </c>
      <c r="D141" s="81">
        <f t="shared" si="31"/>
        <v>2</v>
      </c>
      <c r="E141" s="82">
        <f t="shared" si="22"/>
        <v>67</v>
      </c>
      <c r="F141" s="80">
        <f t="shared" ref="F141:H144" si="32">SUM(F66:F69)</f>
        <v>10</v>
      </c>
      <c r="G141" s="81">
        <f t="shared" si="32"/>
        <v>63</v>
      </c>
      <c r="H141" s="81">
        <f t="shared" si="32"/>
        <v>0</v>
      </c>
      <c r="I141" s="83">
        <f t="shared" si="23"/>
        <v>73</v>
      </c>
      <c r="J141" s="80">
        <f t="shared" ref="J141:L144" si="33">SUM(J66:J69)</f>
        <v>22</v>
      </c>
      <c r="K141" s="81">
        <f t="shared" si="33"/>
        <v>116</v>
      </c>
      <c r="L141" s="81">
        <f t="shared" si="33"/>
        <v>2</v>
      </c>
      <c r="M141" s="83">
        <f t="shared" si="24"/>
        <v>140</v>
      </c>
    </row>
    <row r="142" spans="1:13" hidden="1">
      <c r="A142" s="79">
        <f t="shared" si="21"/>
        <v>0.77083333333333282</v>
      </c>
      <c r="B142" s="80">
        <f t="shared" si="31"/>
        <v>17</v>
      </c>
      <c r="C142" s="81">
        <f t="shared" si="31"/>
        <v>48</v>
      </c>
      <c r="D142" s="81">
        <f t="shared" si="31"/>
        <v>0</v>
      </c>
      <c r="E142" s="82">
        <f t="shared" si="22"/>
        <v>65</v>
      </c>
      <c r="F142" s="80">
        <f t="shared" si="32"/>
        <v>10</v>
      </c>
      <c r="G142" s="81">
        <f t="shared" si="32"/>
        <v>64</v>
      </c>
      <c r="H142" s="81">
        <f t="shared" si="32"/>
        <v>0</v>
      </c>
      <c r="I142" s="83">
        <f t="shared" si="23"/>
        <v>74</v>
      </c>
      <c r="J142" s="80">
        <f t="shared" si="33"/>
        <v>27</v>
      </c>
      <c r="K142" s="81">
        <f t="shared" si="33"/>
        <v>112</v>
      </c>
      <c r="L142" s="81">
        <f t="shared" si="33"/>
        <v>0</v>
      </c>
      <c r="M142" s="83">
        <f t="shared" si="24"/>
        <v>139</v>
      </c>
    </row>
    <row r="143" spans="1:13" hidden="1">
      <c r="A143" s="79">
        <f t="shared" si="21"/>
        <v>0.78124999999999944</v>
      </c>
      <c r="B143" s="80">
        <f t="shared" ref="B143:D144" si="34">SUM(B68:B71)</f>
        <v>15</v>
      </c>
      <c r="C143" s="81">
        <f t="shared" si="34"/>
        <v>37</v>
      </c>
      <c r="D143" s="81">
        <f t="shared" si="34"/>
        <v>0</v>
      </c>
      <c r="E143" s="82">
        <f t="shared" si="22"/>
        <v>52</v>
      </c>
      <c r="F143" s="80">
        <f t="shared" si="32"/>
        <v>3</v>
      </c>
      <c r="G143" s="81">
        <f t="shared" si="32"/>
        <v>59</v>
      </c>
      <c r="H143" s="81">
        <f t="shared" si="32"/>
        <v>0</v>
      </c>
      <c r="I143" s="83">
        <f t="shared" si="23"/>
        <v>62</v>
      </c>
      <c r="J143" s="80">
        <f t="shared" si="33"/>
        <v>18</v>
      </c>
      <c r="K143" s="81">
        <f t="shared" si="33"/>
        <v>96</v>
      </c>
      <c r="L143" s="81">
        <f t="shared" si="33"/>
        <v>0</v>
      </c>
      <c r="M143" s="83">
        <f t="shared" si="24"/>
        <v>114</v>
      </c>
    </row>
    <row r="144" spans="1:13" ht="15.75" hidden="1" thickBot="1">
      <c r="A144" s="79">
        <f t="shared" si="21"/>
        <v>0.79166666666666607</v>
      </c>
      <c r="B144" s="80">
        <f t="shared" si="34"/>
        <v>15</v>
      </c>
      <c r="C144" s="81">
        <f t="shared" si="34"/>
        <v>30</v>
      </c>
      <c r="D144" s="81">
        <f t="shared" si="34"/>
        <v>0</v>
      </c>
      <c r="E144" s="82">
        <f t="shared" si="22"/>
        <v>45</v>
      </c>
      <c r="F144" s="80">
        <f t="shared" si="32"/>
        <v>6</v>
      </c>
      <c r="G144" s="81">
        <f t="shared" si="32"/>
        <v>52</v>
      </c>
      <c r="H144" s="81">
        <f t="shared" si="32"/>
        <v>0</v>
      </c>
      <c r="I144" s="83">
        <f t="shared" si="23"/>
        <v>58</v>
      </c>
      <c r="J144" s="80">
        <f t="shared" si="33"/>
        <v>21</v>
      </c>
      <c r="K144" s="81">
        <f t="shared" si="33"/>
        <v>82</v>
      </c>
      <c r="L144" s="81">
        <f t="shared" si="33"/>
        <v>0</v>
      </c>
      <c r="M144" s="83">
        <f t="shared" si="24"/>
        <v>103</v>
      </c>
    </row>
    <row r="145" spans="1:13" ht="19.5" hidden="1" thickBot="1">
      <c r="A145" s="104" t="s">
        <v>19</v>
      </c>
      <c r="B145" s="105">
        <f>B73</f>
        <v>320</v>
      </c>
      <c r="C145" s="105">
        <f t="shared" ref="C145:M145" si="35">C73</f>
        <v>744</v>
      </c>
      <c r="D145" s="105">
        <f t="shared" si="35"/>
        <v>26</v>
      </c>
      <c r="E145" s="106">
        <f t="shared" si="35"/>
        <v>1090</v>
      </c>
      <c r="F145" s="105">
        <f t="shared" si="35"/>
        <v>251</v>
      </c>
      <c r="G145" s="105">
        <f t="shared" si="35"/>
        <v>944</v>
      </c>
      <c r="H145" s="105">
        <f t="shared" si="35"/>
        <v>38</v>
      </c>
      <c r="I145" s="106">
        <f t="shared" si="35"/>
        <v>1233</v>
      </c>
      <c r="J145" s="105">
        <f t="shared" si="35"/>
        <v>571</v>
      </c>
      <c r="K145" s="105">
        <f t="shared" si="35"/>
        <v>1688</v>
      </c>
      <c r="L145" s="105">
        <f t="shared" si="35"/>
        <v>64</v>
      </c>
      <c r="M145" s="106">
        <f t="shared" si="35"/>
        <v>2323</v>
      </c>
    </row>
    <row r="146" spans="1:13" hidden="1">
      <c r="A146" s="94" t="s">
        <v>18</v>
      </c>
      <c r="B146" s="95">
        <v>2</v>
      </c>
      <c r="C146" s="95">
        <f>B146+1</f>
        <v>3</v>
      </c>
      <c r="D146" s="95">
        <f t="shared" ref="D146:L146" si="36">C146+1</f>
        <v>4</v>
      </c>
      <c r="E146" s="95">
        <f t="shared" si="36"/>
        <v>5</v>
      </c>
      <c r="F146" s="95">
        <f t="shared" si="36"/>
        <v>6</v>
      </c>
      <c r="G146" s="95">
        <f t="shared" si="36"/>
        <v>7</v>
      </c>
      <c r="H146" s="95">
        <f t="shared" si="36"/>
        <v>8</v>
      </c>
      <c r="I146" s="95">
        <f t="shared" si="36"/>
        <v>9</v>
      </c>
      <c r="J146" s="95">
        <f t="shared" si="36"/>
        <v>10</v>
      </c>
      <c r="K146" s="95">
        <f t="shared" si="36"/>
        <v>11</v>
      </c>
      <c r="L146" s="95">
        <f t="shared" si="36"/>
        <v>12</v>
      </c>
      <c r="M146" s="96"/>
    </row>
    <row r="147" spans="1:13" hidden="1">
      <c r="A147" s="97">
        <f>MIN(A149:A173)</f>
        <v>0.42708333333333365</v>
      </c>
      <c r="B147" s="98">
        <f>VLOOKUP($A$147,$A$149:$M$173,B146)</f>
        <v>46</v>
      </c>
      <c r="C147" s="98">
        <f t="shared" ref="C147:L147" si="37">VLOOKUP($A$147,$A$149:$M$173,C146)</f>
        <v>67</v>
      </c>
      <c r="D147" s="98">
        <f t="shared" si="37"/>
        <v>3</v>
      </c>
      <c r="E147" s="98">
        <f t="shared" si="37"/>
        <v>116</v>
      </c>
      <c r="F147" s="98">
        <f t="shared" si="37"/>
        <v>23</v>
      </c>
      <c r="G147" s="98">
        <f t="shared" si="37"/>
        <v>114</v>
      </c>
      <c r="H147" s="98">
        <f t="shared" si="37"/>
        <v>2</v>
      </c>
      <c r="I147" s="98">
        <f t="shared" si="37"/>
        <v>139</v>
      </c>
      <c r="J147" s="98">
        <f t="shared" si="37"/>
        <v>69</v>
      </c>
      <c r="K147" s="98">
        <f t="shared" si="37"/>
        <v>181</v>
      </c>
      <c r="L147" s="98">
        <f t="shared" si="37"/>
        <v>5</v>
      </c>
      <c r="M147" s="99">
        <f>MAX(M92:M116)</f>
        <v>255</v>
      </c>
    </row>
    <row r="148" spans="1:13" hidden="1">
      <c r="A148" s="97">
        <f>MIN(A174:A201)</f>
        <v>0.65624999999999989</v>
      </c>
      <c r="B148" s="98">
        <f>VLOOKUP($A$148,$A$174:$M$201,B146)</f>
        <v>13</v>
      </c>
      <c r="C148" s="98">
        <f t="shared" ref="C148:L148" si="38">VLOOKUP($A$148,$A$174:$M$201,C146)</f>
        <v>80</v>
      </c>
      <c r="D148" s="98">
        <f t="shared" si="38"/>
        <v>8</v>
      </c>
      <c r="E148" s="98">
        <f t="shared" si="38"/>
        <v>101</v>
      </c>
      <c r="F148" s="98">
        <f t="shared" si="38"/>
        <v>14</v>
      </c>
      <c r="G148" s="98">
        <f t="shared" si="38"/>
        <v>91</v>
      </c>
      <c r="H148" s="98">
        <f t="shared" si="38"/>
        <v>22</v>
      </c>
      <c r="I148" s="98">
        <f t="shared" si="38"/>
        <v>127</v>
      </c>
      <c r="J148" s="98">
        <f t="shared" si="38"/>
        <v>27</v>
      </c>
      <c r="K148" s="98">
        <f t="shared" si="38"/>
        <v>171</v>
      </c>
      <c r="L148" s="98">
        <f t="shared" si="38"/>
        <v>30</v>
      </c>
      <c r="M148" s="99">
        <f>MAX(M117:M144)</f>
        <v>228</v>
      </c>
    </row>
    <row r="149" spans="1:13" hidden="1">
      <c r="A149" s="100" t="str">
        <f t="shared" ref="A149:A173" si="39">IF($M$147=$M92,A92,"")</f>
        <v/>
      </c>
      <c r="B149" s="101" t="str">
        <f t="shared" ref="B149:M149" si="40">IF($M$147=$M92,B92,"")</f>
        <v/>
      </c>
      <c r="C149" s="101" t="str">
        <f t="shared" si="40"/>
        <v/>
      </c>
      <c r="D149" s="101" t="str">
        <f t="shared" si="40"/>
        <v/>
      </c>
      <c r="E149" s="101" t="str">
        <f t="shared" si="40"/>
        <v/>
      </c>
      <c r="F149" s="101" t="str">
        <f t="shared" si="40"/>
        <v/>
      </c>
      <c r="G149" s="101" t="str">
        <f t="shared" si="40"/>
        <v/>
      </c>
      <c r="H149" s="101" t="str">
        <f t="shared" si="40"/>
        <v/>
      </c>
      <c r="I149" s="101" t="str">
        <f t="shared" si="40"/>
        <v/>
      </c>
      <c r="J149" s="101" t="str">
        <f t="shared" si="40"/>
        <v/>
      </c>
      <c r="K149" s="101" t="str">
        <f t="shared" si="40"/>
        <v/>
      </c>
      <c r="L149" s="101" t="str">
        <f t="shared" si="40"/>
        <v/>
      </c>
      <c r="M149" s="101" t="str">
        <f t="shared" si="40"/>
        <v/>
      </c>
    </row>
    <row r="150" spans="1:13" hidden="1">
      <c r="A150" s="100" t="str">
        <f t="shared" si="39"/>
        <v/>
      </c>
      <c r="B150" s="101" t="str">
        <f t="shared" ref="B150:M150" si="41">IF($M$147=$M93,B93,"")</f>
        <v/>
      </c>
      <c r="C150" s="101" t="str">
        <f t="shared" si="41"/>
        <v/>
      </c>
      <c r="D150" s="101" t="str">
        <f t="shared" si="41"/>
        <v/>
      </c>
      <c r="E150" s="101" t="str">
        <f t="shared" si="41"/>
        <v/>
      </c>
      <c r="F150" s="101" t="str">
        <f t="shared" si="41"/>
        <v/>
      </c>
      <c r="G150" s="101" t="str">
        <f t="shared" si="41"/>
        <v/>
      </c>
      <c r="H150" s="101" t="str">
        <f t="shared" si="41"/>
        <v/>
      </c>
      <c r="I150" s="101" t="str">
        <f t="shared" si="41"/>
        <v/>
      </c>
      <c r="J150" s="101" t="str">
        <f t="shared" si="41"/>
        <v/>
      </c>
      <c r="K150" s="101" t="str">
        <f t="shared" si="41"/>
        <v/>
      </c>
      <c r="L150" s="101" t="str">
        <f t="shared" si="41"/>
        <v/>
      </c>
      <c r="M150" s="101" t="str">
        <f t="shared" si="41"/>
        <v/>
      </c>
    </row>
    <row r="151" spans="1:13" hidden="1">
      <c r="A151" s="100" t="str">
        <f t="shared" si="39"/>
        <v/>
      </c>
      <c r="B151" s="101" t="str">
        <f t="shared" ref="B151:M151" si="42">IF($M$147=$M94,B94,"")</f>
        <v/>
      </c>
      <c r="C151" s="101" t="str">
        <f t="shared" si="42"/>
        <v/>
      </c>
      <c r="D151" s="101" t="str">
        <f t="shared" si="42"/>
        <v/>
      </c>
      <c r="E151" s="101" t="str">
        <f t="shared" si="42"/>
        <v/>
      </c>
      <c r="F151" s="101" t="str">
        <f t="shared" si="42"/>
        <v/>
      </c>
      <c r="G151" s="101" t="str">
        <f t="shared" si="42"/>
        <v/>
      </c>
      <c r="H151" s="101" t="str">
        <f t="shared" si="42"/>
        <v/>
      </c>
      <c r="I151" s="101" t="str">
        <f t="shared" si="42"/>
        <v/>
      </c>
      <c r="J151" s="101" t="str">
        <f t="shared" si="42"/>
        <v/>
      </c>
      <c r="K151" s="101" t="str">
        <f t="shared" si="42"/>
        <v/>
      </c>
      <c r="L151" s="101" t="str">
        <f t="shared" si="42"/>
        <v/>
      </c>
      <c r="M151" s="101" t="str">
        <f t="shared" si="42"/>
        <v/>
      </c>
    </row>
    <row r="152" spans="1:13" hidden="1">
      <c r="A152" s="100" t="str">
        <f t="shared" si="39"/>
        <v/>
      </c>
      <c r="B152" s="101" t="str">
        <f t="shared" ref="B152:M152" si="43">IF($M$147=$M95,B95,"")</f>
        <v/>
      </c>
      <c r="C152" s="101" t="str">
        <f t="shared" si="43"/>
        <v/>
      </c>
      <c r="D152" s="101" t="str">
        <f t="shared" si="43"/>
        <v/>
      </c>
      <c r="E152" s="101" t="str">
        <f t="shared" si="43"/>
        <v/>
      </c>
      <c r="F152" s="101" t="str">
        <f t="shared" si="43"/>
        <v/>
      </c>
      <c r="G152" s="101" t="str">
        <f t="shared" si="43"/>
        <v/>
      </c>
      <c r="H152" s="101" t="str">
        <f t="shared" si="43"/>
        <v/>
      </c>
      <c r="I152" s="101" t="str">
        <f t="shared" si="43"/>
        <v/>
      </c>
      <c r="J152" s="101" t="str">
        <f t="shared" si="43"/>
        <v/>
      </c>
      <c r="K152" s="101" t="str">
        <f t="shared" si="43"/>
        <v/>
      </c>
      <c r="L152" s="101" t="str">
        <f t="shared" si="43"/>
        <v/>
      </c>
      <c r="M152" s="101" t="str">
        <f t="shared" si="43"/>
        <v/>
      </c>
    </row>
    <row r="153" spans="1:13" hidden="1">
      <c r="A153" s="100" t="str">
        <f t="shared" si="39"/>
        <v/>
      </c>
      <c r="B153" s="101" t="str">
        <f t="shared" ref="B153:M153" si="44">IF($M$147=$M96,B96,"")</f>
        <v/>
      </c>
      <c r="C153" s="101" t="str">
        <f t="shared" si="44"/>
        <v/>
      </c>
      <c r="D153" s="101" t="str">
        <f t="shared" si="44"/>
        <v/>
      </c>
      <c r="E153" s="101" t="str">
        <f t="shared" si="44"/>
        <v/>
      </c>
      <c r="F153" s="101" t="str">
        <f t="shared" si="44"/>
        <v/>
      </c>
      <c r="G153" s="101" t="str">
        <f t="shared" si="44"/>
        <v/>
      </c>
      <c r="H153" s="101" t="str">
        <f t="shared" si="44"/>
        <v/>
      </c>
      <c r="I153" s="101" t="str">
        <f t="shared" si="44"/>
        <v/>
      </c>
      <c r="J153" s="101" t="str">
        <f t="shared" si="44"/>
        <v/>
      </c>
      <c r="K153" s="101" t="str">
        <f t="shared" si="44"/>
        <v/>
      </c>
      <c r="L153" s="101" t="str">
        <f t="shared" si="44"/>
        <v/>
      </c>
      <c r="M153" s="101" t="str">
        <f t="shared" si="44"/>
        <v/>
      </c>
    </row>
    <row r="154" spans="1:13" hidden="1">
      <c r="A154" s="100" t="str">
        <f t="shared" si="39"/>
        <v/>
      </c>
      <c r="B154" s="101" t="str">
        <f t="shared" ref="B154:M154" si="45">IF($M$147=$M97,B97,"")</f>
        <v/>
      </c>
      <c r="C154" s="101" t="str">
        <f t="shared" si="45"/>
        <v/>
      </c>
      <c r="D154" s="101" t="str">
        <f t="shared" si="45"/>
        <v/>
      </c>
      <c r="E154" s="101" t="str">
        <f t="shared" si="45"/>
        <v/>
      </c>
      <c r="F154" s="101" t="str">
        <f t="shared" si="45"/>
        <v/>
      </c>
      <c r="G154" s="101" t="str">
        <f t="shared" si="45"/>
        <v/>
      </c>
      <c r="H154" s="101" t="str">
        <f t="shared" si="45"/>
        <v/>
      </c>
      <c r="I154" s="101" t="str">
        <f t="shared" si="45"/>
        <v/>
      </c>
      <c r="J154" s="101" t="str">
        <f t="shared" si="45"/>
        <v/>
      </c>
      <c r="K154" s="101" t="str">
        <f t="shared" si="45"/>
        <v/>
      </c>
      <c r="L154" s="101" t="str">
        <f t="shared" si="45"/>
        <v/>
      </c>
      <c r="M154" s="101" t="str">
        <f t="shared" si="45"/>
        <v/>
      </c>
    </row>
    <row r="155" spans="1:13" hidden="1">
      <c r="A155" s="100" t="str">
        <f t="shared" si="39"/>
        <v/>
      </c>
      <c r="B155" s="101" t="str">
        <f t="shared" ref="B155:M155" si="46">IF($M$147=$M98,B98,"")</f>
        <v/>
      </c>
      <c r="C155" s="101" t="str">
        <f t="shared" si="46"/>
        <v/>
      </c>
      <c r="D155" s="101" t="str">
        <f t="shared" si="46"/>
        <v/>
      </c>
      <c r="E155" s="101" t="str">
        <f t="shared" si="46"/>
        <v/>
      </c>
      <c r="F155" s="101" t="str">
        <f t="shared" si="46"/>
        <v/>
      </c>
      <c r="G155" s="101" t="str">
        <f t="shared" si="46"/>
        <v/>
      </c>
      <c r="H155" s="101" t="str">
        <f t="shared" si="46"/>
        <v/>
      </c>
      <c r="I155" s="101" t="str">
        <f t="shared" si="46"/>
        <v/>
      </c>
      <c r="J155" s="101" t="str">
        <f t="shared" si="46"/>
        <v/>
      </c>
      <c r="K155" s="101" t="str">
        <f t="shared" si="46"/>
        <v/>
      </c>
      <c r="L155" s="101" t="str">
        <f t="shared" si="46"/>
        <v/>
      </c>
      <c r="M155" s="101" t="str">
        <f t="shared" si="46"/>
        <v/>
      </c>
    </row>
    <row r="156" spans="1:13" hidden="1">
      <c r="A156" s="100" t="str">
        <f t="shared" si="39"/>
        <v/>
      </c>
      <c r="B156" s="101" t="str">
        <f t="shared" ref="B156:M156" si="47">IF($M$147=$M99,B99,"")</f>
        <v/>
      </c>
      <c r="C156" s="101" t="str">
        <f t="shared" si="47"/>
        <v/>
      </c>
      <c r="D156" s="101" t="str">
        <f t="shared" si="47"/>
        <v/>
      </c>
      <c r="E156" s="101" t="str">
        <f t="shared" si="47"/>
        <v/>
      </c>
      <c r="F156" s="101" t="str">
        <f t="shared" si="47"/>
        <v/>
      </c>
      <c r="G156" s="101" t="str">
        <f t="shared" si="47"/>
        <v/>
      </c>
      <c r="H156" s="101" t="str">
        <f t="shared" si="47"/>
        <v/>
      </c>
      <c r="I156" s="101" t="str">
        <f t="shared" si="47"/>
        <v/>
      </c>
      <c r="J156" s="101" t="str">
        <f t="shared" si="47"/>
        <v/>
      </c>
      <c r="K156" s="101" t="str">
        <f t="shared" si="47"/>
        <v/>
      </c>
      <c r="L156" s="101" t="str">
        <f t="shared" si="47"/>
        <v/>
      </c>
      <c r="M156" s="101" t="str">
        <f t="shared" si="47"/>
        <v/>
      </c>
    </row>
    <row r="157" spans="1:13" hidden="1">
      <c r="A157" s="100" t="str">
        <f t="shared" si="39"/>
        <v/>
      </c>
      <c r="B157" s="101" t="str">
        <f t="shared" ref="B157:M157" si="48">IF($M$147=$M100,B100,"")</f>
        <v/>
      </c>
      <c r="C157" s="101" t="str">
        <f t="shared" si="48"/>
        <v/>
      </c>
      <c r="D157" s="101" t="str">
        <f t="shared" si="48"/>
        <v/>
      </c>
      <c r="E157" s="101" t="str">
        <f t="shared" si="48"/>
        <v/>
      </c>
      <c r="F157" s="101" t="str">
        <f t="shared" si="48"/>
        <v/>
      </c>
      <c r="G157" s="101" t="str">
        <f t="shared" si="48"/>
        <v/>
      </c>
      <c r="H157" s="101" t="str">
        <f t="shared" si="48"/>
        <v/>
      </c>
      <c r="I157" s="101" t="str">
        <f t="shared" si="48"/>
        <v/>
      </c>
      <c r="J157" s="101" t="str">
        <f t="shared" si="48"/>
        <v/>
      </c>
      <c r="K157" s="101" t="str">
        <f t="shared" si="48"/>
        <v/>
      </c>
      <c r="L157" s="101" t="str">
        <f t="shared" si="48"/>
        <v/>
      </c>
      <c r="M157" s="101" t="str">
        <f t="shared" si="48"/>
        <v/>
      </c>
    </row>
    <row r="158" spans="1:13" hidden="1">
      <c r="A158" s="100" t="str">
        <f t="shared" si="39"/>
        <v/>
      </c>
      <c r="B158" s="101" t="str">
        <f t="shared" ref="B158:M158" si="49">IF($M$147=$M101,B101,"")</f>
        <v/>
      </c>
      <c r="C158" s="101" t="str">
        <f t="shared" si="49"/>
        <v/>
      </c>
      <c r="D158" s="101" t="str">
        <f t="shared" si="49"/>
        <v/>
      </c>
      <c r="E158" s="101" t="str">
        <f t="shared" si="49"/>
        <v/>
      </c>
      <c r="F158" s="101" t="str">
        <f t="shared" si="49"/>
        <v/>
      </c>
      <c r="G158" s="101" t="str">
        <f t="shared" si="49"/>
        <v/>
      </c>
      <c r="H158" s="101" t="str">
        <f t="shared" si="49"/>
        <v/>
      </c>
      <c r="I158" s="101" t="str">
        <f t="shared" si="49"/>
        <v/>
      </c>
      <c r="J158" s="101" t="str">
        <f t="shared" si="49"/>
        <v/>
      </c>
      <c r="K158" s="101" t="str">
        <f t="shared" si="49"/>
        <v/>
      </c>
      <c r="L158" s="101" t="str">
        <f t="shared" si="49"/>
        <v/>
      </c>
      <c r="M158" s="101" t="str">
        <f t="shared" si="49"/>
        <v/>
      </c>
    </row>
    <row r="159" spans="1:13" hidden="1">
      <c r="A159" s="100" t="str">
        <f t="shared" si="39"/>
        <v/>
      </c>
      <c r="B159" s="101" t="str">
        <f t="shared" ref="B159:M159" si="50">IF($M$147=$M102,B102,"")</f>
        <v/>
      </c>
      <c r="C159" s="101" t="str">
        <f t="shared" si="50"/>
        <v/>
      </c>
      <c r="D159" s="101" t="str">
        <f t="shared" si="50"/>
        <v/>
      </c>
      <c r="E159" s="101" t="str">
        <f t="shared" si="50"/>
        <v/>
      </c>
      <c r="F159" s="101" t="str">
        <f t="shared" si="50"/>
        <v/>
      </c>
      <c r="G159" s="101" t="str">
        <f t="shared" si="50"/>
        <v/>
      </c>
      <c r="H159" s="101" t="str">
        <f t="shared" si="50"/>
        <v/>
      </c>
      <c r="I159" s="101" t="str">
        <f t="shared" si="50"/>
        <v/>
      </c>
      <c r="J159" s="101" t="str">
        <f t="shared" si="50"/>
        <v/>
      </c>
      <c r="K159" s="101" t="str">
        <f t="shared" si="50"/>
        <v/>
      </c>
      <c r="L159" s="101" t="str">
        <f t="shared" si="50"/>
        <v/>
      </c>
      <c r="M159" s="101" t="str">
        <f t="shared" si="50"/>
        <v/>
      </c>
    </row>
    <row r="160" spans="1:13" hidden="1">
      <c r="A160" s="100" t="str">
        <f t="shared" si="39"/>
        <v/>
      </c>
      <c r="B160" s="101" t="str">
        <f t="shared" ref="B160:M160" si="51">IF($M$147=$M103,B103,"")</f>
        <v/>
      </c>
      <c r="C160" s="101" t="str">
        <f t="shared" si="51"/>
        <v/>
      </c>
      <c r="D160" s="101" t="str">
        <f t="shared" si="51"/>
        <v/>
      </c>
      <c r="E160" s="101" t="str">
        <f t="shared" si="51"/>
        <v/>
      </c>
      <c r="F160" s="101" t="str">
        <f t="shared" si="51"/>
        <v/>
      </c>
      <c r="G160" s="101" t="str">
        <f t="shared" si="51"/>
        <v/>
      </c>
      <c r="H160" s="101" t="str">
        <f t="shared" si="51"/>
        <v/>
      </c>
      <c r="I160" s="101" t="str">
        <f t="shared" si="51"/>
        <v/>
      </c>
      <c r="J160" s="101" t="str">
        <f t="shared" si="51"/>
        <v/>
      </c>
      <c r="K160" s="101" t="str">
        <f t="shared" si="51"/>
        <v/>
      </c>
      <c r="L160" s="101" t="str">
        <f t="shared" si="51"/>
        <v/>
      </c>
      <c r="M160" s="101" t="str">
        <f t="shared" si="51"/>
        <v/>
      </c>
    </row>
    <row r="161" spans="1:13" hidden="1">
      <c r="A161" s="100" t="str">
        <f t="shared" si="39"/>
        <v/>
      </c>
      <c r="B161" s="101" t="str">
        <f t="shared" ref="B161:M161" si="52">IF($M$147=$M104,B104,"")</f>
        <v/>
      </c>
      <c r="C161" s="101" t="str">
        <f t="shared" si="52"/>
        <v/>
      </c>
      <c r="D161" s="101" t="str">
        <f t="shared" si="52"/>
        <v/>
      </c>
      <c r="E161" s="101" t="str">
        <f t="shared" si="52"/>
        <v/>
      </c>
      <c r="F161" s="101" t="str">
        <f t="shared" si="52"/>
        <v/>
      </c>
      <c r="G161" s="101" t="str">
        <f t="shared" si="52"/>
        <v/>
      </c>
      <c r="H161" s="101" t="str">
        <f t="shared" si="52"/>
        <v/>
      </c>
      <c r="I161" s="101" t="str">
        <f t="shared" si="52"/>
        <v/>
      </c>
      <c r="J161" s="101" t="str">
        <f t="shared" si="52"/>
        <v/>
      </c>
      <c r="K161" s="101" t="str">
        <f t="shared" si="52"/>
        <v/>
      </c>
      <c r="L161" s="101" t="str">
        <f t="shared" si="52"/>
        <v/>
      </c>
      <c r="M161" s="101" t="str">
        <f t="shared" si="52"/>
        <v/>
      </c>
    </row>
    <row r="162" spans="1:13" hidden="1">
      <c r="A162" s="100" t="str">
        <f t="shared" si="39"/>
        <v/>
      </c>
      <c r="B162" s="101" t="str">
        <f t="shared" ref="B162:M162" si="53">IF($M$147=$M105,B105,"")</f>
        <v/>
      </c>
      <c r="C162" s="101" t="str">
        <f t="shared" si="53"/>
        <v/>
      </c>
      <c r="D162" s="101" t="str">
        <f t="shared" si="53"/>
        <v/>
      </c>
      <c r="E162" s="101" t="str">
        <f t="shared" si="53"/>
        <v/>
      </c>
      <c r="F162" s="101" t="str">
        <f t="shared" si="53"/>
        <v/>
      </c>
      <c r="G162" s="101" t="str">
        <f t="shared" si="53"/>
        <v/>
      </c>
      <c r="H162" s="101" t="str">
        <f t="shared" si="53"/>
        <v/>
      </c>
      <c r="I162" s="101" t="str">
        <f t="shared" si="53"/>
        <v/>
      </c>
      <c r="J162" s="101" t="str">
        <f t="shared" si="53"/>
        <v/>
      </c>
      <c r="K162" s="101" t="str">
        <f t="shared" si="53"/>
        <v/>
      </c>
      <c r="L162" s="101" t="str">
        <f t="shared" si="53"/>
        <v/>
      </c>
      <c r="M162" s="101" t="str">
        <f t="shared" si="53"/>
        <v/>
      </c>
    </row>
    <row r="163" spans="1:13" hidden="1">
      <c r="A163" s="100" t="str">
        <f t="shared" si="39"/>
        <v/>
      </c>
      <c r="B163" s="101" t="str">
        <f t="shared" ref="B163:M163" si="54">IF($M$147=$M106,B106,"")</f>
        <v/>
      </c>
      <c r="C163" s="101" t="str">
        <f t="shared" si="54"/>
        <v/>
      </c>
      <c r="D163" s="101" t="str">
        <f t="shared" si="54"/>
        <v/>
      </c>
      <c r="E163" s="101" t="str">
        <f t="shared" si="54"/>
        <v/>
      </c>
      <c r="F163" s="101" t="str">
        <f t="shared" si="54"/>
        <v/>
      </c>
      <c r="G163" s="101" t="str">
        <f t="shared" si="54"/>
        <v/>
      </c>
      <c r="H163" s="101" t="str">
        <f t="shared" si="54"/>
        <v/>
      </c>
      <c r="I163" s="101" t="str">
        <f t="shared" si="54"/>
        <v/>
      </c>
      <c r="J163" s="101" t="str">
        <f t="shared" si="54"/>
        <v/>
      </c>
      <c r="K163" s="101" t="str">
        <f t="shared" si="54"/>
        <v/>
      </c>
      <c r="L163" s="101" t="str">
        <f t="shared" si="54"/>
        <v/>
      </c>
      <c r="M163" s="101" t="str">
        <f t="shared" si="54"/>
        <v/>
      </c>
    </row>
    <row r="164" spans="1:13" hidden="1">
      <c r="A164" s="100" t="str">
        <f t="shared" si="39"/>
        <v/>
      </c>
      <c r="B164" s="101" t="str">
        <f t="shared" ref="B164:M164" si="55">IF($M$147=$M107,B107,"")</f>
        <v/>
      </c>
      <c r="C164" s="101" t="str">
        <f t="shared" si="55"/>
        <v/>
      </c>
      <c r="D164" s="101" t="str">
        <f t="shared" si="55"/>
        <v/>
      </c>
      <c r="E164" s="101" t="str">
        <f t="shared" si="55"/>
        <v/>
      </c>
      <c r="F164" s="101" t="str">
        <f t="shared" si="55"/>
        <v/>
      </c>
      <c r="G164" s="101" t="str">
        <f t="shared" si="55"/>
        <v/>
      </c>
      <c r="H164" s="101" t="str">
        <f t="shared" si="55"/>
        <v/>
      </c>
      <c r="I164" s="101" t="str">
        <f t="shared" si="55"/>
        <v/>
      </c>
      <c r="J164" s="101" t="str">
        <f t="shared" si="55"/>
        <v/>
      </c>
      <c r="K164" s="101" t="str">
        <f t="shared" si="55"/>
        <v/>
      </c>
      <c r="L164" s="101" t="str">
        <f t="shared" si="55"/>
        <v/>
      </c>
      <c r="M164" s="101" t="str">
        <f t="shared" si="55"/>
        <v/>
      </c>
    </row>
    <row r="165" spans="1:13" hidden="1">
      <c r="A165" s="100" t="str">
        <f t="shared" si="39"/>
        <v/>
      </c>
      <c r="B165" s="101" t="str">
        <f t="shared" ref="B165:M165" si="56">IF($M$147=$M108,B108,"")</f>
        <v/>
      </c>
      <c r="C165" s="101" t="str">
        <f t="shared" si="56"/>
        <v/>
      </c>
      <c r="D165" s="101" t="str">
        <f t="shared" si="56"/>
        <v/>
      </c>
      <c r="E165" s="101" t="str">
        <f t="shared" si="56"/>
        <v/>
      </c>
      <c r="F165" s="101" t="str">
        <f t="shared" si="56"/>
        <v/>
      </c>
      <c r="G165" s="101" t="str">
        <f t="shared" si="56"/>
        <v/>
      </c>
      <c r="H165" s="101" t="str">
        <f t="shared" si="56"/>
        <v/>
      </c>
      <c r="I165" s="101" t="str">
        <f t="shared" si="56"/>
        <v/>
      </c>
      <c r="J165" s="101" t="str">
        <f t="shared" si="56"/>
        <v/>
      </c>
      <c r="K165" s="101" t="str">
        <f t="shared" si="56"/>
        <v/>
      </c>
      <c r="L165" s="101" t="str">
        <f t="shared" si="56"/>
        <v/>
      </c>
      <c r="M165" s="101" t="str">
        <f t="shared" si="56"/>
        <v/>
      </c>
    </row>
    <row r="166" spans="1:13" hidden="1">
      <c r="A166" s="100">
        <f t="shared" si="39"/>
        <v>0.42708333333333365</v>
      </c>
      <c r="B166" s="101">
        <f t="shared" ref="B166:M166" si="57">IF($M$147=$M109,B109,"")</f>
        <v>46</v>
      </c>
      <c r="C166" s="101">
        <f t="shared" si="57"/>
        <v>67</v>
      </c>
      <c r="D166" s="101">
        <f t="shared" si="57"/>
        <v>3</v>
      </c>
      <c r="E166" s="101">
        <f t="shared" si="57"/>
        <v>116</v>
      </c>
      <c r="F166" s="101">
        <f t="shared" si="57"/>
        <v>23</v>
      </c>
      <c r="G166" s="101">
        <f t="shared" si="57"/>
        <v>114</v>
      </c>
      <c r="H166" s="101">
        <f t="shared" si="57"/>
        <v>2</v>
      </c>
      <c r="I166" s="101">
        <f t="shared" si="57"/>
        <v>139</v>
      </c>
      <c r="J166" s="101">
        <f t="shared" si="57"/>
        <v>69</v>
      </c>
      <c r="K166" s="101">
        <f t="shared" si="57"/>
        <v>181</v>
      </c>
      <c r="L166" s="101">
        <f t="shared" si="57"/>
        <v>5</v>
      </c>
      <c r="M166" s="101">
        <f t="shared" si="57"/>
        <v>255</v>
      </c>
    </row>
    <row r="167" spans="1:13" hidden="1">
      <c r="A167" s="100" t="str">
        <f t="shared" si="39"/>
        <v/>
      </c>
      <c r="B167" s="101" t="str">
        <f t="shared" ref="B167:M167" si="58">IF($M$147=$M110,B110,"")</f>
        <v/>
      </c>
      <c r="C167" s="101" t="str">
        <f t="shared" si="58"/>
        <v/>
      </c>
      <c r="D167" s="101" t="str">
        <f t="shared" si="58"/>
        <v/>
      </c>
      <c r="E167" s="101" t="str">
        <f t="shared" si="58"/>
        <v/>
      </c>
      <c r="F167" s="101" t="str">
        <f t="shared" si="58"/>
        <v/>
      </c>
      <c r="G167" s="101" t="str">
        <f t="shared" si="58"/>
        <v/>
      </c>
      <c r="H167" s="101" t="str">
        <f t="shared" si="58"/>
        <v/>
      </c>
      <c r="I167" s="101" t="str">
        <f t="shared" si="58"/>
        <v/>
      </c>
      <c r="J167" s="101" t="str">
        <f t="shared" si="58"/>
        <v/>
      </c>
      <c r="K167" s="101" t="str">
        <f t="shared" si="58"/>
        <v/>
      </c>
      <c r="L167" s="101" t="str">
        <f t="shared" si="58"/>
        <v/>
      </c>
      <c r="M167" s="101" t="str">
        <f t="shared" si="58"/>
        <v/>
      </c>
    </row>
    <row r="168" spans="1:13" hidden="1">
      <c r="A168" s="100" t="str">
        <f t="shared" si="39"/>
        <v/>
      </c>
      <c r="B168" s="101" t="str">
        <f t="shared" ref="B168:M168" si="59">IF($M$147=$M111,B111,"")</f>
        <v/>
      </c>
      <c r="C168" s="101" t="str">
        <f t="shared" si="59"/>
        <v/>
      </c>
      <c r="D168" s="101" t="str">
        <f t="shared" si="59"/>
        <v/>
      </c>
      <c r="E168" s="101" t="str">
        <f t="shared" si="59"/>
        <v/>
      </c>
      <c r="F168" s="101" t="str">
        <f t="shared" si="59"/>
        <v/>
      </c>
      <c r="G168" s="101" t="str">
        <f t="shared" si="59"/>
        <v/>
      </c>
      <c r="H168" s="101" t="str">
        <f t="shared" si="59"/>
        <v/>
      </c>
      <c r="I168" s="101" t="str">
        <f t="shared" si="59"/>
        <v/>
      </c>
      <c r="J168" s="101" t="str">
        <f t="shared" si="59"/>
        <v/>
      </c>
      <c r="K168" s="101" t="str">
        <f t="shared" si="59"/>
        <v/>
      </c>
      <c r="L168" s="101" t="str">
        <f t="shared" si="59"/>
        <v/>
      </c>
      <c r="M168" s="101" t="str">
        <f t="shared" si="59"/>
        <v/>
      </c>
    </row>
    <row r="169" spans="1:13" hidden="1">
      <c r="A169" s="100" t="str">
        <f t="shared" si="39"/>
        <v/>
      </c>
      <c r="B169" s="101" t="str">
        <f t="shared" ref="B169:M169" si="60">IF($M$147=$M112,B112,"")</f>
        <v/>
      </c>
      <c r="C169" s="101" t="str">
        <f t="shared" si="60"/>
        <v/>
      </c>
      <c r="D169" s="101" t="str">
        <f t="shared" si="60"/>
        <v/>
      </c>
      <c r="E169" s="101" t="str">
        <f t="shared" si="60"/>
        <v/>
      </c>
      <c r="F169" s="101" t="str">
        <f t="shared" si="60"/>
        <v/>
      </c>
      <c r="G169" s="101" t="str">
        <f t="shared" si="60"/>
        <v/>
      </c>
      <c r="H169" s="101" t="str">
        <f t="shared" si="60"/>
        <v/>
      </c>
      <c r="I169" s="101" t="str">
        <f t="shared" si="60"/>
        <v/>
      </c>
      <c r="J169" s="101" t="str">
        <f t="shared" si="60"/>
        <v/>
      </c>
      <c r="K169" s="101" t="str">
        <f t="shared" si="60"/>
        <v/>
      </c>
      <c r="L169" s="101" t="str">
        <f t="shared" si="60"/>
        <v/>
      </c>
      <c r="M169" s="101" t="str">
        <f t="shared" si="60"/>
        <v/>
      </c>
    </row>
    <row r="170" spans="1:13" hidden="1">
      <c r="A170" s="100" t="str">
        <f t="shared" si="39"/>
        <v/>
      </c>
      <c r="B170" s="101" t="str">
        <f t="shared" ref="B170:M170" si="61">IF($M$147=$M113,B113,"")</f>
        <v/>
      </c>
      <c r="C170" s="101" t="str">
        <f t="shared" si="61"/>
        <v/>
      </c>
      <c r="D170" s="101" t="str">
        <f t="shared" si="61"/>
        <v/>
      </c>
      <c r="E170" s="101" t="str">
        <f t="shared" si="61"/>
        <v/>
      </c>
      <c r="F170" s="101" t="str">
        <f t="shared" si="61"/>
        <v/>
      </c>
      <c r="G170" s="101" t="str">
        <f t="shared" si="61"/>
        <v/>
      </c>
      <c r="H170" s="101" t="str">
        <f t="shared" si="61"/>
        <v/>
      </c>
      <c r="I170" s="101" t="str">
        <f t="shared" si="61"/>
        <v/>
      </c>
      <c r="J170" s="101" t="str">
        <f t="shared" si="61"/>
        <v/>
      </c>
      <c r="K170" s="101" t="str">
        <f t="shared" si="61"/>
        <v/>
      </c>
      <c r="L170" s="101" t="str">
        <f t="shared" si="61"/>
        <v/>
      </c>
      <c r="M170" s="101" t="str">
        <f t="shared" si="61"/>
        <v/>
      </c>
    </row>
    <row r="171" spans="1:13" hidden="1">
      <c r="A171" s="100" t="str">
        <f t="shared" si="39"/>
        <v/>
      </c>
      <c r="B171" s="101" t="str">
        <f t="shared" ref="B171:M171" si="62">IF($M$147=$M114,B114,"")</f>
        <v/>
      </c>
      <c r="C171" s="101" t="str">
        <f t="shared" si="62"/>
        <v/>
      </c>
      <c r="D171" s="101" t="str">
        <f t="shared" si="62"/>
        <v/>
      </c>
      <c r="E171" s="101" t="str">
        <f t="shared" si="62"/>
        <v/>
      </c>
      <c r="F171" s="101" t="str">
        <f t="shared" si="62"/>
        <v/>
      </c>
      <c r="G171" s="101" t="str">
        <f t="shared" si="62"/>
        <v/>
      </c>
      <c r="H171" s="101" t="str">
        <f t="shared" si="62"/>
        <v/>
      </c>
      <c r="I171" s="101" t="str">
        <f t="shared" si="62"/>
        <v/>
      </c>
      <c r="J171" s="101" t="str">
        <f t="shared" si="62"/>
        <v/>
      </c>
      <c r="K171" s="101" t="str">
        <f t="shared" si="62"/>
        <v/>
      </c>
      <c r="L171" s="101" t="str">
        <f t="shared" si="62"/>
        <v/>
      </c>
      <c r="M171" s="101" t="str">
        <f t="shared" si="62"/>
        <v/>
      </c>
    </row>
    <row r="172" spans="1:13" hidden="1">
      <c r="A172" s="100" t="str">
        <f t="shared" si="39"/>
        <v/>
      </c>
      <c r="B172" s="101" t="str">
        <f t="shared" ref="B172:M172" si="63">IF($M$147=$M115,B115,"")</f>
        <v/>
      </c>
      <c r="C172" s="101" t="str">
        <f t="shared" si="63"/>
        <v/>
      </c>
      <c r="D172" s="101" t="str">
        <f t="shared" si="63"/>
        <v/>
      </c>
      <c r="E172" s="101" t="str">
        <f t="shared" si="63"/>
        <v/>
      </c>
      <c r="F172" s="101" t="str">
        <f t="shared" si="63"/>
        <v/>
      </c>
      <c r="G172" s="101" t="str">
        <f t="shared" si="63"/>
        <v/>
      </c>
      <c r="H172" s="101" t="str">
        <f t="shared" si="63"/>
        <v/>
      </c>
      <c r="I172" s="101" t="str">
        <f t="shared" si="63"/>
        <v/>
      </c>
      <c r="J172" s="101" t="str">
        <f t="shared" si="63"/>
        <v/>
      </c>
      <c r="K172" s="101" t="str">
        <f t="shared" si="63"/>
        <v/>
      </c>
      <c r="L172" s="101" t="str">
        <f t="shared" si="63"/>
        <v/>
      </c>
      <c r="M172" s="101" t="str">
        <f t="shared" si="63"/>
        <v/>
      </c>
    </row>
    <row r="173" spans="1:13" ht="15.75" hidden="1" thickBot="1">
      <c r="A173" s="102" t="str">
        <f t="shared" si="39"/>
        <v/>
      </c>
      <c r="B173" s="103" t="str">
        <f t="shared" ref="B173:M173" si="64">IF($M$147=$M116,B116,"")</f>
        <v/>
      </c>
      <c r="C173" s="103" t="str">
        <f t="shared" si="64"/>
        <v/>
      </c>
      <c r="D173" s="103" t="str">
        <f t="shared" si="64"/>
        <v/>
      </c>
      <c r="E173" s="103" t="str">
        <f t="shared" si="64"/>
        <v/>
      </c>
      <c r="F173" s="103" t="str">
        <f t="shared" si="64"/>
        <v/>
      </c>
      <c r="G173" s="103" t="str">
        <f t="shared" si="64"/>
        <v/>
      </c>
      <c r="H173" s="103" t="str">
        <f t="shared" si="64"/>
        <v/>
      </c>
      <c r="I173" s="103" t="str">
        <f t="shared" si="64"/>
        <v/>
      </c>
      <c r="J173" s="103" t="str">
        <f t="shared" si="64"/>
        <v/>
      </c>
      <c r="K173" s="103" t="str">
        <f t="shared" si="64"/>
        <v/>
      </c>
      <c r="L173" s="103" t="str">
        <f t="shared" si="64"/>
        <v/>
      </c>
      <c r="M173" s="103" t="str">
        <f t="shared" si="64"/>
        <v/>
      </c>
    </row>
    <row r="174" spans="1:13" hidden="1">
      <c r="A174" s="100" t="str">
        <f t="shared" ref="A174:A201" si="65">IF($M$148=$M117,A117,"")</f>
        <v/>
      </c>
      <c r="B174" s="101" t="str">
        <f t="shared" ref="B174:M174" si="66">IF($M$148=$M117,B117,"")</f>
        <v/>
      </c>
      <c r="C174" s="101" t="str">
        <f t="shared" si="66"/>
        <v/>
      </c>
      <c r="D174" s="101" t="str">
        <f t="shared" si="66"/>
        <v/>
      </c>
      <c r="E174" s="101" t="str">
        <f t="shared" si="66"/>
        <v/>
      </c>
      <c r="F174" s="101" t="str">
        <f t="shared" si="66"/>
        <v/>
      </c>
      <c r="G174" s="101" t="str">
        <f t="shared" si="66"/>
        <v/>
      </c>
      <c r="H174" s="101" t="str">
        <f t="shared" si="66"/>
        <v/>
      </c>
      <c r="I174" s="101" t="str">
        <f t="shared" si="66"/>
        <v/>
      </c>
      <c r="J174" s="101" t="str">
        <f t="shared" si="66"/>
        <v/>
      </c>
      <c r="K174" s="101" t="str">
        <f t="shared" si="66"/>
        <v/>
      </c>
      <c r="L174" s="101" t="str">
        <f t="shared" si="66"/>
        <v/>
      </c>
      <c r="M174" s="101" t="str">
        <f t="shared" si="66"/>
        <v/>
      </c>
    </row>
    <row r="175" spans="1:13" hidden="1">
      <c r="A175" s="100" t="str">
        <f t="shared" si="65"/>
        <v/>
      </c>
      <c r="B175" s="101" t="str">
        <f t="shared" ref="B175:M175" si="67">IF($M$148=$M118,B118,"")</f>
        <v/>
      </c>
      <c r="C175" s="101" t="str">
        <f t="shared" si="67"/>
        <v/>
      </c>
      <c r="D175" s="101" t="str">
        <f t="shared" si="67"/>
        <v/>
      </c>
      <c r="E175" s="101" t="str">
        <f t="shared" si="67"/>
        <v/>
      </c>
      <c r="F175" s="101" t="str">
        <f t="shared" si="67"/>
        <v/>
      </c>
      <c r="G175" s="101" t="str">
        <f t="shared" si="67"/>
        <v/>
      </c>
      <c r="H175" s="101" t="str">
        <f t="shared" si="67"/>
        <v/>
      </c>
      <c r="I175" s="101" t="str">
        <f t="shared" si="67"/>
        <v/>
      </c>
      <c r="J175" s="101" t="str">
        <f t="shared" si="67"/>
        <v/>
      </c>
      <c r="K175" s="101" t="str">
        <f t="shared" si="67"/>
        <v/>
      </c>
      <c r="L175" s="101" t="str">
        <f t="shared" si="67"/>
        <v/>
      </c>
      <c r="M175" s="101" t="str">
        <f t="shared" si="67"/>
        <v/>
      </c>
    </row>
    <row r="176" spans="1:13" hidden="1">
      <c r="A176" s="100" t="str">
        <f t="shared" si="65"/>
        <v/>
      </c>
      <c r="B176" s="101" t="str">
        <f t="shared" ref="B176:M176" si="68">IF($M$148=$M119,B119,"")</f>
        <v/>
      </c>
      <c r="C176" s="101" t="str">
        <f t="shared" si="68"/>
        <v/>
      </c>
      <c r="D176" s="101" t="str">
        <f t="shared" si="68"/>
        <v/>
      </c>
      <c r="E176" s="101" t="str">
        <f t="shared" si="68"/>
        <v/>
      </c>
      <c r="F176" s="101" t="str">
        <f t="shared" si="68"/>
        <v/>
      </c>
      <c r="G176" s="101" t="str">
        <f t="shared" si="68"/>
        <v/>
      </c>
      <c r="H176" s="101" t="str">
        <f t="shared" si="68"/>
        <v/>
      </c>
      <c r="I176" s="101" t="str">
        <f t="shared" si="68"/>
        <v/>
      </c>
      <c r="J176" s="101" t="str">
        <f t="shared" si="68"/>
        <v/>
      </c>
      <c r="K176" s="101" t="str">
        <f t="shared" si="68"/>
        <v/>
      </c>
      <c r="L176" s="101" t="str">
        <f t="shared" si="68"/>
        <v/>
      </c>
      <c r="M176" s="101" t="str">
        <f t="shared" si="68"/>
        <v/>
      </c>
    </row>
    <row r="177" spans="1:13" hidden="1">
      <c r="A177" s="100" t="str">
        <f t="shared" si="65"/>
        <v/>
      </c>
      <c r="B177" s="101" t="str">
        <f t="shared" ref="B177:M177" si="69">IF($M$148=$M120,B120,"")</f>
        <v/>
      </c>
      <c r="C177" s="101" t="str">
        <f t="shared" si="69"/>
        <v/>
      </c>
      <c r="D177" s="101" t="str">
        <f t="shared" si="69"/>
        <v/>
      </c>
      <c r="E177" s="101" t="str">
        <f t="shared" si="69"/>
        <v/>
      </c>
      <c r="F177" s="101" t="str">
        <f t="shared" si="69"/>
        <v/>
      </c>
      <c r="G177" s="101" t="str">
        <f t="shared" si="69"/>
        <v/>
      </c>
      <c r="H177" s="101" t="str">
        <f t="shared" si="69"/>
        <v/>
      </c>
      <c r="I177" s="101" t="str">
        <f t="shared" si="69"/>
        <v/>
      </c>
      <c r="J177" s="101" t="str">
        <f t="shared" si="69"/>
        <v/>
      </c>
      <c r="K177" s="101" t="str">
        <f t="shared" si="69"/>
        <v/>
      </c>
      <c r="L177" s="101" t="str">
        <f t="shared" si="69"/>
        <v/>
      </c>
      <c r="M177" s="101" t="str">
        <f t="shared" si="69"/>
        <v/>
      </c>
    </row>
    <row r="178" spans="1:13" hidden="1">
      <c r="A178" s="100" t="str">
        <f t="shared" si="65"/>
        <v/>
      </c>
      <c r="B178" s="101" t="str">
        <f t="shared" ref="B178:M178" si="70">IF($M$148=$M121,B121,"")</f>
        <v/>
      </c>
      <c r="C178" s="101" t="str">
        <f t="shared" si="70"/>
        <v/>
      </c>
      <c r="D178" s="101" t="str">
        <f t="shared" si="70"/>
        <v/>
      </c>
      <c r="E178" s="101" t="str">
        <f t="shared" si="70"/>
        <v/>
      </c>
      <c r="F178" s="101" t="str">
        <f t="shared" si="70"/>
        <v/>
      </c>
      <c r="G178" s="101" t="str">
        <f t="shared" si="70"/>
        <v/>
      </c>
      <c r="H178" s="101" t="str">
        <f t="shared" si="70"/>
        <v/>
      </c>
      <c r="I178" s="101" t="str">
        <f t="shared" si="70"/>
        <v/>
      </c>
      <c r="J178" s="101" t="str">
        <f t="shared" si="70"/>
        <v/>
      </c>
      <c r="K178" s="101" t="str">
        <f t="shared" si="70"/>
        <v/>
      </c>
      <c r="L178" s="101" t="str">
        <f t="shared" si="70"/>
        <v/>
      </c>
      <c r="M178" s="101" t="str">
        <f t="shared" si="70"/>
        <v/>
      </c>
    </row>
    <row r="179" spans="1:13" hidden="1">
      <c r="A179" s="100" t="str">
        <f t="shared" si="65"/>
        <v/>
      </c>
      <c r="B179" s="101" t="str">
        <f t="shared" ref="B179:M179" si="71">IF($M$148=$M122,B122,"")</f>
        <v/>
      </c>
      <c r="C179" s="101" t="str">
        <f t="shared" si="71"/>
        <v/>
      </c>
      <c r="D179" s="101" t="str">
        <f t="shared" si="71"/>
        <v/>
      </c>
      <c r="E179" s="101" t="str">
        <f t="shared" si="71"/>
        <v/>
      </c>
      <c r="F179" s="101" t="str">
        <f t="shared" si="71"/>
        <v/>
      </c>
      <c r="G179" s="101" t="str">
        <f t="shared" si="71"/>
        <v/>
      </c>
      <c r="H179" s="101" t="str">
        <f t="shared" si="71"/>
        <v/>
      </c>
      <c r="I179" s="101" t="str">
        <f t="shared" si="71"/>
        <v/>
      </c>
      <c r="J179" s="101" t="str">
        <f t="shared" si="71"/>
        <v/>
      </c>
      <c r="K179" s="101" t="str">
        <f t="shared" si="71"/>
        <v/>
      </c>
      <c r="L179" s="101" t="str">
        <f t="shared" si="71"/>
        <v/>
      </c>
      <c r="M179" s="101" t="str">
        <f t="shared" si="71"/>
        <v/>
      </c>
    </row>
    <row r="180" spans="1:13" hidden="1">
      <c r="A180" s="100" t="str">
        <f t="shared" si="65"/>
        <v/>
      </c>
      <c r="B180" s="101" t="str">
        <f t="shared" ref="B180:M180" si="72">IF($M$148=$M123,B123,"")</f>
        <v/>
      </c>
      <c r="C180" s="101" t="str">
        <f t="shared" si="72"/>
        <v/>
      </c>
      <c r="D180" s="101" t="str">
        <f t="shared" si="72"/>
        <v/>
      </c>
      <c r="E180" s="101" t="str">
        <f t="shared" si="72"/>
        <v/>
      </c>
      <c r="F180" s="101" t="str">
        <f t="shared" si="72"/>
        <v/>
      </c>
      <c r="G180" s="101" t="str">
        <f t="shared" si="72"/>
        <v/>
      </c>
      <c r="H180" s="101" t="str">
        <f t="shared" si="72"/>
        <v/>
      </c>
      <c r="I180" s="101" t="str">
        <f t="shared" si="72"/>
        <v/>
      </c>
      <c r="J180" s="101" t="str">
        <f t="shared" si="72"/>
        <v/>
      </c>
      <c r="K180" s="101" t="str">
        <f t="shared" si="72"/>
        <v/>
      </c>
      <c r="L180" s="101" t="str">
        <f t="shared" si="72"/>
        <v/>
      </c>
      <c r="M180" s="101" t="str">
        <f t="shared" si="72"/>
        <v/>
      </c>
    </row>
    <row r="181" spans="1:13" hidden="1">
      <c r="A181" s="100" t="str">
        <f t="shared" si="65"/>
        <v/>
      </c>
      <c r="B181" s="101" t="str">
        <f t="shared" ref="B181:M181" si="73">IF($M$148=$M124,B124,"")</f>
        <v/>
      </c>
      <c r="C181" s="101" t="str">
        <f t="shared" si="73"/>
        <v/>
      </c>
      <c r="D181" s="101" t="str">
        <f t="shared" si="73"/>
        <v/>
      </c>
      <c r="E181" s="101" t="str">
        <f t="shared" si="73"/>
        <v/>
      </c>
      <c r="F181" s="101" t="str">
        <f t="shared" si="73"/>
        <v/>
      </c>
      <c r="G181" s="101" t="str">
        <f t="shared" si="73"/>
        <v/>
      </c>
      <c r="H181" s="101" t="str">
        <f t="shared" si="73"/>
        <v/>
      </c>
      <c r="I181" s="101" t="str">
        <f t="shared" si="73"/>
        <v/>
      </c>
      <c r="J181" s="101" t="str">
        <f t="shared" si="73"/>
        <v/>
      </c>
      <c r="K181" s="101" t="str">
        <f t="shared" si="73"/>
        <v/>
      </c>
      <c r="L181" s="101" t="str">
        <f t="shared" si="73"/>
        <v/>
      </c>
      <c r="M181" s="101" t="str">
        <f t="shared" si="73"/>
        <v/>
      </c>
    </row>
    <row r="182" spans="1:13" hidden="1">
      <c r="A182" s="100" t="str">
        <f t="shared" si="65"/>
        <v/>
      </c>
      <c r="B182" s="101" t="str">
        <f t="shared" ref="B182:M182" si="74">IF($M$148=$M125,B125,"")</f>
        <v/>
      </c>
      <c r="C182" s="101" t="str">
        <f t="shared" si="74"/>
        <v/>
      </c>
      <c r="D182" s="101" t="str">
        <f t="shared" si="74"/>
        <v/>
      </c>
      <c r="E182" s="101" t="str">
        <f t="shared" si="74"/>
        <v/>
      </c>
      <c r="F182" s="101" t="str">
        <f t="shared" si="74"/>
        <v/>
      </c>
      <c r="G182" s="101" t="str">
        <f t="shared" si="74"/>
        <v/>
      </c>
      <c r="H182" s="101" t="str">
        <f t="shared" si="74"/>
        <v/>
      </c>
      <c r="I182" s="101" t="str">
        <f t="shared" si="74"/>
        <v/>
      </c>
      <c r="J182" s="101" t="str">
        <f t="shared" si="74"/>
        <v/>
      </c>
      <c r="K182" s="101" t="str">
        <f t="shared" si="74"/>
        <v/>
      </c>
      <c r="L182" s="101" t="str">
        <f t="shared" si="74"/>
        <v/>
      </c>
      <c r="M182" s="101" t="str">
        <f t="shared" si="74"/>
        <v/>
      </c>
    </row>
    <row r="183" spans="1:13" hidden="1">
      <c r="A183" s="100" t="str">
        <f t="shared" si="65"/>
        <v/>
      </c>
      <c r="B183" s="101" t="str">
        <f t="shared" ref="B183:M183" si="75">IF($M$148=$M126,B126,"")</f>
        <v/>
      </c>
      <c r="C183" s="101" t="str">
        <f t="shared" si="75"/>
        <v/>
      </c>
      <c r="D183" s="101" t="str">
        <f t="shared" si="75"/>
        <v/>
      </c>
      <c r="E183" s="101" t="str">
        <f t="shared" si="75"/>
        <v/>
      </c>
      <c r="F183" s="101" t="str">
        <f t="shared" si="75"/>
        <v/>
      </c>
      <c r="G183" s="101" t="str">
        <f t="shared" si="75"/>
        <v/>
      </c>
      <c r="H183" s="101" t="str">
        <f t="shared" si="75"/>
        <v/>
      </c>
      <c r="I183" s="101" t="str">
        <f t="shared" si="75"/>
        <v/>
      </c>
      <c r="J183" s="101" t="str">
        <f t="shared" si="75"/>
        <v/>
      </c>
      <c r="K183" s="101" t="str">
        <f t="shared" si="75"/>
        <v/>
      </c>
      <c r="L183" s="101" t="str">
        <f t="shared" si="75"/>
        <v/>
      </c>
      <c r="M183" s="101" t="str">
        <f t="shared" si="75"/>
        <v/>
      </c>
    </row>
    <row r="184" spans="1:13" hidden="1">
      <c r="A184" s="100" t="str">
        <f t="shared" si="65"/>
        <v/>
      </c>
      <c r="B184" s="101" t="str">
        <f t="shared" ref="B184:M184" si="76">IF($M$148=$M127,B127,"")</f>
        <v/>
      </c>
      <c r="C184" s="101" t="str">
        <f t="shared" si="76"/>
        <v/>
      </c>
      <c r="D184" s="101" t="str">
        <f t="shared" si="76"/>
        <v/>
      </c>
      <c r="E184" s="101" t="str">
        <f t="shared" si="76"/>
        <v/>
      </c>
      <c r="F184" s="101" t="str">
        <f t="shared" si="76"/>
        <v/>
      </c>
      <c r="G184" s="101" t="str">
        <f t="shared" si="76"/>
        <v/>
      </c>
      <c r="H184" s="101" t="str">
        <f t="shared" si="76"/>
        <v/>
      </c>
      <c r="I184" s="101" t="str">
        <f t="shared" si="76"/>
        <v/>
      </c>
      <c r="J184" s="101" t="str">
        <f t="shared" si="76"/>
        <v/>
      </c>
      <c r="K184" s="101" t="str">
        <f t="shared" si="76"/>
        <v/>
      </c>
      <c r="L184" s="101" t="str">
        <f t="shared" si="76"/>
        <v/>
      </c>
      <c r="M184" s="101" t="str">
        <f t="shared" si="76"/>
        <v/>
      </c>
    </row>
    <row r="185" spans="1:13" hidden="1">
      <c r="A185" s="100" t="str">
        <f t="shared" si="65"/>
        <v/>
      </c>
      <c r="B185" s="101" t="str">
        <f t="shared" ref="B185:M185" si="77">IF($M$148=$M128,B128,"")</f>
        <v/>
      </c>
      <c r="C185" s="101" t="str">
        <f t="shared" si="77"/>
        <v/>
      </c>
      <c r="D185" s="101" t="str">
        <f t="shared" si="77"/>
        <v/>
      </c>
      <c r="E185" s="101" t="str">
        <f t="shared" si="77"/>
        <v/>
      </c>
      <c r="F185" s="101" t="str">
        <f t="shared" si="77"/>
        <v/>
      </c>
      <c r="G185" s="101" t="str">
        <f t="shared" si="77"/>
        <v/>
      </c>
      <c r="H185" s="101" t="str">
        <f t="shared" si="77"/>
        <v/>
      </c>
      <c r="I185" s="101" t="str">
        <f t="shared" si="77"/>
        <v/>
      </c>
      <c r="J185" s="101" t="str">
        <f t="shared" si="77"/>
        <v/>
      </c>
      <c r="K185" s="101" t="str">
        <f t="shared" si="77"/>
        <v/>
      </c>
      <c r="L185" s="101" t="str">
        <f t="shared" si="77"/>
        <v/>
      </c>
      <c r="M185" s="101" t="str">
        <f t="shared" si="77"/>
        <v/>
      </c>
    </row>
    <row r="186" spans="1:13" hidden="1">
      <c r="A186" s="100" t="str">
        <f t="shared" si="65"/>
        <v/>
      </c>
      <c r="B186" s="101" t="str">
        <f t="shared" ref="B186:M186" si="78">IF($M$148=$M129,B129,"")</f>
        <v/>
      </c>
      <c r="C186" s="101" t="str">
        <f t="shared" si="78"/>
        <v/>
      </c>
      <c r="D186" s="101" t="str">
        <f t="shared" si="78"/>
        <v/>
      </c>
      <c r="E186" s="101" t="str">
        <f t="shared" si="78"/>
        <v/>
      </c>
      <c r="F186" s="101" t="str">
        <f t="shared" si="78"/>
        <v/>
      </c>
      <c r="G186" s="101" t="str">
        <f t="shared" si="78"/>
        <v/>
      </c>
      <c r="H186" s="101" t="str">
        <f t="shared" si="78"/>
        <v/>
      </c>
      <c r="I186" s="101" t="str">
        <f t="shared" si="78"/>
        <v/>
      </c>
      <c r="J186" s="101" t="str">
        <f t="shared" si="78"/>
        <v/>
      </c>
      <c r="K186" s="101" t="str">
        <f t="shared" si="78"/>
        <v/>
      </c>
      <c r="L186" s="101" t="str">
        <f t="shared" si="78"/>
        <v/>
      </c>
      <c r="M186" s="101" t="str">
        <f t="shared" si="78"/>
        <v/>
      </c>
    </row>
    <row r="187" spans="1:13" hidden="1">
      <c r="A187" s="100" t="str">
        <f t="shared" si="65"/>
        <v/>
      </c>
      <c r="B187" s="101" t="str">
        <f t="shared" ref="B187:M187" si="79">IF($M$148=$M130,B130,"")</f>
        <v/>
      </c>
      <c r="C187" s="101" t="str">
        <f t="shared" si="79"/>
        <v/>
      </c>
      <c r="D187" s="101" t="str">
        <f t="shared" si="79"/>
        <v/>
      </c>
      <c r="E187" s="101" t="str">
        <f t="shared" si="79"/>
        <v/>
      </c>
      <c r="F187" s="101" t="str">
        <f t="shared" si="79"/>
        <v/>
      </c>
      <c r="G187" s="101" t="str">
        <f t="shared" si="79"/>
        <v/>
      </c>
      <c r="H187" s="101" t="str">
        <f t="shared" si="79"/>
        <v/>
      </c>
      <c r="I187" s="101" t="str">
        <f t="shared" si="79"/>
        <v/>
      </c>
      <c r="J187" s="101" t="str">
        <f t="shared" si="79"/>
        <v/>
      </c>
      <c r="K187" s="101" t="str">
        <f t="shared" si="79"/>
        <v/>
      </c>
      <c r="L187" s="101" t="str">
        <f t="shared" si="79"/>
        <v/>
      </c>
      <c r="M187" s="101" t="str">
        <f t="shared" si="79"/>
        <v/>
      </c>
    </row>
    <row r="188" spans="1:13" hidden="1">
      <c r="A188" s="100">
        <f t="shared" si="65"/>
        <v>0.65624999999999989</v>
      </c>
      <c r="B188" s="101">
        <f t="shared" ref="B188:M188" si="80">IF($M$148=$M131,B131,"")</f>
        <v>13</v>
      </c>
      <c r="C188" s="101">
        <f t="shared" si="80"/>
        <v>80</v>
      </c>
      <c r="D188" s="101">
        <f t="shared" si="80"/>
        <v>8</v>
      </c>
      <c r="E188" s="101">
        <f t="shared" si="80"/>
        <v>101</v>
      </c>
      <c r="F188" s="101">
        <f t="shared" si="80"/>
        <v>14</v>
      </c>
      <c r="G188" s="101">
        <f t="shared" si="80"/>
        <v>91</v>
      </c>
      <c r="H188" s="101">
        <f t="shared" si="80"/>
        <v>22</v>
      </c>
      <c r="I188" s="101">
        <f t="shared" si="80"/>
        <v>127</v>
      </c>
      <c r="J188" s="101">
        <f t="shared" si="80"/>
        <v>27</v>
      </c>
      <c r="K188" s="101">
        <f t="shared" si="80"/>
        <v>171</v>
      </c>
      <c r="L188" s="101">
        <f t="shared" si="80"/>
        <v>30</v>
      </c>
      <c r="M188" s="101">
        <f t="shared" si="80"/>
        <v>228</v>
      </c>
    </row>
    <row r="189" spans="1:13" hidden="1">
      <c r="A189" s="100" t="str">
        <f t="shared" si="65"/>
        <v/>
      </c>
      <c r="B189" s="101" t="str">
        <f t="shared" ref="B189:M189" si="81">IF($M$148=$M132,B132,"")</f>
        <v/>
      </c>
      <c r="C189" s="101" t="str">
        <f t="shared" si="81"/>
        <v/>
      </c>
      <c r="D189" s="101" t="str">
        <f t="shared" si="81"/>
        <v/>
      </c>
      <c r="E189" s="101" t="str">
        <f t="shared" si="81"/>
        <v/>
      </c>
      <c r="F189" s="101" t="str">
        <f t="shared" si="81"/>
        <v/>
      </c>
      <c r="G189" s="101" t="str">
        <f t="shared" si="81"/>
        <v/>
      </c>
      <c r="H189" s="101" t="str">
        <f t="shared" si="81"/>
        <v/>
      </c>
      <c r="I189" s="101" t="str">
        <f t="shared" si="81"/>
        <v/>
      </c>
      <c r="J189" s="101" t="str">
        <f t="shared" si="81"/>
        <v/>
      </c>
      <c r="K189" s="101" t="str">
        <f t="shared" si="81"/>
        <v/>
      </c>
      <c r="L189" s="101" t="str">
        <f t="shared" si="81"/>
        <v/>
      </c>
      <c r="M189" s="101" t="str">
        <f t="shared" si="81"/>
        <v/>
      </c>
    </row>
    <row r="190" spans="1:13" hidden="1">
      <c r="A190" s="100" t="str">
        <f t="shared" si="65"/>
        <v/>
      </c>
      <c r="B190" s="101" t="str">
        <f t="shared" ref="B190:M190" si="82">IF($M$148=$M133,B133,"")</f>
        <v/>
      </c>
      <c r="C190" s="101" t="str">
        <f t="shared" si="82"/>
        <v/>
      </c>
      <c r="D190" s="101" t="str">
        <f t="shared" si="82"/>
        <v/>
      </c>
      <c r="E190" s="101" t="str">
        <f t="shared" si="82"/>
        <v/>
      </c>
      <c r="F190" s="101" t="str">
        <f t="shared" si="82"/>
        <v/>
      </c>
      <c r="G190" s="101" t="str">
        <f t="shared" si="82"/>
        <v/>
      </c>
      <c r="H190" s="101" t="str">
        <f t="shared" si="82"/>
        <v/>
      </c>
      <c r="I190" s="101" t="str">
        <f t="shared" si="82"/>
        <v/>
      </c>
      <c r="J190" s="101" t="str">
        <f t="shared" si="82"/>
        <v/>
      </c>
      <c r="K190" s="101" t="str">
        <f t="shared" si="82"/>
        <v/>
      </c>
      <c r="L190" s="101" t="str">
        <f t="shared" si="82"/>
        <v/>
      </c>
      <c r="M190" s="101" t="str">
        <f t="shared" si="82"/>
        <v/>
      </c>
    </row>
    <row r="191" spans="1:13" hidden="1">
      <c r="A191" s="100" t="str">
        <f t="shared" si="65"/>
        <v/>
      </c>
      <c r="B191" s="101" t="str">
        <f t="shared" ref="B191:M191" si="83">IF($M$148=$M134,B134,"")</f>
        <v/>
      </c>
      <c r="C191" s="101" t="str">
        <f t="shared" si="83"/>
        <v/>
      </c>
      <c r="D191" s="101" t="str">
        <f t="shared" si="83"/>
        <v/>
      </c>
      <c r="E191" s="101" t="str">
        <f t="shared" si="83"/>
        <v/>
      </c>
      <c r="F191" s="101" t="str">
        <f t="shared" si="83"/>
        <v/>
      </c>
      <c r="G191" s="101" t="str">
        <f t="shared" si="83"/>
        <v/>
      </c>
      <c r="H191" s="101" t="str">
        <f t="shared" si="83"/>
        <v/>
      </c>
      <c r="I191" s="101" t="str">
        <f t="shared" si="83"/>
        <v/>
      </c>
      <c r="J191" s="101" t="str">
        <f t="shared" si="83"/>
        <v/>
      </c>
      <c r="K191" s="101" t="str">
        <f t="shared" si="83"/>
        <v/>
      </c>
      <c r="L191" s="101" t="str">
        <f t="shared" si="83"/>
        <v/>
      </c>
      <c r="M191" s="101" t="str">
        <f t="shared" si="83"/>
        <v/>
      </c>
    </row>
    <row r="192" spans="1:13" hidden="1">
      <c r="A192" s="100" t="str">
        <f t="shared" si="65"/>
        <v/>
      </c>
      <c r="B192" s="101" t="str">
        <f t="shared" ref="B192:M192" si="84">IF($M$148=$M135,B135,"")</f>
        <v/>
      </c>
      <c r="C192" s="101" t="str">
        <f t="shared" si="84"/>
        <v/>
      </c>
      <c r="D192" s="101" t="str">
        <f t="shared" si="84"/>
        <v/>
      </c>
      <c r="E192" s="101" t="str">
        <f t="shared" si="84"/>
        <v/>
      </c>
      <c r="F192" s="101" t="str">
        <f t="shared" si="84"/>
        <v/>
      </c>
      <c r="G192" s="101" t="str">
        <f t="shared" si="84"/>
        <v/>
      </c>
      <c r="H192" s="101" t="str">
        <f t="shared" si="84"/>
        <v/>
      </c>
      <c r="I192" s="101" t="str">
        <f t="shared" si="84"/>
        <v/>
      </c>
      <c r="J192" s="101" t="str">
        <f t="shared" si="84"/>
        <v/>
      </c>
      <c r="K192" s="101" t="str">
        <f t="shared" si="84"/>
        <v/>
      </c>
      <c r="L192" s="101" t="str">
        <f t="shared" si="84"/>
        <v/>
      </c>
      <c r="M192" s="101" t="str">
        <f t="shared" si="84"/>
        <v/>
      </c>
    </row>
    <row r="193" spans="1:13" hidden="1">
      <c r="A193" s="100" t="str">
        <f t="shared" si="65"/>
        <v/>
      </c>
      <c r="B193" s="101" t="str">
        <f t="shared" ref="B193:M193" si="85">IF($M$148=$M136,B136,"")</f>
        <v/>
      </c>
      <c r="C193" s="101" t="str">
        <f t="shared" si="85"/>
        <v/>
      </c>
      <c r="D193" s="101" t="str">
        <f t="shared" si="85"/>
        <v/>
      </c>
      <c r="E193" s="101" t="str">
        <f t="shared" si="85"/>
        <v/>
      </c>
      <c r="F193" s="101" t="str">
        <f t="shared" si="85"/>
        <v/>
      </c>
      <c r="G193" s="101" t="str">
        <f t="shared" si="85"/>
        <v/>
      </c>
      <c r="H193" s="101" t="str">
        <f t="shared" si="85"/>
        <v/>
      </c>
      <c r="I193" s="101" t="str">
        <f t="shared" si="85"/>
        <v/>
      </c>
      <c r="J193" s="101" t="str">
        <f t="shared" si="85"/>
        <v/>
      </c>
      <c r="K193" s="101" t="str">
        <f t="shared" si="85"/>
        <v/>
      </c>
      <c r="L193" s="101" t="str">
        <f t="shared" si="85"/>
        <v/>
      </c>
      <c r="M193" s="101" t="str">
        <f t="shared" si="85"/>
        <v/>
      </c>
    </row>
    <row r="194" spans="1:13" hidden="1">
      <c r="A194" s="100" t="str">
        <f t="shared" si="65"/>
        <v/>
      </c>
      <c r="B194" s="101" t="str">
        <f t="shared" ref="B194:M194" si="86">IF($M$148=$M137,B137,"")</f>
        <v/>
      </c>
      <c r="C194" s="101" t="str">
        <f t="shared" si="86"/>
        <v/>
      </c>
      <c r="D194" s="101" t="str">
        <f t="shared" si="86"/>
        <v/>
      </c>
      <c r="E194" s="101" t="str">
        <f t="shared" si="86"/>
        <v/>
      </c>
      <c r="F194" s="101" t="str">
        <f t="shared" si="86"/>
        <v/>
      </c>
      <c r="G194" s="101" t="str">
        <f t="shared" si="86"/>
        <v/>
      </c>
      <c r="H194" s="101" t="str">
        <f t="shared" si="86"/>
        <v/>
      </c>
      <c r="I194" s="101" t="str">
        <f t="shared" si="86"/>
        <v/>
      </c>
      <c r="J194" s="101" t="str">
        <f t="shared" si="86"/>
        <v/>
      </c>
      <c r="K194" s="101" t="str">
        <f t="shared" si="86"/>
        <v/>
      </c>
      <c r="L194" s="101" t="str">
        <f t="shared" si="86"/>
        <v/>
      </c>
      <c r="M194" s="101" t="str">
        <f t="shared" si="86"/>
        <v/>
      </c>
    </row>
    <row r="195" spans="1:13" hidden="1">
      <c r="A195" s="100" t="str">
        <f t="shared" si="65"/>
        <v/>
      </c>
      <c r="B195" s="101" t="str">
        <f t="shared" ref="B195:M195" si="87">IF($M$148=$M138,B138,"")</f>
        <v/>
      </c>
      <c r="C195" s="101" t="str">
        <f t="shared" si="87"/>
        <v/>
      </c>
      <c r="D195" s="101" t="str">
        <f t="shared" si="87"/>
        <v/>
      </c>
      <c r="E195" s="101" t="str">
        <f t="shared" si="87"/>
        <v/>
      </c>
      <c r="F195" s="101" t="str">
        <f t="shared" si="87"/>
        <v/>
      </c>
      <c r="G195" s="101" t="str">
        <f t="shared" si="87"/>
        <v/>
      </c>
      <c r="H195" s="101" t="str">
        <f t="shared" si="87"/>
        <v/>
      </c>
      <c r="I195" s="101" t="str">
        <f t="shared" si="87"/>
        <v/>
      </c>
      <c r="J195" s="101" t="str">
        <f t="shared" si="87"/>
        <v/>
      </c>
      <c r="K195" s="101" t="str">
        <f t="shared" si="87"/>
        <v/>
      </c>
      <c r="L195" s="101" t="str">
        <f t="shared" si="87"/>
        <v/>
      </c>
      <c r="M195" s="101" t="str">
        <f t="shared" si="87"/>
        <v/>
      </c>
    </row>
    <row r="196" spans="1:13" hidden="1">
      <c r="A196" s="100" t="str">
        <f t="shared" si="65"/>
        <v/>
      </c>
      <c r="B196" s="101" t="str">
        <f t="shared" ref="B196:M196" si="88">IF($M$148=$M139,B139,"")</f>
        <v/>
      </c>
      <c r="C196" s="101" t="str">
        <f t="shared" si="88"/>
        <v/>
      </c>
      <c r="D196" s="101" t="str">
        <f t="shared" si="88"/>
        <v/>
      </c>
      <c r="E196" s="101" t="str">
        <f t="shared" si="88"/>
        <v/>
      </c>
      <c r="F196" s="101" t="str">
        <f t="shared" si="88"/>
        <v/>
      </c>
      <c r="G196" s="101" t="str">
        <f t="shared" si="88"/>
        <v/>
      </c>
      <c r="H196" s="101" t="str">
        <f t="shared" si="88"/>
        <v/>
      </c>
      <c r="I196" s="101" t="str">
        <f t="shared" si="88"/>
        <v/>
      </c>
      <c r="J196" s="101" t="str">
        <f t="shared" si="88"/>
        <v/>
      </c>
      <c r="K196" s="101" t="str">
        <f t="shared" si="88"/>
        <v/>
      </c>
      <c r="L196" s="101" t="str">
        <f t="shared" si="88"/>
        <v/>
      </c>
      <c r="M196" s="101" t="str">
        <f t="shared" si="88"/>
        <v/>
      </c>
    </row>
    <row r="197" spans="1:13" hidden="1">
      <c r="A197" s="100" t="str">
        <f t="shared" si="65"/>
        <v/>
      </c>
      <c r="B197" s="101" t="str">
        <f t="shared" ref="B197:M197" si="89">IF($M$148=$M140,B140,"")</f>
        <v/>
      </c>
      <c r="C197" s="101" t="str">
        <f t="shared" si="89"/>
        <v/>
      </c>
      <c r="D197" s="101" t="str">
        <f t="shared" si="89"/>
        <v/>
      </c>
      <c r="E197" s="101" t="str">
        <f t="shared" si="89"/>
        <v/>
      </c>
      <c r="F197" s="101" t="str">
        <f t="shared" si="89"/>
        <v/>
      </c>
      <c r="G197" s="101" t="str">
        <f t="shared" si="89"/>
        <v/>
      </c>
      <c r="H197" s="101" t="str">
        <f t="shared" si="89"/>
        <v/>
      </c>
      <c r="I197" s="101" t="str">
        <f t="shared" si="89"/>
        <v/>
      </c>
      <c r="J197" s="101" t="str">
        <f t="shared" si="89"/>
        <v/>
      </c>
      <c r="K197" s="101" t="str">
        <f t="shared" si="89"/>
        <v/>
      </c>
      <c r="L197" s="101" t="str">
        <f t="shared" si="89"/>
        <v/>
      </c>
      <c r="M197" s="101" t="str">
        <f t="shared" si="89"/>
        <v/>
      </c>
    </row>
    <row r="198" spans="1:13" hidden="1">
      <c r="A198" s="100" t="str">
        <f t="shared" si="65"/>
        <v/>
      </c>
      <c r="B198" s="101" t="str">
        <f t="shared" ref="B198:M198" si="90">IF($M$148=$M141,B141,"")</f>
        <v/>
      </c>
      <c r="C198" s="101" t="str">
        <f t="shared" si="90"/>
        <v/>
      </c>
      <c r="D198" s="101" t="str">
        <f t="shared" si="90"/>
        <v/>
      </c>
      <c r="E198" s="101" t="str">
        <f t="shared" si="90"/>
        <v/>
      </c>
      <c r="F198" s="101" t="str">
        <f t="shared" si="90"/>
        <v/>
      </c>
      <c r="G198" s="101" t="str">
        <f t="shared" si="90"/>
        <v/>
      </c>
      <c r="H198" s="101" t="str">
        <f t="shared" si="90"/>
        <v/>
      </c>
      <c r="I198" s="101" t="str">
        <f t="shared" si="90"/>
        <v/>
      </c>
      <c r="J198" s="101" t="str">
        <f t="shared" si="90"/>
        <v/>
      </c>
      <c r="K198" s="101" t="str">
        <f t="shared" si="90"/>
        <v/>
      </c>
      <c r="L198" s="101" t="str">
        <f t="shared" si="90"/>
        <v/>
      </c>
      <c r="M198" s="101" t="str">
        <f t="shared" si="90"/>
        <v/>
      </c>
    </row>
    <row r="199" spans="1:13" hidden="1">
      <c r="A199" s="100" t="str">
        <f t="shared" si="65"/>
        <v/>
      </c>
      <c r="B199" s="101" t="str">
        <f t="shared" ref="B199:M199" si="91">IF($M$148=$M142,B142,"")</f>
        <v/>
      </c>
      <c r="C199" s="101" t="str">
        <f t="shared" si="91"/>
        <v/>
      </c>
      <c r="D199" s="101" t="str">
        <f t="shared" si="91"/>
        <v/>
      </c>
      <c r="E199" s="101" t="str">
        <f t="shared" si="91"/>
        <v/>
      </c>
      <c r="F199" s="101" t="str">
        <f t="shared" si="91"/>
        <v/>
      </c>
      <c r="G199" s="101" t="str">
        <f t="shared" si="91"/>
        <v/>
      </c>
      <c r="H199" s="101" t="str">
        <f t="shared" si="91"/>
        <v/>
      </c>
      <c r="I199" s="101" t="str">
        <f t="shared" si="91"/>
        <v/>
      </c>
      <c r="J199" s="101" t="str">
        <f t="shared" si="91"/>
        <v/>
      </c>
      <c r="K199" s="101" t="str">
        <f t="shared" si="91"/>
        <v/>
      </c>
      <c r="L199" s="101" t="str">
        <f t="shared" si="91"/>
        <v/>
      </c>
      <c r="M199" s="101" t="str">
        <f t="shared" si="91"/>
        <v/>
      </c>
    </row>
    <row r="200" spans="1:13" hidden="1">
      <c r="A200" s="100" t="str">
        <f t="shared" si="65"/>
        <v/>
      </c>
      <c r="B200" s="101" t="str">
        <f t="shared" ref="B200:M200" si="92">IF($M$148=$M143,B143,"")</f>
        <v/>
      </c>
      <c r="C200" s="101" t="str">
        <f t="shared" si="92"/>
        <v/>
      </c>
      <c r="D200" s="101" t="str">
        <f t="shared" si="92"/>
        <v/>
      </c>
      <c r="E200" s="101" t="str">
        <f t="shared" si="92"/>
        <v/>
      </c>
      <c r="F200" s="101" t="str">
        <f t="shared" si="92"/>
        <v/>
      </c>
      <c r="G200" s="101" t="str">
        <f t="shared" si="92"/>
        <v/>
      </c>
      <c r="H200" s="101" t="str">
        <f t="shared" si="92"/>
        <v/>
      </c>
      <c r="I200" s="101" t="str">
        <f t="shared" si="92"/>
        <v/>
      </c>
      <c r="J200" s="101" t="str">
        <f t="shared" si="92"/>
        <v/>
      </c>
      <c r="K200" s="101" t="str">
        <f t="shared" si="92"/>
        <v/>
      </c>
      <c r="L200" s="101" t="str">
        <f t="shared" si="92"/>
        <v/>
      </c>
      <c r="M200" s="101" t="str">
        <f t="shared" si="92"/>
        <v/>
      </c>
    </row>
    <row r="201" spans="1:13" ht="15.75" hidden="1" thickBot="1">
      <c r="A201" s="102" t="str">
        <f t="shared" si="65"/>
        <v/>
      </c>
      <c r="B201" s="103" t="str">
        <f t="shared" ref="B201:M201" si="93">IF($M$148=$M144,B144,"")</f>
        <v/>
      </c>
      <c r="C201" s="103" t="str">
        <f t="shared" si="93"/>
        <v/>
      </c>
      <c r="D201" s="103" t="str">
        <f t="shared" si="93"/>
        <v/>
      </c>
      <c r="E201" s="103" t="str">
        <f t="shared" si="93"/>
        <v/>
      </c>
      <c r="F201" s="103" t="str">
        <f t="shared" si="93"/>
        <v/>
      </c>
      <c r="G201" s="103" t="str">
        <f t="shared" si="93"/>
        <v/>
      </c>
      <c r="H201" s="103" t="str">
        <f t="shared" si="93"/>
        <v/>
      </c>
      <c r="I201" s="103" t="str">
        <f t="shared" si="93"/>
        <v/>
      </c>
      <c r="J201" s="103" t="str">
        <f t="shared" si="93"/>
        <v/>
      </c>
      <c r="K201" s="103" t="str">
        <f t="shared" si="93"/>
        <v/>
      </c>
      <c r="L201" s="103" t="str">
        <f t="shared" si="93"/>
        <v/>
      </c>
      <c r="M201" s="103" t="str">
        <f t="shared" si="93"/>
        <v/>
      </c>
    </row>
    <row r="202" spans="1:13" hidden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</row>
    <row r="203" spans="1:13" hidden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</row>
    <row r="204" spans="1:1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</row>
    <row r="205" spans="1:1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</row>
    <row r="206" spans="1:1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</row>
  </sheetData>
  <mergeCells count="7">
    <mergeCell ref="C9:H9"/>
    <mergeCell ref="B15:E15"/>
    <mergeCell ref="F15:I15"/>
    <mergeCell ref="J15:M15"/>
    <mergeCell ref="B90:E90"/>
    <mergeCell ref="F90:I90"/>
    <mergeCell ref="J90:M90"/>
  </mergeCells>
  <phoneticPr fontId="18" type="noConversion"/>
  <conditionalFormatting sqref="A4:B4 A1:XFD3 N92:XFD146 A147:XFD1048576 E12:XFD13 A12:C13 A146:L146 A92:D145 A14:XFD91 A8:XFD11 A5:A7 D4:XFD7 B5:C6">
    <cfRule type="cellIs" dxfId="1" priority="5" stopIfTrue="1" operator="lessThan">
      <formula>0</formula>
    </cfRule>
  </conditionalFormatting>
  <conditionalFormatting sqref="E17:E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{FE9A1721-5B34-4E4A-9A3B-10473A183FD9}</x14:id>
        </ext>
      </extLst>
    </cfRule>
  </conditionalFormatting>
  <conditionalFormatting sqref="I17:I72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{0B253F5A-577B-4F20-8B85-89B99A8F150C}</x14:id>
        </ext>
      </extLst>
    </cfRule>
  </conditionalFormatting>
  <conditionalFormatting sqref="M17:M7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{3DFEB6E6-BEB7-4027-BFC1-1AC9D349CBBB}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C118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9A1721-5B34-4E4A-9A3B-10473A183F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0B253F5A-577B-4F20-8B85-89B99A8F150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3DFEB6E6-BEB7-4027-BFC1-1AC9D349CB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M17:M72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cp:lastPrinted>2014-11-24T12:21:15Z</cp:lastPrinted>
  <dcterms:created xsi:type="dcterms:W3CDTF">2014-11-24T12:03:17Z</dcterms:created>
  <dcterms:modified xsi:type="dcterms:W3CDTF">2018-05-11T04:06:53Z</dcterms:modified>
</cp:coreProperties>
</file>