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N93" i="1" l="1"/>
  <c r="N92" i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/>
  <c r="E146" i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20" i="1"/>
  <c r="M4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M62" i="1" l="1"/>
  <c r="M26" i="1"/>
  <c r="E110" i="1"/>
  <c r="M37" i="1"/>
  <c r="M18" i="1"/>
  <c r="M42" i="1"/>
  <c r="I113" i="1"/>
  <c r="I101" i="1"/>
  <c r="J109" i="1"/>
  <c r="M31" i="1"/>
  <c r="M29" i="1"/>
  <c r="K103" i="1"/>
  <c r="M23" i="1"/>
  <c r="M19" i="1"/>
  <c r="M66" i="1"/>
  <c r="M54" i="1"/>
  <c r="M43" i="1"/>
  <c r="I92" i="1"/>
  <c r="I123" i="1"/>
  <c r="I125" i="1"/>
  <c r="I97" i="1"/>
  <c r="I105" i="1"/>
  <c r="I129" i="1"/>
  <c r="E93" i="1"/>
  <c r="I93" i="1"/>
  <c r="I96" i="1"/>
  <c r="I117" i="1"/>
  <c r="I121" i="1"/>
  <c r="I140" i="1"/>
  <c r="J116" i="1"/>
  <c r="M39" i="1"/>
  <c r="K111" i="1"/>
  <c r="M36" i="1"/>
  <c r="M34" i="1"/>
  <c r="I112" i="1"/>
  <c r="I133" i="1"/>
  <c r="I138" i="1"/>
  <c r="I110" i="1"/>
  <c r="I107" i="1"/>
  <c r="I109" i="1"/>
  <c r="I126" i="1"/>
  <c r="I128" i="1"/>
  <c r="K95" i="1"/>
  <c r="E98" i="1"/>
  <c r="I99" i="1"/>
  <c r="E102" i="1"/>
  <c r="I102" i="1"/>
  <c r="I104" i="1"/>
  <c r="I115" i="1"/>
  <c r="E118" i="1"/>
  <c r="I118" i="1"/>
  <c r="I120" i="1"/>
  <c r="I131" i="1"/>
  <c r="I134" i="1"/>
  <c r="I137" i="1"/>
  <c r="I94" i="1"/>
  <c r="L116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I95" i="1"/>
  <c r="I98" i="1"/>
  <c r="I100" i="1"/>
  <c r="I111" i="1"/>
  <c r="E114" i="1"/>
  <c r="I114" i="1"/>
  <c r="I116" i="1"/>
  <c r="I127" i="1"/>
  <c r="I130" i="1"/>
  <c r="I132" i="1"/>
  <c r="I135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M109" i="1" s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119" i="1" l="1"/>
  <c r="M113" i="1"/>
  <c r="M114" i="1"/>
  <c r="M95" i="1"/>
  <c r="M116" i="1"/>
  <c r="M129" i="1"/>
  <c r="M97" i="1"/>
  <c r="M107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E158" i="1"/>
  <c r="B158" i="1"/>
  <c r="C159" i="1"/>
  <c r="B191" i="1"/>
  <c r="C184" i="1"/>
  <c r="K197" i="1"/>
  <c r="L185" i="1"/>
  <c r="I184" i="1"/>
  <c r="G177" i="1"/>
  <c r="E192" i="1"/>
  <c r="E176" i="1"/>
  <c r="H188" i="1"/>
  <c r="A197" i="1"/>
  <c r="J174" i="1"/>
  <c r="G195" i="1"/>
  <c r="J193" i="1"/>
  <c r="G186" i="1"/>
  <c r="J194" i="1"/>
  <c r="L188" i="1"/>
  <c r="C186" i="1"/>
  <c r="F194" i="1"/>
  <c r="M196" i="1"/>
  <c r="A185" i="1"/>
  <c r="D191" i="1"/>
  <c r="M189" i="1"/>
  <c r="A183" i="1"/>
  <c r="K200" i="1"/>
  <c r="D192" i="1"/>
  <c r="K180" i="1"/>
  <c r="C201" i="1"/>
  <c r="H190" i="1"/>
  <c r="F177" i="1"/>
  <c r="K178" i="1"/>
  <c r="B175" i="1"/>
  <c r="J185" i="1"/>
  <c r="K189" i="1"/>
  <c r="A177" i="1"/>
  <c r="L179" i="1"/>
  <c r="M191" i="1"/>
  <c r="E180" i="1"/>
  <c r="B200" i="1"/>
  <c r="H193" i="1"/>
  <c r="K191" i="1"/>
  <c r="E184" i="1"/>
  <c r="E179" i="1"/>
  <c r="E193" i="1"/>
  <c r="E188" i="1"/>
  <c r="D176" i="1"/>
  <c r="L196" i="1"/>
  <c r="I177" i="1"/>
  <c r="J187" i="1"/>
  <c r="C179" i="1"/>
  <c r="C193" i="1"/>
  <c r="D197" i="1"/>
  <c r="E181" i="1"/>
  <c r="M195" i="1"/>
  <c r="G187" i="1"/>
  <c r="D178" i="1"/>
  <c r="G179" i="1"/>
  <c r="J177" i="1"/>
  <c r="J199" i="1"/>
  <c r="C181" i="1"/>
  <c r="D185" i="1"/>
  <c r="L199" i="1"/>
  <c r="M181" i="1"/>
  <c r="B188" i="1"/>
  <c r="K190" i="1"/>
  <c r="A201" i="1"/>
  <c r="J190" i="1"/>
  <c r="J200" i="1"/>
  <c r="C188" i="1"/>
  <c r="A181" i="1"/>
  <c r="L178" i="1"/>
  <c r="D184" i="1"/>
  <c r="H199" i="1"/>
  <c r="K184" i="1"/>
  <c r="F178" i="1"/>
  <c r="F200" i="1"/>
  <c r="K187" i="1"/>
  <c r="K193" i="1"/>
  <c r="H186" i="1"/>
  <c r="L197" i="1"/>
  <c r="E177" i="1"/>
  <c r="I192" i="1"/>
  <c r="J180" i="1"/>
  <c r="F201" i="1"/>
  <c r="H179" i="1"/>
  <c r="D200" i="1"/>
  <c r="K174" i="1"/>
  <c r="A187" i="1"/>
  <c r="B179" i="1"/>
  <c r="F184" i="1"/>
  <c r="B201" i="1"/>
  <c r="E186" i="1"/>
  <c r="C183" i="1"/>
  <c r="G194" i="1"/>
  <c r="E178" i="1"/>
  <c r="I197" i="1"/>
  <c r="D187" i="1"/>
  <c r="D193" i="1"/>
  <c r="H198" i="1"/>
  <c r="E183" i="1"/>
  <c r="I188" i="1"/>
  <c r="M199" i="1"/>
  <c r="I193" i="1"/>
  <c r="F181" i="1"/>
  <c r="J186" i="1"/>
  <c r="A195" i="1"/>
  <c r="G189" i="1"/>
  <c r="C194" i="1"/>
  <c r="D180" i="1"/>
  <c r="H185" i="1"/>
  <c r="H195" i="1"/>
  <c r="C176" i="1"/>
  <c r="J183" i="1"/>
  <c r="B195" i="1"/>
  <c r="C199" i="1"/>
  <c r="M194" i="1"/>
  <c r="D181" i="1"/>
  <c r="I182" i="1"/>
  <c r="M193" i="1"/>
  <c r="F175" i="1"/>
  <c r="B196" i="1"/>
  <c r="K198" i="1"/>
  <c r="D174" i="1"/>
  <c r="G183" i="1"/>
  <c r="C180" i="1"/>
  <c r="K182" i="1"/>
  <c r="J179" i="1"/>
  <c r="B185" i="1"/>
  <c r="F196" i="1"/>
  <c r="M190" i="1"/>
  <c r="K183" i="1"/>
  <c r="C189" i="1"/>
  <c r="M180" i="1"/>
  <c r="I201" i="1"/>
  <c r="D177" i="1"/>
  <c r="L187" i="1"/>
  <c r="L193" i="1"/>
  <c r="D199" i="1"/>
  <c r="I178" i="1"/>
  <c r="M183" i="1"/>
  <c r="E189" i="1"/>
  <c r="I200" i="1"/>
  <c r="M176" i="1"/>
  <c r="I195" i="1"/>
  <c r="B182" i="1"/>
  <c r="F187" i="1"/>
  <c r="F192" i="1"/>
  <c r="A190" i="1"/>
  <c r="C190" i="1"/>
  <c r="K194" i="1"/>
  <c r="H175" i="1"/>
  <c r="L180" i="1"/>
  <c r="D186" i="1"/>
  <c r="D196" i="1"/>
  <c r="H201" i="1"/>
  <c r="A186" i="1"/>
  <c r="K179" i="1"/>
  <c r="C185" i="1"/>
  <c r="G190" i="1"/>
  <c r="K201" i="1"/>
  <c r="M186" i="1"/>
  <c r="A179" i="1"/>
  <c r="L183" i="1"/>
  <c r="D189" i="1"/>
  <c r="D195" i="1"/>
  <c r="I174" i="1"/>
  <c r="M179" i="1"/>
  <c r="E185" i="1"/>
  <c r="I190" i="1"/>
  <c r="I196" i="1"/>
  <c r="M201" i="1"/>
  <c r="I183" i="1"/>
  <c r="E200" i="1"/>
  <c r="B178" i="1"/>
  <c r="F183" i="1"/>
  <c r="J188" i="1"/>
  <c r="F193" i="1"/>
  <c r="J198" i="1"/>
  <c r="A174" i="1"/>
  <c r="G191" i="1"/>
  <c r="C196" i="1"/>
  <c r="G201" i="1"/>
  <c r="L176" i="1"/>
  <c r="D182" i="1"/>
  <c r="H187" i="1"/>
  <c r="H192" i="1"/>
  <c r="H197" i="1"/>
  <c r="A193" i="1"/>
  <c r="C178" i="1"/>
  <c r="G175" i="1"/>
  <c r="M174" i="1"/>
  <c r="E194" i="1"/>
  <c r="F176" i="1"/>
  <c r="J181" i="1"/>
  <c r="B187" i="1"/>
  <c r="B193" i="1"/>
  <c r="F198" i="1"/>
  <c r="A178" i="1"/>
  <c r="C175" i="1"/>
  <c r="G180" i="1"/>
  <c r="K185" i="1"/>
  <c r="C191" i="1"/>
  <c r="C197" i="1"/>
  <c r="A198" i="1"/>
  <c r="M188" i="1"/>
  <c r="M75" i="1"/>
  <c r="D179" i="1"/>
  <c r="H184" i="1"/>
  <c r="L189" i="1"/>
  <c r="L195" i="1"/>
  <c r="D201" i="1"/>
  <c r="E175" i="1"/>
  <c r="I180" i="1"/>
  <c r="M185" i="1"/>
  <c r="E191" i="1"/>
  <c r="E197" i="1"/>
  <c r="A196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H200" i="1" l="1"/>
  <c r="H178" i="1"/>
  <c r="G196" i="1"/>
  <c r="G174" i="1"/>
  <c r="H191" i="1"/>
  <c r="C200" i="1"/>
  <c r="F197" i="1"/>
  <c r="J176" i="1"/>
  <c r="E195" i="1"/>
  <c r="I181" i="1"/>
  <c r="H182" i="1"/>
  <c r="C195" i="1"/>
  <c r="J201" i="1"/>
  <c r="F174" i="1"/>
  <c r="L184" i="1"/>
  <c r="B186" i="1"/>
  <c r="A184" i="1"/>
  <c r="M182" i="1"/>
  <c r="L200" i="1"/>
  <c r="L174" i="1"/>
  <c r="B192" i="1"/>
  <c r="E174" i="1"/>
  <c r="M177" i="1"/>
  <c r="H176" i="1"/>
  <c r="G188" i="1"/>
  <c r="J195" i="1"/>
  <c r="G181" i="1"/>
  <c r="G193" i="1"/>
  <c r="E199" i="1"/>
  <c r="I175" i="1"/>
  <c r="B189" i="1"/>
  <c r="D194" i="1"/>
  <c r="K192" i="1"/>
  <c r="F185" i="1"/>
  <c r="E198" i="1"/>
  <c r="K195" i="1"/>
  <c r="I179" i="1"/>
  <c r="J184" i="1"/>
  <c r="I191" i="1"/>
  <c r="B177" i="1"/>
  <c r="A182" i="1"/>
  <c r="H180" i="1"/>
  <c r="A189" i="1"/>
  <c r="I176" i="1"/>
  <c r="B197" i="1"/>
  <c r="G197" i="1"/>
  <c r="M178" i="1"/>
  <c r="F179" i="1"/>
  <c r="L177" i="1"/>
  <c r="B183" i="1"/>
  <c r="I199" i="1"/>
  <c r="J192" i="1"/>
  <c r="G198" i="1"/>
  <c r="B190" i="1"/>
  <c r="C182" i="1"/>
  <c r="F153" i="1"/>
  <c r="D162" i="1"/>
  <c r="K158" i="1"/>
  <c r="C158" i="1"/>
  <c r="C151" i="1"/>
  <c r="E170" i="1"/>
  <c r="A162" i="1"/>
  <c r="H151" i="1"/>
  <c r="B149" i="1"/>
  <c r="B170" i="1"/>
  <c r="G200" i="1"/>
  <c r="G178" i="1"/>
  <c r="F190" i="1"/>
  <c r="I187" i="1"/>
  <c r="L194" i="1"/>
  <c r="K188" i="1"/>
  <c r="A175" i="1"/>
  <c r="L191" i="1"/>
  <c r="G182" i="1"/>
  <c r="M200" i="1"/>
  <c r="L190" i="1"/>
  <c r="G199" i="1"/>
  <c r="J196" i="1"/>
  <c r="B176" i="1"/>
  <c r="I194" i="1"/>
  <c r="A176" i="1"/>
  <c r="L181" i="1"/>
  <c r="K199" i="1"/>
  <c r="K177" i="1"/>
  <c r="J189" i="1"/>
  <c r="M184" i="1"/>
  <c r="D190" i="1"/>
  <c r="F191" i="1"/>
  <c r="M187" i="1"/>
  <c r="L175" i="1"/>
  <c r="C177" i="1"/>
  <c r="E182" i="1"/>
  <c r="H189" i="1"/>
  <c r="C198" i="1"/>
  <c r="F195" i="1"/>
  <c r="H181" i="1"/>
  <c r="M197" i="1"/>
  <c r="M192" i="1"/>
  <c r="F188" i="1"/>
  <c r="L198" i="1"/>
  <c r="E190" i="1"/>
  <c r="D183" i="1"/>
  <c r="B199" i="1"/>
  <c r="C174" i="1"/>
  <c r="J182" i="1"/>
  <c r="H196" i="1"/>
  <c r="G176" i="1"/>
  <c r="B180" i="1"/>
  <c r="H194" i="1"/>
  <c r="K175" i="1"/>
  <c r="K176" i="1"/>
  <c r="E187" i="1"/>
  <c r="F182" i="1"/>
  <c r="B198" i="1"/>
  <c r="M175" i="1"/>
  <c r="C187" i="1"/>
  <c r="M198" i="1"/>
  <c r="A191" i="1"/>
  <c r="E196" i="1"/>
  <c r="I186" i="1"/>
  <c r="G184" i="1"/>
  <c r="G192" i="1"/>
  <c r="J175" i="1"/>
  <c r="J197" i="1"/>
  <c r="M168" i="1"/>
  <c r="K169" i="1"/>
  <c r="G154" i="1"/>
  <c r="J151" i="1"/>
  <c r="M154" i="1"/>
  <c r="A160" i="1"/>
  <c r="L168" i="1"/>
  <c r="M150" i="1"/>
  <c r="B171" i="1"/>
  <c r="B161" i="1"/>
  <c r="K168" i="1"/>
  <c r="K163" i="1"/>
  <c r="M161" i="1"/>
  <c r="K170" i="1"/>
  <c r="B152" i="1"/>
  <c r="H158" i="1"/>
  <c r="J173" i="1"/>
  <c r="J162" i="1"/>
  <c r="D155" i="1"/>
  <c r="E152" i="1"/>
  <c r="E165" i="1"/>
  <c r="M165" i="1"/>
  <c r="H172" i="1"/>
  <c r="D175" i="1"/>
  <c r="L186" i="1"/>
  <c r="E201" i="1"/>
  <c r="H174" i="1"/>
  <c r="J191" i="1"/>
  <c r="A180" i="1"/>
  <c r="B174" i="1"/>
  <c r="F180" i="1"/>
  <c r="I189" i="1"/>
  <c r="A199" i="1"/>
  <c r="L201" i="1"/>
  <c r="H154" i="1"/>
  <c r="K162" i="1"/>
  <c r="D149" i="1"/>
  <c r="H155" i="1"/>
  <c r="F164" i="1"/>
  <c r="E149" i="1"/>
  <c r="B155" i="1"/>
  <c r="G163" i="1"/>
  <c r="D150" i="1"/>
  <c r="L156" i="1"/>
  <c r="I166" i="1"/>
  <c r="K149" i="1"/>
  <c r="J152" i="1"/>
  <c r="D156" i="1"/>
  <c r="B160" i="1"/>
  <c r="F165" i="1"/>
  <c r="F172" i="1"/>
  <c r="F150" i="1"/>
  <c r="G153" i="1"/>
  <c r="B157" i="1"/>
  <c r="C161" i="1"/>
  <c r="J166" i="1"/>
  <c r="K173" i="1"/>
  <c r="I153" i="1"/>
  <c r="I156" i="1"/>
  <c r="M159" i="1"/>
  <c r="I163" i="1"/>
  <c r="K167" i="1"/>
  <c r="E172" i="1"/>
  <c r="H160" i="1"/>
  <c r="D164" i="1"/>
  <c r="C168" i="1"/>
  <c r="B173" i="1"/>
  <c r="D167" i="1"/>
  <c r="H170" i="1"/>
  <c r="A171" i="1"/>
  <c r="B181" i="1"/>
  <c r="H183" i="1"/>
  <c r="I198" i="1"/>
  <c r="A200" i="1"/>
  <c r="K181" i="1"/>
  <c r="G185" i="1"/>
  <c r="F186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8" i="1" l="1"/>
  <c r="F148" i="1" s="1"/>
  <c r="F75" i="1" s="1"/>
  <c r="A147" i="1"/>
  <c r="C12" i="1" s="1"/>
  <c r="H148" i="1"/>
  <c r="H75" i="1" s="1"/>
  <c r="B148" i="1"/>
  <c r="B75" i="1" s="1"/>
  <c r="C13" i="1"/>
  <c r="D148" i="1" l="1"/>
  <c r="D75" i="1" s="1"/>
  <c r="E148" i="1"/>
  <c r="E75" i="1" s="1"/>
  <c r="K148" i="1"/>
  <c r="K75" i="1" s="1"/>
  <c r="J148" i="1"/>
  <c r="J75" i="1" s="1"/>
  <c r="I148" i="1"/>
  <c r="I75" i="1" s="1"/>
  <c r="L148" i="1"/>
  <c r="L75" i="1" s="1"/>
  <c r="G148" i="1"/>
  <c r="G75" i="1" s="1"/>
  <c r="C148" i="1"/>
  <c r="C75" i="1" s="1"/>
  <c r="E147" i="1"/>
  <c r="E74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<sst xmlns="http://schemas.openxmlformats.org/spreadsheetml/2006/main" count="38" uniqueCount="25">
  <si>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</si>
  <si>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</si>
  <si>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</si>
  <si>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</si>
  <si>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</si>
  <si>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</si>
  <si>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</si>
  <si>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North Bound</t>
  </si>
  <si>
    <t>South Bound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</si>
  <si>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</si>
  <si>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</si>
  <si>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</si>
  <si>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</si>
  <si>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</si>
  <si>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</si>
  <si>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</si>
  <si>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</si>
  <si>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</si>
  <si>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</si>
  <si>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</si>
  <si>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</si>
  <si>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Kurilpa Bridge, City</t>
    <phoneticPr fontId="18" type="noConversion"/>
  </si>
  <si>
    <t>M019</t>
  </si>
  <si>
    <t>Lat/Lon:</t>
  </si>
  <si>
    <t>-27.468628; 153.019828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</si>
</sst>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20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21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42656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7:30 AM to 8:30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5:00 PM to 6:00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7</v>
      </c>
      <c r="C15" s="110"/>
      <c r="D15" s="110"/>
      <c r="E15" s="110"/>
      <c r="F15" s="109" t="s">
        <v>8</v>
      </c>
      <c r="G15" s="110"/>
      <c r="H15" s="110"/>
      <c r="I15" s="111"/>
      <c r="J15" s="109" t="s">
        <v>9</v>
      </c>
      <c r="K15" s="110"/>
      <c r="L15" s="110"/>
      <c r="M15" s="111"/>
    </row>
    <row r="16" spans="1:13" s="22" customFormat="1" ht="84" customHeight="1" thickBot="1">
      <c r="A16" s="16" t="s">
        <v>10</v>
      </c>
      <c r="B16" s="17" t="s">
        <v>11</v>
      </c>
      <c r="C16" s="18" t="s">
        <v>12</v>
      </c>
      <c r="D16" s="18" t="s">
        <v>13</v>
      </c>
      <c r="E16" s="19" t="s">
        <v>9</v>
      </c>
      <c r="F16" s="20" t="s">
        <v>11</v>
      </c>
      <c r="G16" s="18" t="s">
        <v>12</v>
      </c>
      <c r="H16" s="18" t="s">
        <v>13</v>
      </c>
      <c r="I16" s="21" t="s">
        <v>9</v>
      </c>
      <c r="J16" s="20" t="s">
        <v>11</v>
      </c>
      <c r="K16" s="18" t="s">
        <v>12</v>
      </c>
      <c r="L16" s="18" t="s">
        <v>13</v>
      </c>
      <c r="M16" s="21" t="s">
        <v>9</v>
      </c>
    </row>
    <row r="17" spans="1:13" s="29" customFormat="1" ht="20.100000000000001" customHeight="1">
      <c r="A17" s="23">
        <v>0.21875</v>
      </c>
      <c r="B17" s="24">
        <v>1</v>
      </c>
      <c r="C17" s="25">
        <v>1</v>
      </c>
      <c r="D17" s="25">
        <v>0</v>
      </c>
      <c r="E17" s="26">
        <f t="shared" ref="E17:E72" si="0">SUM(B17:D17)</f>
        <v>2</v>
      </c>
      <c r="F17" s="27">
        <v>1</v>
      </c>
      <c r="G17" s="25">
        <v>7</v>
      </c>
      <c r="H17" s="25">
        <v>0</v>
      </c>
      <c r="I17" s="28">
        <f t="shared" ref="I17:I72" si="1">SUM(F17:H17)</f>
        <v>8</v>
      </c>
      <c r="J17" s="27">
        <f>B17+F17</f>
        <v>2</v>
      </c>
      <c r="K17" s="25">
        <f t="shared" ref="K17:L72" si="2">C17+G17</f>
        <v>8</v>
      </c>
      <c r="L17" s="25">
        <f t="shared" si="2"/>
        <v>0</v>
      </c>
      <c r="M17" s="28">
        <f t="shared" ref="M17:M72" si="3">SUM(J17:L17)</f>
        <v>10</v>
      </c>
    </row>
    <row r="18" spans="1:13" s="29" customFormat="1" ht="20.100000000000001" customHeight="1">
      <c r="A18" s="30">
        <v>0.22916666666666666</v>
      </c>
      <c r="B18" s="31">
        <v>3</v>
      </c>
      <c r="C18" s="32">
        <v>7</v>
      </c>
      <c r="D18" s="32">
        <v>0</v>
      </c>
      <c r="E18" s="33">
        <f t="shared" si="0"/>
        <v>10</v>
      </c>
      <c r="F18" s="34">
        <v>3</v>
      </c>
      <c r="G18" s="32">
        <v>9</v>
      </c>
      <c r="H18" s="32">
        <v>0</v>
      </c>
      <c r="I18" s="35">
        <f t="shared" si="1"/>
        <v>12</v>
      </c>
      <c r="J18" s="34">
        <f t="shared" ref="J18:J72" si="4">B18+F18</f>
        <v>6</v>
      </c>
      <c r="K18" s="32">
        <f t="shared" si="2"/>
        <v>16</v>
      </c>
      <c r="L18" s="32">
        <f t="shared" si="2"/>
        <v>0</v>
      </c>
      <c r="M18" s="35">
        <f t="shared" si="3"/>
        <v>22</v>
      </c>
    </row>
    <row r="19" spans="1:13" s="29" customFormat="1" ht="20.100000000000001" customHeight="1">
      <c r="A19" s="30">
        <v>0.23958333333333334</v>
      </c>
      <c r="B19" s="31">
        <v>4</v>
      </c>
      <c r="C19" s="32">
        <v>7</v>
      </c>
      <c r="D19" s="32">
        <v>0</v>
      </c>
      <c r="E19" s="33">
        <f t="shared" si="0"/>
        <v>11</v>
      </c>
      <c r="F19" s="34">
        <v>3</v>
      </c>
      <c r="G19" s="32">
        <v>18</v>
      </c>
      <c r="H19" s="32">
        <v>0</v>
      </c>
      <c r="I19" s="35">
        <f t="shared" si="1"/>
        <v>21</v>
      </c>
      <c r="J19" s="34">
        <f t="shared" si="4"/>
        <v>7</v>
      </c>
      <c r="K19" s="32">
        <f t="shared" si="2"/>
        <v>25</v>
      </c>
      <c r="L19" s="32">
        <f t="shared" si="2"/>
        <v>0</v>
      </c>
      <c r="M19" s="35">
        <f t="shared" si="3"/>
        <v>32</v>
      </c>
    </row>
    <row r="20" spans="1:13" s="29" customFormat="1" ht="20.100000000000001" customHeight="1">
      <c r="A20" s="30">
        <v>0.25</v>
      </c>
      <c r="B20" s="31">
        <v>5</v>
      </c>
      <c r="C20" s="32">
        <v>9</v>
      </c>
      <c r="D20" s="32">
        <v>1</v>
      </c>
      <c r="E20" s="33">
        <f t="shared" si="0"/>
        <v>15</v>
      </c>
      <c r="F20" s="34">
        <v>6</v>
      </c>
      <c r="G20" s="32">
        <v>14</v>
      </c>
      <c r="H20" s="32">
        <v>0</v>
      </c>
      <c r="I20" s="35">
        <f t="shared" si="1"/>
        <v>20</v>
      </c>
      <c r="J20" s="34">
        <f t="shared" si="4"/>
        <v>11</v>
      </c>
      <c r="K20" s="32">
        <f t="shared" si="2"/>
        <v>23</v>
      </c>
      <c r="L20" s="32">
        <f t="shared" si="2"/>
        <v>1</v>
      </c>
      <c r="M20" s="35">
        <f t="shared" si="3"/>
        <v>35</v>
      </c>
    </row>
    <row r="21" spans="1:13" s="29" customFormat="1" ht="20.100000000000001" customHeight="1">
      <c r="A21" s="30">
        <v>0.26041666666666669</v>
      </c>
      <c r="B21" s="31">
        <v>16</v>
      </c>
      <c r="C21" s="32">
        <v>13</v>
      </c>
      <c r="D21" s="32">
        <v>0</v>
      </c>
      <c r="E21" s="33">
        <f t="shared" si="0"/>
        <v>29</v>
      </c>
      <c r="F21" s="34">
        <v>6</v>
      </c>
      <c r="G21" s="32">
        <v>18</v>
      </c>
      <c r="H21" s="32">
        <v>0</v>
      </c>
      <c r="I21" s="35">
        <f t="shared" si="1"/>
        <v>24</v>
      </c>
      <c r="J21" s="34">
        <f t="shared" si="4"/>
        <v>22</v>
      </c>
      <c r="K21" s="32">
        <f t="shared" si="2"/>
        <v>31</v>
      </c>
      <c r="L21" s="32">
        <f t="shared" si="2"/>
        <v>0</v>
      </c>
      <c r="M21" s="35">
        <f t="shared" si="3"/>
        <v>53</v>
      </c>
    </row>
    <row r="22" spans="1:13" s="29" customFormat="1" ht="20.100000000000001" customHeight="1">
      <c r="A22" s="36">
        <v>0.27083333333333337</v>
      </c>
      <c r="B22" s="37">
        <v>11</v>
      </c>
      <c r="C22" s="38">
        <v>27</v>
      </c>
      <c r="D22" s="38">
        <v>0</v>
      </c>
      <c r="E22" s="33">
        <f t="shared" si="0"/>
        <v>38</v>
      </c>
      <c r="F22" s="39">
        <v>6</v>
      </c>
      <c r="G22" s="38">
        <v>18</v>
      </c>
      <c r="H22" s="38">
        <v>0</v>
      </c>
      <c r="I22" s="35">
        <f t="shared" si="1"/>
        <v>24</v>
      </c>
      <c r="J22" s="39">
        <f t="shared" si="4"/>
        <v>17</v>
      </c>
      <c r="K22" s="38">
        <f t="shared" si="2"/>
        <v>45</v>
      </c>
      <c r="L22" s="38">
        <f t="shared" si="2"/>
        <v>0</v>
      </c>
      <c r="M22" s="35">
        <f t="shared" si="3"/>
        <v>62</v>
      </c>
    </row>
    <row r="23" spans="1:13" s="29" customFormat="1" ht="20.100000000000001" customHeight="1">
      <c r="A23" s="36">
        <v>0.28125</v>
      </c>
      <c r="B23" s="37">
        <v>17</v>
      </c>
      <c r="C23" s="38">
        <v>21</v>
      </c>
      <c r="D23" s="38">
        <v>0</v>
      </c>
      <c r="E23" s="33">
        <f t="shared" si="0"/>
        <v>38</v>
      </c>
      <c r="F23" s="39">
        <v>6</v>
      </c>
      <c r="G23" s="38">
        <v>16</v>
      </c>
      <c r="H23" s="38">
        <v>0</v>
      </c>
      <c r="I23" s="35">
        <f t="shared" si="1"/>
        <v>22</v>
      </c>
      <c r="J23" s="39">
        <f t="shared" si="4"/>
        <v>23</v>
      </c>
      <c r="K23" s="38">
        <f t="shared" si="2"/>
        <v>37</v>
      </c>
      <c r="L23" s="38">
        <f t="shared" si="2"/>
        <v>0</v>
      </c>
      <c r="M23" s="35">
        <f t="shared" si="3"/>
        <v>60</v>
      </c>
    </row>
    <row r="24" spans="1:13" s="29" customFormat="1" ht="20.100000000000001" customHeight="1">
      <c r="A24" s="36">
        <v>0.29166666666666674</v>
      </c>
      <c r="B24" s="37">
        <v>33</v>
      </c>
      <c r="C24" s="38">
        <v>28</v>
      </c>
      <c r="D24" s="38">
        <v>0</v>
      </c>
      <c r="E24" s="33">
        <f t="shared" si="0"/>
        <v>61</v>
      </c>
      <c r="F24" s="39">
        <v>8</v>
      </c>
      <c r="G24" s="38">
        <v>17</v>
      </c>
      <c r="H24" s="38">
        <v>0</v>
      </c>
      <c r="I24" s="35">
        <f t="shared" si="1"/>
        <v>25</v>
      </c>
      <c r="J24" s="39">
        <f t="shared" si="4"/>
        <v>41</v>
      </c>
      <c r="K24" s="38">
        <f t="shared" si="2"/>
        <v>45</v>
      </c>
      <c r="L24" s="38">
        <f t="shared" si="2"/>
        <v>0</v>
      </c>
      <c r="M24" s="35">
        <f t="shared" si="3"/>
        <v>86</v>
      </c>
    </row>
    <row r="25" spans="1:13" s="29" customFormat="1" ht="20.100000000000001" customHeight="1">
      <c r="A25" s="36">
        <v>0.30208333333333343</v>
      </c>
      <c r="B25" s="37">
        <v>36</v>
      </c>
      <c r="C25" s="38">
        <v>25</v>
      </c>
      <c r="D25" s="38">
        <v>0</v>
      </c>
      <c r="E25" s="33">
        <f t="shared" si="0"/>
        <v>61</v>
      </c>
      <c r="F25" s="39">
        <v>10</v>
      </c>
      <c r="G25" s="38">
        <v>27</v>
      </c>
      <c r="H25" s="38">
        <v>0</v>
      </c>
      <c r="I25" s="35">
        <f t="shared" si="1"/>
        <v>37</v>
      </c>
      <c r="J25" s="39">
        <f t="shared" si="4"/>
        <v>46</v>
      </c>
      <c r="K25" s="38">
        <f t="shared" si="2"/>
        <v>52</v>
      </c>
      <c r="L25" s="38">
        <f t="shared" si="2"/>
        <v>0</v>
      </c>
      <c r="M25" s="35">
        <f t="shared" si="3"/>
        <v>98</v>
      </c>
    </row>
    <row r="26" spans="1:13" s="29" customFormat="1" ht="20.100000000000001" customHeight="1">
      <c r="A26" s="30">
        <v>0.3125</v>
      </c>
      <c r="B26" s="31">
        <v>35</v>
      </c>
      <c r="C26" s="32">
        <v>36</v>
      </c>
      <c r="D26" s="32">
        <v>0</v>
      </c>
      <c r="E26" s="33">
        <f t="shared" si="0"/>
        <v>71</v>
      </c>
      <c r="F26" s="34">
        <v>8</v>
      </c>
      <c r="G26" s="32">
        <v>11</v>
      </c>
      <c r="H26" s="32">
        <v>0</v>
      </c>
      <c r="I26" s="35">
        <f t="shared" si="1"/>
        <v>19</v>
      </c>
      <c r="J26" s="34">
        <f t="shared" si="4"/>
        <v>43</v>
      </c>
      <c r="K26" s="32">
        <f t="shared" si="2"/>
        <v>47</v>
      </c>
      <c r="L26" s="32">
        <f t="shared" si="2"/>
        <v>0</v>
      </c>
      <c r="M26" s="35">
        <f t="shared" si="3"/>
        <v>90</v>
      </c>
    </row>
    <row r="27" spans="1:13" s="29" customFormat="1" ht="20.100000000000001" customHeight="1">
      <c r="A27" s="30">
        <v>0.3229166666666668</v>
      </c>
      <c r="B27" s="31">
        <v>55</v>
      </c>
      <c r="C27" s="32">
        <v>34</v>
      </c>
      <c r="D27" s="32">
        <v>0</v>
      </c>
      <c r="E27" s="33">
        <f t="shared" si="0"/>
        <v>89</v>
      </c>
      <c r="F27" s="34">
        <v>10</v>
      </c>
      <c r="G27" s="32">
        <v>20</v>
      </c>
      <c r="H27" s="32">
        <v>0</v>
      </c>
      <c r="I27" s="35">
        <f t="shared" si="1"/>
        <v>30</v>
      </c>
      <c r="J27" s="34">
        <f t="shared" si="4"/>
        <v>65</v>
      </c>
      <c r="K27" s="32">
        <f t="shared" si="2"/>
        <v>54</v>
      </c>
      <c r="L27" s="32">
        <f t="shared" si="2"/>
        <v>0</v>
      </c>
      <c r="M27" s="35">
        <f t="shared" si="3"/>
        <v>119</v>
      </c>
    </row>
    <row r="28" spans="1:13" s="29" customFormat="1" ht="20.100000000000001" customHeight="1">
      <c r="A28" s="30">
        <v>0.33333333333333348</v>
      </c>
      <c r="B28" s="31">
        <v>55</v>
      </c>
      <c r="C28" s="32">
        <v>40</v>
      </c>
      <c r="D28" s="32">
        <v>0</v>
      </c>
      <c r="E28" s="33">
        <f t="shared" si="0"/>
        <v>95</v>
      </c>
      <c r="F28" s="34">
        <v>8</v>
      </c>
      <c r="G28" s="32">
        <v>23</v>
      </c>
      <c r="H28" s="32">
        <v>1</v>
      </c>
      <c r="I28" s="35">
        <f t="shared" si="1"/>
        <v>32</v>
      </c>
      <c r="J28" s="34">
        <f t="shared" si="4"/>
        <v>63</v>
      </c>
      <c r="K28" s="32">
        <f t="shared" si="2"/>
        <v>63</v>
      </c>
      <c r="L28" s="32">
        <f t="shared" si="2"/>
        <v>1</v>
      </c>
      <c r="M28" s="35">
        <f t="shared" si="3"/>
        <v>127</v>
      </c>
    </row>
    <row r="29" spans="1:13" s="29" customFormat="1" ht="20.100000000000001" customHeight="1">
      <c r="A29" s="30">
        <v>0.34375</v>
      </c>
      <c r="B29" s="31">
        <v>37</v>
      </c>
      <c r="C29" s="32">
        <v>42</v>
      </c>
      <c r="D29" s="32">
        <v>0</v>
      </c>
      <c r="E29" s="33">
        <f t="shared" si="0"/>
        <v>79</v>
      </c>
      <c r="F29" s="34">
        <v>11</v>
      </c>
      <c r="G29" s="32">
        <v>14</v>
      </c>
      <c r="H29" s="32">
        <v>0</v>
      </c>
      <c r="I29" s="35">
        <f t="shared" si="1"/>
        <v>25</v>
      </c>
      <c r="J29" s="34">
        <f t="shared" si="4"/>
        <v>48</v>
      </c>
      <c r="K29" s="32">
        <f t="shared" si="2"/>
        <v>56</v>
      </c>
      <c r="L29" s="32">
        <f t="shared" si="2"/>
        <v>0</v>
      </c>
      <c r="M29" s="35">
        <f t="shared" si="3"/>
        <v>104</v>
      </c>
    </row>
    <row r="30" spans="1:13" s="29" customFormat="1" ht="20.100000000000001" customHeight="1">
      <c r="A30" s="30">
        <v>0.35416666666666685</v>
      </c>
      <c r="B30" s="31">
        <v>40</v>
      </c>
      <c r="C30" s="32">
        <v>36</v>
      </c>
      <c r="D30" s="32">
        <v>0</v>
      </c>
      <c r="E30" s="33">
        <f t="shared" si="0"/>
        <v>76</v>
      </c>
      <c r="F30" s="34">
        <v>15</v>
      </c>
      <c r="G30" s="32">
        <v>35</v>
      </c>
      <c r="H30" s="32">
        <v>0</v>
      </c>
      <c r="I30" s="35">
        <f t="shared" si="1"/>
        <v>50</v>
      </c>
      <c r="J30" s="34">
        <f t="shared" si="4"/>
        <v>55</v>
      </c>
      <c r="K30" s="32">
        <f t="shared" si="2"/>
        <v>71</v>
      </c>
      <c r="L30" s="32">
        <f t="shared" si="2"/>
        <v>0</v>
      </c>
      <c r="M30" s="35">
        <f t="shared" si="3"/>
        <v>126</v>
      </c>
    </row>
    <row r="31" spans="1:13" s="29" customFormat="1" ht="20.100000000000001" customHeight="1">
      <c r="A31" s="30">
        <v>0.36458333333333354</v>
      </c>
      <c r="B31" s="31">
        <v>30</v>
      </c>
      <c r="C31" s="32">
        <v>47</v>
      </c>
      <c r="D31" s="32">
        <v>0</v>
      </c>
      <c r="E31" s="33">
        <f t="shared" si="0"/>
        <v>77</v>
      </c>
      <c r="F31" s="34">
        <v>2</v>
      </c>
      <c r="G31" s="32">
        <v>27</v>
      </c>
      <c r="H31" s="32">
        <v>0</v>
      </c>
      <c r="I31" s="35">
        <f t="shared" si="1"/>
        <v>29</v>
      </c>
      <c r="J31" s="34">
        <f t="shared" si="4"/>
        <v>32</v>
      </c>
      <c r="K31" s="32">
        <f t="shared" si="2"/>
        <v>74</v>
      </c>
      <c r="L31" s="32">
        <f t="shared" si="2"/>
        <v>0</v>
      </c>
      <c r="M31" s="35">
        <f t="shared" si="3"/>
        <v>106</v>
      </c>
    </row>
    <row r="32" spans="1:13" s="29" customFormat="1" ht="20.100000000000001" customHeight="1">
      <c r="A32" s="30">
        <v>0.375</v>
      </c>
      <c r="B32" s="31">
        <v>19</v>
      </c>
      <c r="C32" s="32">
        <v>22</v>
      </c>
      <c r="D32" s="32">
        <v>0</v>
      </c>
      <c r="E32" s="33">
        <f t="shared" si="0"/>
        <v>41</v>
      </c>
      <c r="F32" s="34">
        <v>6</v>
      </c>
      <c r="G32" s="32">
        <v>23</v>
      </c>
      <c r="H32" s="32">
        <v>0</v>
      </c>
      <c r="I32" s="35">
        <f t="shared" si="1"/>
        <v>29</v>
      </c>
      <c r="J32" s="34">
        <f t="shared" si="4"/>
        <v>25</v>
      </c>
      <c r="K32" s="32">
        <f t="shared" si="2"/>
        <v>45</v>
      </c>
      <c r="L32" s="32">
        <f t="shared" si="2"/>
        <v>0</v>
      </c>
      <c r="M32" s="35">
        <f t="shared" si="3"/>
        <v>70</v>
      </c>
    </row>
    <row r="33" spans="1:13" s="29" customFormat="1" ht="20.100000000000001" customHeight="1">
      <c r="A33" s="30">
        <v>0.38541666666666691</v>
      </c>
      <c r="B33" s="31">
        <v>11</v>
      </c>
      <c r="C33" s="32">
        <v>21</v>
      </c>
      <c r="D33" s="32">
        <v>0</v>
      </c>
      <c r="E33" s="33">
        <f t="shared" si="0"/>
        <v>32</v>
      </c>
      <c r="F33" s="34">
        <v>8</v>
      </c>
      <c r="G33" s="32">
        <v>24</v>
      </c>
      <c r="H33" s="32">
        <v>0</v>
      </c>
      <c r="I33" s="35">
        <f t="shared" si="1"/>
        <v>32</v>
      </c>
      <c r="J33" s="34">
        <f t="shared" si="4"/>
        <v>19</v>
      </c>
      <c r="K33" s="32">
        <f t="shared" si="2"/>
        <v>45</v>
      </c>
      <c r="L33" s="32">
        <f t="shared" si="2"/>
        <v>0</v>
      </c>
      <c r="M33" s="35">
        <f t="shared" si="3"/>
        <v>64</v>
      </c>
    </row>
    <row r="34" spans="1:13" s="29" customFormat="1" ht="20.100000000000001" customHeight="1">
      <c r="A34" s="30">
        <v>0.39583333333333359</v>
      </c>
      <c r="B34" s="31">
        <v>10</v>
      </c>
      <c r="C34" s="32">
        <v>15</v>
      </c>
      <c r="D34" s="32">
        <v>0</v>
      </c>
      <c r="E34" s="33">
        <f t="shared" si="0"/>
        <v>25</v>
      </c>
      <c r="F34" s="34">
        <v>4</v>
      </c>
      <c r="G34" s="32">
        <v>14</v>
      </c>
      <c r="H34" s="32">
        <v>0</v>
      </c>
      <c r="I34" s="35">
        <f t="shared" si="1"/>
        <v>18</v>
      </c>
      <c r="J34" s="34">
        <f t="shared" si="4"/>
        <v>14</v>
      </c>
      <c r="K34" s="32">
        <f t="shared" si="2"/>
        <v>29</v>
      </c>
      <c r="L34" s="32">
        <f t="shared" si="2"/>
        <v>0</v>
      </c>
      <c r="M34" s="35">
        <f t="shared" si="3"/>
        <v>43</v>
      </c>
    </row>
    <row r="35" spans="1:13" s="29" customFormat="1" ht="20.100000000000001" customHeight="1">
      <c r="A35" s="30">
        <v>0.40625</v>
      </c>
      <c r="B35" s="31">
        <v>7</v>
      </c>
      <c r="C35" s="32">
        <v>17</v>
      </c>
      <c r="D35" s="32">
        <v>0</v>
      </c>
      <c r="E35" s="33">
        <f t="shared" si="0"/>
        <v>24</v>
      </c>
      <c r="F35" s="34">
        <v>2</v>
      </c>
      <c r="G35" s="32">
        <v>16</v>
      </c>
      <c r="H35" s="32">
        <v>0</v>
      </c>
      <c r="I35" s="35">
        <f t="shared" si="1"/>
        <v>18</v>
      </c>
      <c r="J35" s="34">
        <f t="shared" si="4"/>
        <v>9</v>
      </c>
      <c r="K35" s="32">
        <f t="shared" si="2"/>
        <v>33</v>
      </c>
      <c r="L35" s="32">
        <f t="shared" si="2"/>
        <v>0</v>
      </c>
      <c r="M35" s="35">
        <f t="shared" si="3"/>
        <v>42</v>
      </c>
    </row>
    <row r="36" spans="1:13" s="29" customFormat="1" ht="20.100000000000001" customHeight="1">
      <c r="A36" s="30">
        <v>0.41666666666666696</v>
      </c>
      <c r="B36" s="31">
        <v>10</v>
      </c>
      <c r="C36" s="32">
        <v>7</v>
      </c>
      <c r="D36" s="32">
        <v>0</v>
      </c>
      <c r="E36" s="33">
        <f t="shared" si="0"/>
        <v>17</v>
      </c>
      <c r="F36" s="34">
        <v>3</v>
      </c>
      <c r="G36" s="32">
        <v>28</v>
      </c>
      <c r="H36" s="32">
        <v>0</v>
      </c>
      <c r="I36" s="35">
        <f t="shared" si="1"/>
        <v>31</v>
      </c>
      <c r="J36" s="34">
        <f t="shared" si="4"/>
        <v>13</v>
      </c>
      <c r="K36" s="32">
        <f t="shared" si="2"/>
        <v>35</v>
      </c>
      <c r="L36" s="32">
        <f t="shared" si="2"/>
        <v>0</v>
      </c>
      <c r="M36" s="35">
        <f t="shared" si="3"/>
        <v>48</v>
      </c>
    </row>
    <row r="37" spans="1:13" s="29" customFormat="1" ht="20.100000000000001" customHeight="1">
      <c r="A37" s="30">
        <v>0.42708333333333365</v>
      </c>
      <c r="B37" s="31">
        <v>4</v>
      </c>
      <c r="C37" s="32">
        <v>13</v>
      </c>
      <c r="D37" s="32">
        <v>0</v>
      </c>
      <c r="E37" s="33">
        <f t="shared" si="0"/>
        <v>17</v>
      </c>
      <c r="F37" s="34">
        <v>0</v>
      </c>
      <c r="G37" s="32">
        <v>14</v>
      </c>
      <c r="H37" s="32">
        <v>0</v>
      </c>
      <c r="I37" s="35">
        <f t="shared" si="1"/>
        <v>14</v>
      </c>
      <c r="J37" s="34">
        <f t="shared" si="4"/>
        <v>4</v>
      </c>
      <c r="K37" s="32">
        <f t="shared" si="2"/>
        <v>27</v>
      </c>
      <c r="L37" s="32">
        <f t="shared" si="2"/>
        <v>0</v>
      </c>
      <c r="M37" s="35">
        <f t="shared" si="3"/>
        <v>31</v>
      </c>
    </row>
    <row r="38" spans="1:13" s="29" customFormat="1" ht="20.100000000000001" customHeight="1">
      <c r="A38" s="30">
        <v>0.4375</v>
      </c>
      <c r="B38" s="31">
        <v>4</v>
      </c>
      <c r="C38" s="32">
        <v>6</v>
      </c>
      <c r="D38" s="32">
        <v>0</v>
      </c>
      <c r="E38" s="33">
        <f t="shared" si="0"/>
        <v>10</v>
      </c>
      <c r="F38" s="34">
        <v>2</v>
      </c>
      <c r="G38" s="32">
        <v>22</v>
      </c>
      <c r="H38" s="32">
        <v>0</v>
      </c>
      <c r="I38" s="35">
        <f t="shared" si="1"/>
        <v>24</v>
      </c>
      <c r="J38" s="34">
        <f t="shared" si="4"/>
        <v>6</v>
      </c>
      <c r="K38" s="32">
        <f t="shared" si="2"/>
        <v>28</v>
      </c>
      <c r="L38" s="32">
        <f t="shared" si="2"/>
        <v>0</v>
      </c>
      <c r="M38" s="35">
        <f t="shared" si="3"/>
        <v>34</v>
      </c>
    </row>
    <row r="39" spans="1:13" s="29" customFormat="1" ht="20.100000000000001" customHeight="1">
      <c r="A39" s="30">
        <v>0.44791666666666702</v>
      </c>
      <c r="B39" s="31">
        <v>3</v>
      </c>
      <c r="C39" s="32">
        <v>9</v>
      </c>
      <c r="D39" s="32">
        <v>4</v>
      </c>
      <c r="E39" s="33">
        <f t="shared" si="0"/>
        <v>16</v>
      </c>
      <c r="F39" s="34">
        <v>1</v>
      </c>
      <c r="G39" s="32">
        <v>11</v>
      </c>
      <c r="H39" s="32">
        <v>0</v>
      </c>
      <c r="I39" s="35">
        <f t="shared" si="1"/>
        <v>12</v>
      </c>
      <c r="J39" s="34">
        <f t="shared" si="4"/>
        <v>4</v>
      </c>
      <c r="K39" s="32">
        <f t="shared" si="2"/>
        <v>20</v>
      </c>
      <c r="L39" s="32">
        <f t="shared" si="2"/>
        <v>4</v>
      </c>
      <c r="M39" s="35">
        <f t="shared" si="3"/>
        <v>28</v>
      </c>
    </row>
    <row r="40" spans="1:13" s="29" customFormat="1" ht="20.100000000000001" customHeight="1">
      <c r="A40" s="30">
        <v>0.4583333333333337</v>
      </c>
      <c r="B40" s="31">
        <v>4</v>
      </c>
      <c r="C40" s="32">
        <v>5</v>
      </c>
      <c r="D40" s="32">
        <v>0</v>
      </c>
      <c r="E40" s="33">
        <f t="shared" si="0"/>
        <v>9</v>
      </c>
      <c r="F40" s="34">
        <v>2</v>
      </c>
      <c r="G40" s="32">
        <v>12</v>
      </c>
      <c r="H40" s="32">
        <v>0</v>
      </c>
      <c r="I40" s="35">
        <f t="shared" si="1"/>
        <v>14</v>
      </c>
      <c r="J40" s="34">
        <f t="shared" si="4"/>
        <v>6</v>
      </c>
      <c r="K40" s="32">
        <f t="shared" si="2"/>
        <v>17</v>
      </c>
      <c r="L40" s="32">
        <f t="shared" si="2"/>
        <v>0</v>
      </c>
      <c r="M40" s="35">
        <f t="shared" si="3"/>
        <v>23</v>
      </c>
    </row>
    <row r="41" spans="1:13" s="40" customFormat="1" ht="20.100000000000001" customHeight="1">
      <c r="A41" s="30">
        <v>0.46875</v>
      </c>
      <c r="B41" s="31">
        <v>0</v>
      </c>
      <c r="C41" s="32">
        <v>11</v>
      </c>
      <c r="D41" s="32">
        <v>0</v>
      </c>
      <c r="E41" s="33">
        <f t="shared" si="0"/>
        <v>11</v>
      </c>
      <c r="F41" s="34">
        <v>3</v>
      </c>
      <c r="G41" s="32">
        <v>19</v>
      </c>
      <c r="H41" s="32">
        <v>4</v>
      </c>
      <c r="I41" s="35">
        <f t="shared" si="1"/>
        <v>26</v>
      </c>
      <c r="J41" s="34">
        <f t="shared" si="4"/>
        <v>3</v>
      </c>
      <c r="K41" s="32">
        <f t="shared" si="2"/>
        <v>30</v>
      </c>
      <c r="L41" s="32">
        <f t="shared" si="2"/>
        <v>4</v>
      </c>
      <c r="M41" s="35">
        <f t="shared" si="3"/>
        <v>37</v>
      </c>
    </row>
    <row r="42" spans="1:13" s="40" customFormat="1" ht="20.100000000000001" customHeight="1">
      <c r="A42" s="30">
        <v>0.47916666666666707</v>
      </c>
      <c r="B42" s="31">
        <v>3</v>
      </c>
      <c r="C42" s="32">
        <v>9</v>
      </c>
      <c r="D42" s="32">
        <v>0</v>
      </c>
      <c r="E42" s="33">
        <f t="shared" si="0"/>
        <v>12</v>
      </c>
      <c r="F42" s="34">
        <v>7</v>
      </c>
      <c r="G42" s="32">
        <v>20</v>
      </c>
      <c r="H42" s="32">
        <v>0</v>
      </c>
      <c r="I42" s="35">
        <f t="shared" si="1"/>
        <v>27</v>
      </c>
      <c r="J42" s="34">
        <f t="shared" si="4"/>
        <v>10</v>
      </c>
      <c r="K42" s="32">
        <f t="shared" si="2"/>
        <v>29</v>
      </c>
      <c r="L42" s="32">
        <f t="shared" si="2"/>
        <v>0</v>
      </c>
      <c r="M42" s="35">
        <f t="shared" si="3"/>
        <v>39</v>
      </c>
    </row>
    <row r="43" spans="1:13" s="29" customFormat="1" ht="20.100000000000001" customHeight="1">
      <c r="A43" s="30">
        <v>0.48958333333333376</v>
      </c>
      <c r="B43" s="31">
        <v>1</v>
      </c>
      <c r="C43" s="32">
        <v>10</v>
      </c>
      <c r="D43" s="32">
        <v>0</v>
      </c>
      <c r="E43" s="33">
        <f t="shared" si="0"/>
        <v>11</v>
      </c>
      <c r="F43" s="34">
        <v>4</v>
      </c>
      <c r="G43" s="32">
        <v>27</v>
      </c>
      <c r="H43" s="32">
        <v>0</v>
      </c>
      <c r="I43" s="35">
        <f t="shared" si="1"/>
        <v>31</v>
      </c>
      <c r="J43" s="34">
        <f t="shared" si="4"/>
        <v>5</v>
      </c>
      <c r="K43" s="32">
        <f t="shared" si="2"/>
        <v>37</v>
      </c>
      <c r="L43" s="32">
        <f t="shared" si="2"/>
        <v>0</v>
      </c>
      <c r="M43" s="35">
        <f t="shared" si="3"/>
        <v>42</v>
      </c>
    </row>
    <row r="44" spans="1:13" s="40" customFormat="1" ht="20.100000000000001" customHeight="1">
      <c r="A44" s="30">
        <v>0.5</v>
      </c>
      <c r="B44" s="31">
        <v>0</v>
      </c>
      <c r="C44" s="32">
        <v>16</v>
      </c>
      <c r="D44" s="32">
        <v>0</v>
      </c>
      <c r="E44" s="33">
        <f t="shared" si="0"/>
        <v>16</v>
      </c>
      <c r="F44" s="34">
        <v>8</v>
      </c>
      <c r="G44" s="32">
        <v>35</v>
      </c>
      <c r="H44" s="32">
        <v>0</v>
      </c>
      <c r="I44" s="35">
        <f t="shared" si="1"/>
        <v>43</v>
      </c>
      <c r="J44" s="34">
        <f t="shared" si="4"/>
        <v>8</v>
      </c>
      <c r="K44" s="32">
        <f t="shared" si="2"/>
        <v>51</v>
      </c>
      <c r="L44" s="32">
        <f t="shared" si="2"/>
        <v>0</v>
      </c>
      <c r="M44" s="35">
        <f t="shared" si="3"/>
        <v>59</v>
      </c>
    </row>
    <row r="45" spans="1:13" s="29" customFormat="1" ht="20.100000000000001" customHeight="1">
      <c r="A45" s="30">
        <v>0.51041666666666707</v>
      </c>
      <c r="B45" s="31">
        <v>3</v>
      </c>
      <c r="C45" s="32">
        <v>14</v>
      </c>
      <c r="D45" s="32">
        <v>0</v>
      </c>
      <c r="E45" s="33">
        <f t="shared" si="0"/>
        <v>17</v>
      </c>
      <c r="F45" s="34">
        <v>6</v>
      </c>
      <c r="G45" s="32">
        <v>57</v>
      </c>
      <c r="H45" s="32">
        <v>0</v>
      </c>
      <c r="I45" s="35">
        <f t="shared" si="1"/>
        <v>63</v>
      </c>
      <c r="J45" s="34">
        <f t="shared" si="4"/>
        <v>9</v>
      </c>
      <c r="K45" s="32">
        <f t="shared" si="2"/>
        <v>71</v>
      </c>
      <c r="L45" s="32">
        <f t="shared" si="2"/>
        <v>0</v>
      </c>
      <c r="M45" s="35">
        <f t="shared" si="3"/>
        <v>80</v>
      </c>
    </row>
    <row r="46" spans="1:13" s="29" customFormat="1" ht="20.100000000000001" customHeight="1">
      <c r="A46" s="30">
        <v>0.5208333333333337</v>
      </c>
      <c r="B46" s="31">
        <v>3</v>
      </c>
      <c r="C46" s="32">
        <v>32</v>
      </c>
      <c r="D46" s="32">
        <v>0</v>
      </c>
      <c r="E46" s="33">
        <f t="shared" si="0"/>
        <v>35</v>
      </c>
      <c r="F46" s="34">
        <v>3</v>
      </c>
      <c r="G46" s="32">
        <v>53</v>
      </c>
      <c r="H46" s="32">
        <v>0</v>
      </c>
      <c r="I46" s="35">
        <f t="shared" si="1"/>
        <v>56</v>
      </c>
      <c r="J46" s="34">
        <f t="shared" si="4"/>
        <v>6</v>
      </c>
      <c r="K46" s="32">
        <f t="shared" si="2"/>
        <v>85</v>
      </c>
      <c r="L46" s="32">
        <f t="shared" si="2"/>
        <v>0</v>
      </c>
      <c r="M46" s="35">
        <f t="shared" si="3"/>
        <v>91</v>
      </c>
    </row>
    <row r="47" spans="1:13" s="29" customFormat="1" ht="20.100000000000001" customHeight="1">
      <c r="A47" s="30">
        <v>0.53125</v>
      </c>
      <c r="B47" s="31">
        <v>5</v>
      </c>
      <c r="C47" s="32">
        <v>48</v>
      </c>
      <c r="D47" s="32">
        <v>0</v>
      </c>
      <c r="E47" s="33">
        <f t="shared" si="0"/>
        <v>53</v>
      </c>
      <c r="F47" s="34">
        <v>2</v>
      </c>
      <c r="G47" s="32">
        <v>64</v>
      </c>
      <c r="H47" s="32">
        <v>0</v>
      </c>
      <c r="I47" s="35">
        <f t="shared" si="1"/>
        <v>66</v>
      </c>
      <c r="J47" s="34">
        <f t="shared" si="4"/>
        <v>7</v>
      </c>
      <c r="K47" s="32">
        <f t="shared" si="2"/>
        <v>112</v>
      </c>
      <c r="L47" s="32">
        <f t="shared" si="2"/>
        <v>0</v>
      </c>
      <c r="M47" s="35">
        <f t="shared" si="3"/>
        <v>119</v>
      </c>
    </row>
    <row r="48" spans="1:13" s="29" customFormat="1" ht="20.100000000000001" customHeight="1">
      <c r="A48" s="30">
        <v>0.54166666666666696</v>
      </c>
      <c r="B48" s="31">
        <v>6</v>
      </c>
      <c r="C48" s="32">
        <v>48</v>
      </c>
      <c r="D48" s="32">
        <v>0</v>
      </c>
      <c r="E48" s="33">
        <f t="shared" si="0"/>
        <v>54</v>
      </c>
      <c r="F48" s="34">
        <v>1</v>
      </c>
      <c r="G48" s="32">
        <v>44</v>
      </c>
      <c r="H48" s="32">
        <v>0</v>
      </c>
      <c r="I48" s="35">
        <f t="shared" si="1"/>
        <v>45</v>
      </c>
      <c r="J48" s="34">
        <f t="shared" si="4"/>
        <v>7</v>
      </c>
      <c r="K48" s="32">
        <f t="shared" si="2"/>
        <v>92</v>
      </c>
      <c r="L48" s="32">
        <f t="shared" si="2"/>
        <v>0</v>
      </c>
      <c r="M48" s="35">
        <f t="shared" si="3"/>
        <v>99</v>
      </c>
    </row>
    <row r="49" spans="1:13" s="29" customFormat="1" ht="20.100000000000001" customHeight="1">
      <c r="A49" s="30">
        <v>0.55208333333333359</v>
      </c>
      <c r="B49" s="31">
        <v>3</v>
      </c>
      <c r="C49" s="32">
        <v>52</v>
      </c>
      <c r="D49" s="32">
        <v>0</v>
      </c>
      <c r="E49" s="33">
        <f t="shared" si="0"/>
        <v>55</v>
      </c>
      <c r="F49" s="34">
        <v>3</v>
      </c>
      <c r="G49" s="32">
        <v>43</v>
      </c>
      <c r="H49" s="32">
        <v>0</v>
      </c>
      <c r="I49" s="35">
        <f t="shared" si="1"/>
        <v>46</v>
      </c>
      <c r="J49" s="34">
        <f t="shared" si="4"/>
        <v>6</v>
      </c>
      <c r="K49" s="32">
        <f t="shared" si="2"/>
        <v>95</v>
      </c>
      <c r="L49" s="32">
        <f t="shared" si="2"/>
        <v>0</v>
      </c>
      <c r="M49" s="35">
        <f t="shared" si="3"/>
        <v>101</v>
      </c>
    </row>
    <row r="50" spans="1:13" s="29" customFormat="1" ht="20.100000000000001" customHeight="1">
      <c r="A50" s="30">
        <v>0.5625</v>
      </c>
      <c r="B50" s="31">
        <v>2</v>
      </c>
      <c r="C50" s="32">
        <v>38</v>
      </c>
      <c r="D50" s="32">
        <v>1</v>
      </c>
      <c r="E50" s="33">
        <f t="shared" si="0"/>
        <v>41</v>
      </c>
      <c r="F50" s="34">
        <v>4</v>
      </c>
      <c r="G50" s="32">
        <v>32</v>
      </c>
      <c r="H50" s="32">
        <v>0</v>
      </c>
      <c r="I50" s="35">
        <f t="shared" si="1"/>
        <v>36</v>
      </c>
      <c r="J50" s="34">
        <f t="shared" si="4"/>
        <v>6</v>
      </c>
      <c r="K50" s="32">
        <f t="shared" si="2"/>
        <v>70</v>
      </c>
      <c r="L50" s="32">
        <f t="shared" si="2"/>
        <v>1</v>
      </c>
      <c r="M50" s="35">
        <f t="shared" si="3"/>
        <v>77</v>
      </c>
    </row>
    <row r="51" spans="1:13" s="29" customFormat="1" ht="20.100000000000001" customHeight="1">
      <c r="A51" s="30">
        <v>0.57291666666666685</v>
      </c>
      <c r="B51" s="31">
        <v>1</v>
      </c>
      <c r="C51" s="32">
        <v>26</v>
      </c>
      <c r="D51" s="32">
        <v>0</v>
      </c>
      <c r="E51" s="33">
        <f t="shared" si="0"/>
        <v>27</v>
      </c>
      <c r="F51" s="34">
        <v>2</v>
      </c>
      <c r="G51" s="32">
        <v>21</v>
      </c>
      <c r="H51" s="32">
        <v>0</v>
      </c>
      <c r="I51" s="35">
        <f t="shared" si="1"/>
        <v>23</v>
      </c>
      <c r="J51" s="34">
        <f t="shared" si="4"/>
        <v>3</v>
      </c>
      <c r="K51" s="32">
        <f t="shared" si="2"/>
        <v>47</v>
      </c>
      <c r="L51" s="32">
        <f t="shared" si="2"/>
        <v>0</v>
      </c>
      <c r="M51" s="35">
        <f t="shared" si="3"/>
        <v>50</v>
      </c>
    </row>
    <row r="52" spans="1:13" s="29" customFormat="1" ht="20.100000000000001" customHeight="1">
      <c r="A52" s="30">
        <v>0.58333333333333348</v>
      </c>
      <c r="B52" s="31">
        <v>5</v>
      </c>
      <c r="C52" s="32">
        <v>42</v>
      </c>
      <c r="D52" s="32">
        <v>0</v>
      </c>
      <c r="E52" s="33">
        <f t="shared" si="0"/>
        <v>47</v>
      </c>
      <c r="F52" s="34">
        <v>2</v>
      </c>
      <c r="G52" s="32">
        <v>20</v>
      </c>
      <c r="H52" s="32">
        <v>0</v>
      </c>
      <c r="I52" s="35">
        <f t="shared" si="1"/>
        <v>22</v>
      </c>
      <c r="J52" s="34">
        <f t="shared" si="4"/>
        <v>7</v>
      </c>
      <c r="K52" s="32">
        <f t="shared" si="2"/>
        <v>62</v>
      </c>
      <c r="L52" s="32">
        <f t="shared" si="2"/>
        <v>0</v>
      </c>
      <c r="M52" s="35">
        <f t="shared" si="3"/>
        <v>69</v>
      </c>
    </row>
    <row r="53" spans="1:13" s="29" customFormat="1" ht="20.100000000000001" customHeight="1">
      <c r="A53" s="30">
        <v>0.59375</v>
      </c>
      <c r="B53" s="31">
        <v>1</v>
      </c>
      <c r="C53" s="32">
        <v>15</v>
      </c>
      <c r="D53" s="32">
        <v>1</v>
      </c>
      <c r="E53" s="33">
        <f t="shared" si="0"/>
        <v>17</v>
      </c>
      <c r="F53" s="34">
        <v>2</v>
      </c>
      <c r="G53" s="32">
        <v>22</v>
      </c>
      <c r="H53" s="32">
        <v>0</v>
      </c>
      <c r="I53" s="35">
        <f t="shared" si="1"/>
        <v>24</v>
      </c>
      <c r="J53" s="34">
        <f t="shared" si="4"/>
        <v>3</v>
      </c>
      <c r="K53" s="32">
        <f t="shared" si="2"/>
        <v>37</v>
      </c>
      <c r="L53" s="32">
        <f t="shared" si="2"/>
        <v>1</v>
      </c>
      <c r="M53" s="35">
        <f t="shared" si="3"/>
        <v>41</v>
      </c>
    </row>
    <row r="54" spans="1:13" s="29" customFormat="1" ht="20.100000000000001" customHeight="1">
      <c r="A54" s="30">
        <v>0.60416666666666674</v>
      </c>
      <c r="B54" s="31">
        <v>0</v>
      </c>
      <c r="C54" s="32">
        <v>9</v>
      </c>
      <c r="D54" s="32">
        <v>0</v>
      </c>
      <c r="E54" s="33">
        <f t="shared" si="0"/>
        <v>9</v>
      </c>
      <c r="F54" s="34">
        <v>2</v>
      </c>
      <c r="G54" s="32">
        <v>18</v>
      </c>
      <c r="H54" s="32">
        <v>0</v>
      </c>
      <c r="I54" s="35">
        <f t="shared" si="1"/>
        <v>20</v>
      </c>
      <c r="J54" s="34">
        <f t="shared" si="4"/>
        <v>2</v>
      </c>
      <c r="K54" s="32">
        <f t="shared" si="2"/>
        <v>27</v>
      </c>
      <c r="L54" s="32">
        <f t="shared" si="2"/>
        <v>0</v>
      </c>
      <c r="M54" s="35">
        <f t="shared" si="3"/>
        <v>29</v>
      </c>
    </row>
    <row r="55" spans="1:13" s="29" customFormat="1" ht="20.100000000000001" customHeight="1">
      <c r="A55" s="30">
        <v>0.61458333333333337</v>
      </c>
      <c r="B55" s="31">
        <v>5</v>
      </c>
      <c r="C55" s="32">
        <v>25</v>
      </c>
      <c r="D55" s="32">
        <v>0</v>
      </c>
      <c r="E55" s="33">
        <f t="shared" si="0"/>
        <v>30</v>
      </c>
      <c r="F55" s="34">
        <v>6</v>
      </c>
      <c r="G55" s="32">
        <v>25</v>
      </c>
      <c r="H55" s="32">
        <v>0</v>
      </c>
      <c r="I55" s="35">
        <f t="shared" si="1"/>
        <v>31</v>
      </c>
      <c r="J55" s="34">
        <f t="shared" si="4"/>
        <v>11</v>
      </c>
      <c r="K55" s="32">
        <f t="shared" si="2"/>
        <v>50</v>
      </c>
      <c r="L55" s="32">
        <f t="shared" si="2"/>
        <v>0</v>
      </c>
      <c r="M55" s="35">
        <f t="shared" si="3"/>
        <v>61</v>
      </c>
    </row>
    <row r="56" spans="1:13" s="29" customFormat="1" ht="20.100000000000001" customHeight="1">
      <c r="A56" s="30">
        <v>0.625</v>
      </c>
      <c r="B56" s="31">
        <v>2</v>
      </c>
      <c r="C56" s="32">
        <v>17</v>
      </c>
      <c r="D56" s="32">
        <v>0</v>
      </c>
      <c r="E56" s="33">
        <f t="shared" si="0"/>
        <v>19</v>
      </c>
      <c r="F56" s="34">
        <v>5</v>
      </c>
      <c r="G56" s="32">
        <v>26</v>
      </c>
      <c r="H56" s="32">
        <v>0</v>
      </c>
      <c r="I56" s="35">
        <f t="shared" si="1"/>
        <v>31</v>
      </c>
      <c r="J56" s="34">
        <f t="shared" si="4"/>
        <v>7</v>
      </c>
      <c r="K56" s="32">
        <f t="shared" si="2"/>
        <v>43</v>
      </c>
      <c r="L56" s="32">
        <f t="shared" si="2"/>
        <v>0</v>
      </c>
      <c r="M56" s="35">
        <f t="shared" si="3"/>
        <v>50</v>
      </c>
    </row>
    <row r="57" spans="1:13" s="29" customFormat="1" ht="20.100000000000001" customHeight="1">
      <c r="A57" s="30">
        <v>0.63541666666666663</v>
      </c>
      <c r="B57" s="31">
        <v>3</v>
      </c>
      <c r="C57" s="32">
        <v>12</v>
      </c>
      <c r="D57" s="32">
        <v>0</v>
      </c>
      <c r="E57" s="33">
        <f t="shared" si="0"/>
        <v>15</v>
      </c>
      <c r="F57" s="34">
        <v>4</v>
      </c>
      <c r="G57" s="32">
        <v>17</v>
      </c>
      <c r="H57" s="32">
        <v>0</v>
      </c>
      <c r="I57" s="35">
        <f t="shared" si="1"/>
        <v>21</v>
      </c>
      <c r="J57" s="34">
        <f t="shared" si="4"/>
        <v>7</v>
      </c>
      <c r="K57" s="32">
        <f t="shared" si="2"/>
        <v>29</v>
      </c>
      <c r="L57" s="32">
        <f t="shared" si="2"/>
        <v>0</v>
      </c>
      <c r="M57" s="35">
        <f t="shared" si="3"/>
        <v>36</v>
      </c>
    </row>
    <row r="58" spans="1:13" s="29" customFormat="1" ht="20.100000000000001" customHeight="1">
      <c r="A58" s="30">
        <v>0.64583333333333326</v>
      </c>
      <c r="B58" s="31">
        <v>3</v>
      </c>
      <c r="C58" s="32">
        <v>29</v>
      </c>
      <c r="D58" s="32">
        <v>0</v>
      </c>
      <c r="E58" s="33">
        <f t="shared" si="0"/>
        <v>32</v>
      </c>
      <c r="F58" s="34">
        <v>2</v>
      </c>
      <c r="G58" s="32">
        <v>23</v>
      </c>
      <c r="H58" s="32">
        <v>0</v>
      </c>
      <c r="I58" s="35">
        <f t="shared" si="1"/>
        <v>25</v>
      </c>
      <c r="J58" s="34">
        <f t="shared" si="4"/>
        <v>5</v>
      </c>
      <c r="K58" s="32">
        <f t="shared" si="2"/>
        <v>52</v>
      </c>
      <c r="L58" s="32">
        <f t="shared" si="2"/>
        <v>0</v>
      </c>
      <c r="M58" s="35">
        <f t="shared" si="3"/>
        <v>57</v>
      </c>
    </row>
    <row r="59" spans="1:13" s="29" customFormat="1" ht="20.100000000000001" customHeight="1">
      <c r="A59" s="30">
        <v>0.65625</v>
      </c>
      <c r="B59" s="31">
        <v>7</v>
      </c>
      <c r="C59" s="32">
        <v>27</v>
      </c>
      <c r="D59" s="32">
        <v>0</v>
      </c>
      <c r="E59" s="33">
        <f t="shared" si="0"/>
        <v>34</v>
      </c>
      <c r="F59" s="34">
        <v>9</v>
      </c>
      <c r="G59" s="32">
        <v>17</v>
      </c>
      <c r="H59" s="32">
        <v>0</v>
      </c>
      <c r="I59" s="35">
        <f t="shared" si="1"/>
        <v>26</v>
      </c>
      <c r="J59" s="34">
        <f t="shared" si="4"/>
        <v>16</v>
      </c>
      <c r="K59" s="32">
        <f t="shared" si="2"/>
        <v>44</v>
      </c>
      <c r="L59" s="32">
        <f t="shared" si="2"/>
        <v>0</v>
      </c>
      <c r="M59" s="35">
        <f t="shared" si="3"/>
        <v>60</v>
      </c>
    </row>
    <row r="60" spans="1:13" s="29" customFormat="1" ht="20.100000000000001" customHeight="1">
      <c r="A60" s="30">
        <v>0.66666666666666652</v>
      </c>
      <c r="B60" s="31">
        <v>4</v>
      </c>
      <c r="C60" s="32">
        <v>17</v>
      </c>
      <c r="D60" s="32">
        <v>0</v>
      </c>
      <c r="E60" s="33">
        <f t="shared" si="0"/>
        <v>21</v>
      </c>
      <c r="F60" s="34">
        <v>13</v>
      </c>
      <c r="G60" s="32">
        <v>20</v>
      </c>
      <c r="H60" s="32">
        <v>0</v>
      </c>
      <c r="I60" s="35">
        <f t="shared" si="1"/>
        <v>33</v>
      </c>
      <c r="J60" s="34">
        <f t="shared" si="4"/>
        <v>17</v>
      </c>
      <c r="K60" s="32">
        <f t="shared" si="2"/>
        <v>37</v>
      </c>
      <c r="L60" s="32">
        <f t="shared" si="2"/>
        <v>0</v>
      </c>
      <c r="M60" s="35">
        <f t="shared" si="3"/>
        <v>54</v>
      </c>
    </row>
    <row r="61" spans="1:13" s="29" customFormat="1" ht="20.100000000000001" customHeight="1">
      <c r="A61" s="36">
        <v>0.67708333333333315</v>
      </c>
      <c r="B61" s="37">
        <v>6</v>
      </c>
      <c r="C61" s="38">
        <v>22</v>
      </c>
      <c r="D61" s="38">
        <v>0</v>
      </c>
      <c r="E61" s="33">
        <f t="shared" si="0"/>
        <v>28</v>
      </c>
      <c r="F61" s="39">
        <v>14</v>
      </c>
      <c r="G61" s="38">
        <v>32</v>
      </c>
      <c r="H61" s="38">
        <v>0</v>
      </c>
      <c r="I61" s="35">
        <f t="shared" si="1"/>
        <v>46</v>
      </c>
      <c r="J61" s="39">
        <f t="shared" si="4"/>
        <v>20</v>
      </c>
      <c r="K61" s="38">
        <f t="shared" si="2"/>
        <v>54</v>
      </c>
      <c r="L61" s="38">
        <f t="shared" si="2"/>
        <v>0</v>
      </c>
      <c r="M61" s="35">
        <f t="shared" si="3"/>
        <v>74</v>
      </c>
    </row>
    <row r="62" spans="1:13" s="29" customFormat="1" ht="20.100000000000001" customHeight="1">
      <c r="A62" s="36">
        <v>0.6875</v>
      </c>
      <c r="B62" s="37">
        <v>7</v>
      </c>
      <c r="C62" s="38">
        <v>21</v>
      </c>
      <c r="D62" s="38">
        <v>0</v>
      </c>
      <c r="E62" s="33">
        <f t="shared" si="0"/>
        <v>28</v>
      </c>
      <c r="F62" s="39">
        <v>15</v>
      </c>
      <c r="G62" s="38">
        <v>26</v>
      </c>
      <c r="H62" s="38">
        <v>0</v>
      </c>
      <c r="I62" s="35">
        <f t="shared" si="1"/>
        <v>41</v>
      </c>
      <c r="J62" s="39">
        <f t="shared" si="4"/>
        <v>22</v>
      </c>
      <c r="K62" s="38">
        <f t="shared" si="2"/>
        <v>47</v>
      </c>
      <c r="L62" s="38">
        <f t="shared" si="2"/>
        <v>0</v>
      </c>
      <c r="M62" s="35">
        <f t="shared" si="3"/>
        <v>69</v>
      </c>
    </row>
    <row r="63" spans="1:13" s="29" customFormat="1" ht="20.100000000000001" customHeight="1">
      <c r="A63" s="36">
        <v>0.69791666666666641</v>
      </c>
      <c r="B63" s="37">
        <v>7</v>
      </c>
      <c r="C63" s="38">
        <v>32</v>
      </c>
      <c r="D63" s="38">
        <v>0</v>
      </c>
      <c r="E63" s="33">
        <f t="shared" si="0"/>
        <v>39</v>
      </c>
      <c r="F63" s="39">
        <v>26</v>
      </c>
      <c r="G63" s="38">
        <v>36</v>
      </c>
      <c r="H63" s="38">
        <v>0</v>
      </c>
      <c r="I63" s="35">
        <f t="shared" si="1"/>
        <v>62</v>
      </c>
      <c r="J63" s="39">
        <f t="shared" si="4"/>
        <v>33</v>
      </c>
      <c r="K63" s="38">
        <f t="shared" si="2"/>
        <v>68</v>
      </c>
      <c r="L63" s="38">
        <f t="shared" si="2"/>
        <v>0</v>
      </c>
      <c r="M63" s="35">
        <f t="shared" si="3"/>
        <v>101</v>
      </c>
    </row>
    <row r="64" spans="1:13" s="29" customFormat="1" ht="20.100000000000001" customHeight="1">
      <c r="A64" s="36">
        <v>0.70833333333333304</v>
      </c>
      <c r="B64" s="37">
        <v>11</v>
      </c>
      <c r="C64" s="38">
        <v>18</v>
      </c>
      <c r="D64" s="38">
        <v>0</v>
      </c>
      <c r="E64" s="33">
        <f t="shared" si="0"/>
        <v>29</v>
      </c>
      <c r="F64" s="39">
        <v>36</v>
      </c>
      <c r="G64" s="38">
        <v>30</v>
      </c>
      <c r="H64" s="38">
        <v>0</v>
      </c>
      <c r="I64" s="35">
        <f t="shared" si="1"/>
        <v>66</v>
      </c>
      <c r="J64" s="39">
        <f t="shared" si="4"/>
        <v>47</v>
      </c>
      <c r="K64" s="38">
        <f t="shared" si="2"/>
        <v>48</v>
      </c>
      <c r="L64" s="38">
        <f t="shared" si="2"/>
        <v>0</v>
      </c>
      <c r="M64" s="35">
        <f t="shared" si="3"/>
        <v>95</v>
      </c>
    </row>
    <row r="65" spans="1:13" s="29" customFormat="1" ht="20.100000000000001" customHeight="1">
      <c r="A65" s="30">
        <v>0.71875</v>
      </c>
      <c r="B65" s="31">
        <v>14</v>
      </c>
      <c r="C65" s="32">
        <v>33</v>
      </c>
      <c r="D65" s="32">
        <v>0</v>
      </c>
      <c r="E65" s="33">
        <f t="shared" si="0"/>
        <v>47</v>
      </c>
      <c r="F65" s="34">
        <v>34</v>
      </c>
      <c r="G65" s="32">
        <v>44</v>
      </c>
      <c r="H65" s="32">
        <v>0</v>
      </c>
      <c r="I65" s="35">
        <f t="shared" si="1"/>
        <v>78</v>
      </c>
      <c r="J65" s="34">
        <f t="shared" si="4"/>
        <v>48</v>
      </c>
      <c r="K65" s="32">
        <f t="shared" si="2"/>
        <v>77</v>
      </c>
      <c r="L65" s="32">
        <f t="shared" si="2"/>
        <v>0</v>
      </c>
      <c r="M65" s="35">
        <f t="shared" si="3"/>
        <v>125</v>
      </c>
    </row>
    <row r="66" spans="1:13" s="29" customFormat="1" ht="20.100000000000001" customHeight="1">
      <c r="A66" s="30">
        <v>0.7291666666666663</v>
      </c>
      <c r="B66" s="31">
        <v>8</v>
      </c>
      <c r="C66" s="32">
        <v>26</v>
      </c>
      <c r="D66" s="32">
        <v>0</v>
      </c>
      <c r="E66" s="33">
        <f t="shared" si="0"/>
        <v>34</v>
      </c>
      <c r="F66" s="34">
        <v>37</v>
      </c>
      <c r="G66" s="32">
        <v>62</v>
      </c>
      <c r="H66" s="32">
        <v>1</v>
      </c>
      <c r="I66" s="35">
        <f t="shared" si="1"/>
        <v>100</v>
      </c>
      <c r="J66" s="34">
        <f t="shared" si="4"/>
        <v>45</v>
      </c>
      <c r="K66" s="32">
        <f t="shared" si="2"/>
        <v>88</v>
      </c>
      <c r="L66" s="32">
        <f t="shared" si="2"/>
        <v>1</v>
      </c>
      <c r="M66" s="35">
        <f t="shared" si="3"/>
        <v>134</v>
      </c>
    </row>
    <row r="67" spans="1:13" s="29" customFormat="1" ht="20.100000000000001" customHeight="1">
      <c r="A67" s="30">
        <v>0.73958333333333293</v>
      </c>
      <c r="B67" s="31">
        <v>5</v>
      </c>
      <c r="C67" s="32">
        <v>24</v>
      </c>
      <c r="D67" s="32">
        <v>2</v>
      </c>
      <c r="E67" s="33">
        <f t="shared" si="0"/>
        <v>31</v>
      </c>
      <c r="F67" s="34">
        <v>34</v>
      </c>
      <c r="G67" s="32">
        <v>50</v>
      </c>
      <c r="H67" s="32">
        <v>0</v>
      </c>
      <c r="I67" s="35">
        <f t="shared" si="1"/>
        <v>84</v>
      </c>
      <c r="J67" s="34">
        <f t="shared" si="4"/>
        <v>39</v>
      </c>
      <c r="K67" s="32">
        <f t="shared" si="2"/>
        <v>74</v>
      </c>
      <c r="L67" s="32">
        <f t="shared" si="2"/>
        <v>2</v>
      </c>
      <c r="M67" s="35">
        <f t="shared" si="3"/>
        <v>115</v>
      </c>
    </row>
    <row r="68" spans="1:13" s="29" customFormat="1" ht="20.100000000000001" customHeight="1">
      <c r="A68" s="30">
        <v>0.75</v>
      </c>
      <c r="B68" s="31">
        <v>13</v>
      </c>
      <c r="C68" s="32">
        <v>16</v>
      </c>
      <c r="D68" s="32">
        <v>0</v>
      </c>
      <c r="E68" s="33">
        <f t="shared" si="0"/>
        <v>29</v>
      </c>
      <c r="F68" s="34">
        <v>29</v>
      </c>
      <c r="G68" s="32">
        <v>40</v>
      </c>
      <c r="H68" s="32">
        <v>0</v>
      </c>
      <c r="I68" s="35">
        <f t="shared" si="1"/>
        <v>69</v>
      </c>
      <c r="J68" s="34">
        <f t="shared" si="4"/>
        <v>42</v>
      </c>
      <c r="K68" s="32">
        <f t="shared" si="2"/>
        <v>56</v>
      </c>
      <c r="L68" s="32">
        <f t="shared" si="2"/>
        <v>0</v>
      </c>
      <c r="M68" s="35">
        <f t="shared" si="3"/>
        <v>98</v>
      </c>
    </row>
    <row r="69" spans="1:13" s="29" customFormat="1" ht="20.100000000000001" customHeight="1">
      <c r="A69" s="30">
        <v>0.76041666666666619</v>
      </c>
      <c r="B69" s="31">
        <v>5</v>
      </c>
      <c r="C69" s="32">
        <v>15</v>
      </c>
      <c r="D69" s="32">
        <v>0</v>
      </c>
      <c r="E69" s="33">
        <f t="shared" si="0"/>
        <v>20</v>
      </c>
      <c r="F69" s="34">
        <v>23</v>
      </c>
      <c r="G69" s="32">
        <v>31</v>
      </c>
      <c r="H69" s="32">
        <v>0</v>
      </c>
      <c r="I69" s="35">
        <f t="shared" si="1"/>
        <v>54</v>
      </c>
      <c r="J69" s="34">
        <f t="shared" si="4"/>
        <v>28</v>
      </c>
      <c r="K69" s="32">
        <f t="shared" si="2"/>
        <v>46</v>
      </c>
      <c r="L69" s="32">
        <f t="shared" si="2"/>
        <v>0</v>
      </c>
      <c r="M69" s="35">
        <f t="shared" si="3"/>
        <v>74</v>
      </c>
    </row>
    <row r="70" spans="1:13" s="29" customFormat="1" ht="20.100000000000001" customHeight="1">
      <c r="A70" s="30">
        <v>0.77083333333333282</v>
      </c>
      <c r="B70" s="31">
        <v>2</v>
      </c>
      <c r="C70" s="32">
        <v>28</v>
      </c>
      <c r="D70" s="32">
        <v>0</v>
      </c>
      <c r="E70" s="33">
        <f t="shared" si="0"/>
        <v>30</v>
      </c>
      <c r="F70" s="34">
        <v>16</v>
      </c>
      <c r="G70" s="32">
        <v>24</v>
      </c>
      <c r="H70" s="32">
        <v>1</v>
      </c>
      <c r="I70" s="35">
        <f t="shared" si="1"/>
        <v>41</v>
      </c>
      <c r="J70" s="34">
        <f t="shared" si="4"/>
        <v>18</v>
      </c>
      <c r="K70" s="32">
        <f t="shared" si="2"/>
        <v>52</v>
      </c>
      <c r="L70" s="32">
        <f t="shared" si="2"/>
        <v>1</v>
      </c>
      <c r="M70" s="35">
        <f t="shared" si="3"/>
        <v>71</v>
      </c>
    </row>
    <row r="71" spans="1:13" s="29" customFormat="1" ht="20.100000000000001" customHeight="1">
      <c r="A71" s="30">
        <v>0.78124999999999944</v>
      </c>
      <c r="B71" s="31">
        <v>4</v>
      </c>
      <c r="C71" s="32">
        <v>23</v>
      </c>
      <c r="D71" s="32">
        <v>0</v>
      </c>
      <c r="E71" s="33">
        <f t="shared" si="0"/>
        <v>27</v>
      </c>
      <c r="F71" s="34">
        <v>8</v>
      </c>
      <c r="G71" s="32">
        <v>23</v>
      </c>
      <c r="H71" s="32">
        <v>0</v>
      </c>
      <c r="I71" s="35">
        <f t="shared" si="1"/>
        <v>31</v>
      </c>
      <c r="J71" s="34">
        <f t="shared" si="4"/>
        <v>12</v>
      </c>
      <c r="K71" s="32">
        <f t="shared" si="2"/>
        <v>46</v>
      </c>
      <c r="L71" s="32">
        <f t="shared" si="2"/>
        <v>0</v>
      </c>
      <c r="M71" s="35">
        <f t="shared" si="3"/>
        <v>58</v>
      </c>
    </row>
    <row r="72" spans="1:13" s="29" customFormat="1" ht="18.75" customHeight="1" thickBot="1">
      <c r="A72" s="41">
        <v>0.79166666666666607</v>
      </c>
      <c r="B72" s="42">
        <v>1</v>
      </c>
      <c r="C72" s="43">
        <v>7</v>
      </c>
      <c r="D72" s="43">
        <v>0</v>
      </c>
      <c r="E72" s="44">
        <f t="shared" si="0"/>
        <v>8</v>
      </c>
      <c r="F72" s="45">
        <v>7</v>
      </c>
      <c r="G72" s="43">
        <v>18</v>
      </c>
      <c r="H72" s="43">
        <v>0</v>
      </c>
      <c r="I72" s="46">
        <f t="shared" si="1"/>
        <v>25</v>
      </c>
      <c r="J72" s="45">
        <f t="shared" si="4"/>
        <v>8</v>
      </c>
      <c r="K72" s="43">
        <f t="shared" si="2"/>
        <v>25</v>
      </c>
      <c r="L72" s="43">
        <f t="shared" si="2"/>
        <v>0</v>
      </c>
      <c r="M72" s="46">
        <f t="shared" si="3"/>
        <v>33</v>
      </c>
    </row>
    <row r="73" spans="1:13" s="53" customFormat="1" ht="45" customHeight="1" thickBot="1">
      <c r="A73" s="47" t="s">
        <v>14</v>
      </c>
      <c r="B73" s="48">
        <f t="shared" ref="B73:L73" si="5">SUM(B17:B72)</f>
        <v>590</v>
      </c>
      <c r="C73" s="49">
        <f t="shared" si="5"/>
        <v>1250</v>
      </c>
      <c r="D73" s="49">
        <f t="shared" si="5"/>
        <v>9</v>
      </c>
      <c r="E73" s="50">
        <f t="shared" si="5"/>
        <v>1849</v>
      </c>
      <c r="F73" s="51">
        <f t="shared" si="5"/>
        <v>498</v>
      </c>
      <c r="G73" s="49">
        <f t="shared" si="5"/>
        <v>1457</v>
      </c>
      <c r="H73" s="49">
        <f t="shared" si="5"/>
        <v>7</v>
      </c>
      <c r="I73" s="52">
        <f t="shared" si="5"/>
        <v>1962</v>
      </c>
      <c r="J73" s="51">
        <f t="shared" si="5"/>
        <v>1088</v>
      </c>
      <c r="K73" s="49">
        <f t="shared" si="5"/>
        <v>2707</v>
      </c>
      <c r="L73" s="49">
        <f t="shared" si="5"/>
        <v>16</v>
      </c>
      <c r="M73" s="52">
        <f t="shared" ref="M73" si="6">SUM(M17:M72)</f>
        <v>3811</v>
      </c>
    </row>
    <row r="74" spans="1:13" s="60" customFormat="1" ht="45" customHeight="1">
      <c r="A74" s="54" t="s">
        <v>15</v>
      </c>
      <c r="B74" s="55">
        <f>B147</f>
        <v>187</v>
      </c>
      <c r="C74" s="56">
        <f t="shared" ref="C74:M74" si="7">C147</f>
        <v>152</v>
      </c>
      <c r="D74" s="56">
        <f t="shared" si="7"/>
        <v>0</v>
      </c>
      <c r="E74" s="57">
        <f t="shared" si="7"/>
        <v>339</v>
      </c>
      <c r="F74" s="58">
        <f t="shared" si="7"/>
        <v>44</v>
      </c>
      <c r="G74" s="56">
        <f t="shared" si="7"/>
        <v>92</v>
      </c>
      <c r="H74" s="56">
        <f t="shared" si="7"/>
        <v>1</v>
      </c>
      <c r="I74" s="59">
        <f t="shared" si="7"/>
        <v>137</v>
      </c>
      <c r="J74" s="58">
        <f t="shared" si="7"/>
        <v>231</v>
      </c>
      <c r="K74" s="56">
        <f t="shared" si="7"/>
        <v>244</v>
      </c>
      <c r="L74" s="56">
        <f t="shared" si="7"/>
        <v>1</v>
      </c>
      <c r="M74" s="59">
        <f t="shared" si="7"/>
        <v>476</v>
      </c>
    </row>
    <row r="75" spans="1:13" s="67" customFormat="1" ht="45" customHeight="1" thickBot="1">
      <c r="A75" s="61" t="s">
        <v>16</v>
      </c>
      <c r="B75" s="62">
        <f t="shared" ref="B75:M75" si="8">B148</f>
        <v>40</v>
      </c>
      <c r="C75" s="63">
        <f t="shared" si="8"/>
        <v>99</v>
      </c>
      <c r="D75" s="63">
        <f t="shared" si="8"/>
        <v>2</v>
      </c>
      <c r="E75" s="64">
        <f t="shared" si="8"/>
        <v>141</v>
      </c>
      <c r="F75" s="65">
        <f t="shared" si="8"/>
        <v>134</v>
      </c>
      <c r="G75" s="63">
        <f t="shared" si="8"/>
        <v>196</v>
      </c>
      <c r="H75" s="63">
        <f t="shared" si="8"/>
        <v>1</v>
      </c>
      <c r="I75" s="66">
        <f t="shared" si="8"/>
        <v>331</v>
      </c>
      <c r="J75" s="65">
        <f t="shared" si="8"/>
        <v>174</v>
      </c>
      <c r="K75" s="63">
        <f t="shared" si="8"/>
        <v>295</v>
      </c>
      <c r="L75" s="63">
        <f t="shared" si="8"/>
        <v>3</v>
      </c>
      <c r="M75" s="66">
        <f t="shared" si="8"/>
        <v>472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North Bound</v>
      </c>
      <c r="C90" s="113"/>
      <c r="D90" s="113"/>
      <c r="E90" s="113"/>
      <c r="F90" s="112" t="str">
        <f>F15</f>
        <v>South Bound</v>
      </c>
      <c r="G90" s="113"/>
      <c r="H90" s="113"/>
      <c r="I90" s="114"/>
      <c r="J90" s="112" t="s">
        <v>9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North Bound</v>
      </c>
      <c r="R90" t="str">
        <f>F90</f>
        <v>South Bound</v>
      </c>
    </row>
    <row r="91" spans="1:18" ht="54" hidden="1" thickBot="1">
      <c r="A91" s="69" t="s">
        <v>17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9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9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9</v>
      </c>
      <c r="N91" t="str">
        <f>K91</f>
        <v>Pedestrians</v>
      </c>
      <c r="O91">
        <v>4</v>
      </c>
      <c r="Q91" s="107">
        <f ca="1">OFFSET(A$91,$O$90,$O$91)</f>
        <v>1849</v>
      </c>
      <c r="R91" s="107">
        <f ca="1">OFFSET(E$91,$O$90,$O$91)</f>
        <v>1962</v>
      </c>
    </row>
    <row r="92" spans="1:18" hidden="1">
      <c r="A92" s="74">
        <v>0.25</v>
      </c>
      <c r="B92" s="75">
        <f>SUM(B17:B20)</f>
        <v>13</v>
      </c>
      <c r="C92" s="76">
        <f t="shared" ref="C92:D92" si="12">SUM(C17:C20)</f>
        <v>24</v>
      </c>
      <c r="D92" s="76">
        <f t="shared" si="12"/>
        <v>1</v>
      </c>
      <c r="E92" s="77">
        <f t="shared" ref="E92:E93" si="13">SUM(B92:D92)</f>
        <v>38</v>
      </c>
      <c r="F92" s="75">
        <f>SUM(F17:F20)</f>
        <v>13</v>
      </c>
      <c r="G92" s="76">
        <f t="shared" ref="G92:H92" si="14">SUM(G17:G20)</f>
        <v>48</v>
      </c>
      <c r="H92" s="76">
        <f t="shared" si="14"/>
        <v>0</v>
      </c>
      <c r="I92" s="78">
        <f t="shared" ref="I92:I93" si="15">SUM(F92:H92)</f>
        <v>61</v>
      </c>
      <c r="J92" s="75">
        <f>SUM(J17:J20)</f>
        <v>26</v>
      </c>
      <c r="K92" s="76">
        <f t="shared" ref="K92:L92" si="16">SUM(K17:K20)</f>
        <v>72</v>
      </c>
      <c r="L92" s="76">
        <f t="shared" si="16"/>
        <v>1</v>
      </c>
      <c r="M92" s="78">
        <f t="shared" ref="M92:M93" si="17">SUM(J92:L92)</f>
        <v>99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28</v>
      </c>
      <c r="C93" s="81">
        <f t="shared" si="18"/>
        <v>36</v>
      </c>
      <c r="D93" s="81">
        <f t="shared" si="18"/>
        <v>1</v>
      </c>
      <c r="E93" s="82">
        <f t="shared" si="13"/>
        <v>65</v>
      </c>
      <c r="F93" s="80">
        <f t="shared" ref="F93:H108" si="19">SUM(F18:F21)</f>
        <v>18</v>
      </c>
      <c r="G93" s="81">
        <f t="shared" si="19"/>
        <v>59</v>
      </c>
      <c r="H93" s="81">
        <f t="shared" si="19"/>
        <v>0</v>
      </c>
      <c r="I93" s="83">
        <f t="shared" si="15"/>
        <v>77</v>
      </c>
      <c r="J93" s="80">
        <f t="shared" ref="J93:L108" si="20">SUM(J18:J21)</f>
        <v>46</v>
      </c>
      <c r="K93" s="81">
        <f t="shared" si="20"/>
        <v>95</v>
      </c>
      <c r="L93" s="81">
        <f t="shared" si="20"/>
        <v>1</v>
      </c>
      <c r="M93" s="83">
        <f t="shared" si="17"/>
        <v>142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36</v>
      </c>
      <c r="C94" s="81">
        <f t="shared" si="18"/>
        <v>56</v>
      </c>
      <c r="D94" s="81">
        <f t="shared" si="18"/>
        <v>1</v>
      </c>
      <c r="E94" s="82">
        <f t="shared" ref="E94:E144" si="22">SUM(B94:D94)</f>
        <v>93</v>
      </c>
      <c r="F94" s="80">
        <f t="shared" si="19"/>
        <v>21</v>
      </c>
      <c r="G94" s="81">
        <f t="shared" si="19"/>
        <v>68</v>
      </c>
      <c r="H94" s="81">
        <f t="shared" si="19"/>
        <v>0</v>
      </c>
      <c r="I94" s="83">
        <f t="shared" ref="I94:I144" si="23">SUM(F94:H94)</f>
        <v>89</v>
      </c>
      <c r="J94" s="80">
        <f t="shared" si="20"/>
        <v>57</v>
      </c>
      <c r="K94" s="81">
        <f t="shared" si="20"/>
        <v>124</v>
      </c>
      <c r="L94" s="81">
        <f t="shared" si="20"/>
        <v>1</v>
      </c>
      <c r="M94" s="83">
        <f t="shared" ref="M94:M144" si="24">SUM(J94:L94)</f>
        <v>182</v>
      </c>
    </row>
    <row r="95" spans="1:18" hidden="1">
      <c r="A95" s="79">
        <f t="shared" si="21"/>
        <v>0.28125000000000006</v>
      </c>
      <c r="B95" s="80">
        <f t="shared" ref="B95:D110" si="25">SUM(B20:B23)</f>
        <v>49</v>
      </c>
      <c r="C95" s="81">
        <f t="shared" si="25"/>
        <v>70</v>
      </c>
      <c r="D95" s="81">
        <f t="shared" si="25"/>
        <v>1</v>
      </c>
      <c r="E95" s="82">
        <f t="shared" si="22"/>
        <v>120</v>
      </c>
      <c r="F95" s="80">
        <f t="shared" si="19"/>
        <v>24</v>
      </c>
      <c r="G95" s="81">
        <f t="shared" si="19"/>
        <v>66</v>
      </c>
      <c r="H95" s="81">
        <f t="shared" si="19"/>
        <v>0</v>
      </c>
      <c r="I95" s="83">
        <f t="shared" si="23"/>
        <v>90</v>
      </c>
      <c r="J95" s="80">
        <f t="shared" si="20"/>
        <v>73</v>
      </c>
      <c r="K95" s="81">
        <f t="shared" si="20"/>
        <v>136</v>
      </c>
      <c r="L95" s="81">
        <f t="shared" si="20"/>
        <v>1</v>
      </c>
      <c r="M95" s="83">
        <f t="shared" si="24"/>
        <v>210</v>
      </c>
    </row>
    <row r="96" spans="1:18" hidden="1">
      <c r="A96" s="79">
        <f t="shared" si="21"/>
        <v>0.29166666666666674</v>
      </c>
      <c r="B96" s="80">
        <f t="shared" si="25"/>
        <v>77</v>
      </c>
      <c r="C96" s="81">
        <f t="shared" si="25"/>
        <v>89</v>
      </c>
      <c r="D96" s="81">
        <f t="shared" si="25"/>
        <v>0</v>
      </c>
      <c r="E96" s="82">
        <f t="shared" si="22"/>
        <v>166</v>
      </c>
      <c r="F96" s="80">
        <f t="shared" si="19"/>
        <v>26</v>
      </c>
      <c r="G96" s="81">
        <f t="shared" si="19"/>
        <v>69</v>
      </c>
      <c r="H96" s="81">
        <f t="shared" si="19"/>
        <v>0</v>
      </c>
      <c r="I96" s="83">
        <f t="shared" si="23"/>
        <v>95</v>
      </c>
      <c r="J96" s="80">
        <f t="shared" si="20"/>
        <v>103</v>
      </c>
      <c r="K96" s="81">
        <f t="shared" si="20"/>
        <v>158</v>
      </c>
      <c r="L96" s="81">
        <f t="shared" si="20"/>
        <v>0</v>
      </c>
      <c r="M96" s="83">
        <f t="shared" si="24"/>
        <v>261</v>
      </c>
    </row>
    <row r="97" spans="1:13" hidden="1">
      <c r="A97" s="79">
        <f t="shared" si="21"/>
        <v>0.30208333333333343</v>
      </c>
      <c r="B97" s="80">
        <f t="shared" si="25"/>
        <v>97</v>
      </c>
      <c r="C97" s="81">
        <f t="shared" si="25"/>
        <v>101</v>
      </c>
      <c r="D97" s="81">
        <f t="shared" si="25"/>
        <v>0</v>
      </c>
      <c r="E97" s="82">
        <f t="shared" si="22"/>
        <v>198</v>
      </c>
      <c r="F97" s="80">
        <f t="shared" si="19"/>
        <v>30</v>
      </c>
      <c r="G97" s="81">
        <f t="shared" si="19"/>
        <v>78</v>
      </c>
      <c r="H97" s="81">
        <f t="shared" si="19"/>
        <v>0</v>
      </c>
      <c r="I97" s="83">
        <f t="shared" si="23"/>
        <v>108</v>
      </c>
      <c r="J97" s="80">
        <f t="shared" si="20"/>
        <v>127</v>
      </c>
      <c r="K97" s="81">
        <f t="shared" si="20"/>
        <v>179</v>
      </c>
      <c r="L97" s="81">
        <f t="shared" si="20"/>
        <v>0</v>
      </c>
      <c r="M97" s="83">
        <f t="shared" si="24"/>
        <v>306</v>
      </c>
    </row>
    <row r="98" spans="1:13" hidden="1">
      <c r="A98" s="79">
        <f t="shared" si="21"/>
        <v>0.31250000000000011</v>
      </c>
      <c r="B98" s="80">
        <f t="shared" si="25"/>
        <v>121</v>
      </c>
      <c r="C98" s="81">
        <f t="shared" si="25"/>
        <v>110</v>
      </c>
      <c r="D98" s="81">
        <f t="shared" si="25"/>
        <v>0</v>
      </c>
      <c r="E98" s="82">
        <f t="shared" si="22"/>
        <v>231</v>
      </c>
      <c r="F98" s="80">
        <f t="shared" si="19"/>
        <v>32</v>
      </c>
      <c r="G98" s="81">
        <f t="shared" si="19"/>
        <v>71</v>
      </c>
      <c r="H98" s="81">
        <f t="shared" si="19"/>
        <v>0</v>
      </c>
      <c r="I98" s="83">
        <f t="shared" si="23"/>
        <v>103</v>
      </c>
      <c r="J98" s="80">
        <f t="shared" si="20"/>
        <v>153</v>
      </c>
      <c r="K98" s="81">
        <f t="shared" si="20"/>
        <v>181</v>
      </c>
      <c r="L98" s="81">
        <f t="shared" si="20"/>
        <v>0</v>
      </c>
      <c r="M98" s="83">
        <f t="shared" si="24"/>
        <v>334</v>
      </c>
    </row>
    <row r="99" spans="1:13" hidden="1">
      <c r="A99" s="79">
        <f t="shared" si="21"/>
        <v>0.3229166666666668</v>
      </c>
      <c r="B99" s="80">
        <f t="shared" si="25"/>
        <v>159</v>
      </c>
      <c r="C99" s="81">
        <f t="shared" si="25"/>
        <v>123</v>
      </c>
      <c r="D99" s="81">
        <f t="shared" si="25"/>
        <v>0</v>
      </c>
      <c r="E99" s="82">
        <f t="shared" si="22"/>
        <v>282</v>
      </c>
      <c r="F99" s="80">
        <f t="shared" si="19"/>
        <v>36</v>
      </c>
      <c r="G99" s="81">
        <f t="shared" si="19"/>
        <v>75</v>
      </c>
      <c r="H99" s="81">
        <f t="shared" si="19"/>
        <v>0</v>
      </c>
      <c r="I99" s="83">
        <f t="shared" si="23"/>
        <v>111</v>
      </c>
      <c r="J99" s="80">
        <f t="shared" si="20"/>
        <v>195</v>
      </c>
      <c r="K99" s="81">
        <f t="shared" si="20"/>
        <v>198</v>
      </c>
      <c r="L99" s="81">
        <f t="shared" si="20"/>
        <v>0</v>
      </c>
      <c r="M99" s="83">
        <f t="shared" si="24"/>
        <v>393</v>
      </c>
    </row>
    <row r="100" spans="1:13" hidden="1">
      <c r="A100" s="79">
        <f t="shared" si="21"/>
        <v>0.33333333333333348</v>
      </c>
      <c r="B100" s="80">
        <f t="shared" si="25"/>
        <v>181</v>
      </c>
      <c r="C100" s="81">
        <f t="shared" si="25"/>
        <v>135</v>
      </c>
      <c r="D100" s="81">
        <f t="shared" si="25"/>
        <v>0</v>
      </c>
      <c r="E100" s="82">
        <f t="shared" si="22"/>
        <v>316</v>
      </c>
      <c r="F100" s="80">
        <f t="shared" si="19"/>
        <v>36</v>
      </c>
      <c r="G100" s="81">
        <f t="shared" si="19"/>
        <v>81</v>
      </c>
      <c r="H100" s="81">
        <f t="shared" si="19"/>
        <v>1</v>
      </c>
      <c r="I100" s="83">
        <f t="shared" si="23"/>
        <v>118</v>
      </c>
      <c r="J100" s="80">
        <f t="shared" si="20"/>
        <v>217</v>
      </c>
      <c r="K100" s="81">
        <f t="shared" si="20"/>
        <v>216</v>
      </c>
      <c r="L100" s="81">
        <f t="shared" si="20"/>
        <v>1</v>
      </c>
      <c r="M100" s="83">
        <f t="shared" si="24"/>
        <v>434</v>
      </c>
    </row>
    <row r="101" spans="1:13" hidden="1">
      <c r="A101" s="79">
        <f t="shared" si="21"/>
        <v>0.34375000000000017</v>
      </c>
      <c r="B101" s="80">
        <f t="shared" si="25"/>
        <v>182</v>
      </c>
      <c r="C101" s="81">
        <f t="shared" si="25"/>
        <v>152</v>
      </c>
      <c r="D101" s="81">
        <f t="shared" si="25"/>
        <v>0</v>
      </c>
      <c r="E101" s="82">
        <f t="shared" si="22"/>
        <v>334</v>
      </c>
      <c r="F101" s="80">
        <f t="shared" si="19"/>
        <v>37</v>
      </c>
      <c r="G101" s="81">
        <f t="shared" si="19"/>
        <v>68</v>
      </c>
      <c r="H101" s="81">
        <f t="shared" si="19"/>
        <v>1</v>
      </c>
      <c r="I101" s="83">
        <f t="shared" si="23"/>
        <v>106</v>
      </c>
      <c r="J101" s="80">
        <f t="shared" si="20"/>
        <v>219</v>
      </c>
      <c r="K101" s="81">
        <f t="shared" si="20"/>
        <v>220</v>
      </c>
      <c r="L101" s="81">
        <f t="shared" si="20"/>
        <v>1</v>
      </c>
      <c r="M101" s="83">
        <f t="shared" si="24"/>
        <v>440</v>
      </c>
    </row>
    <row r="102" spans="1:13" hidden="1">
      <c r="A102" s="79">
        <f t="shared" si="21"/>
        <v>0.35416666666666685</v>
      </c>
      <c r="B102" s="80">
        <f t="shared" si="25"/>
        <v>187</v>
      </c>
      <c r="C102" s="81">
        <f t="shared" si="25"/>
        <v>152</v>
      </c>
      <c r="D102" s="81">
        <f t="shared" si="25"/>
        <v>0</v>
      </c>
      <c r="E102" s="82">
        <f t="shared" si="22"/>
        <v>339</v>
      </c>
      <c r="F102" s="80">
        <f t="shared" si="19"/>
        <v>44</v>
      </c>
      <c r="G102" s="81">
        <f t="shared" si="19"/>
        <v>92</v>
      </c>
      <c r="H102" s="81">
        <f t="shared" si="19"/>
        <v>1</v>
      </c>
      <c r="I102" s="83">
        <f t="shared" si="23"/>
        <v>137</v>
      </c>
      <c r="J102" s="80">
        <f t="shared" si="20"/>
        <v>231</v>
      </c>
      <c r="K102" s="81">
        <f t="shared" si="20"/>
        <v>244</v>
      </c>
      <c r="L102" s="81">
        <f t="shared" si="20"/>
        <v>1</v>
      </c>
      <c r="M102" s="83">
        <f t="shared" si="24"/>
        <v>476</v>
      </c>
    </row>
    <row r="103" spans="1:13" hidden="1">
      <c r="A103" s="79">
        <f t="shared" si="21"/>
        <v>0.36458333333333354</v>
      </c>
      <c r="B103" s="80">
        <f t="shared" si="25"/>
        <v>162</v>
      </c>
      <c r="C103" s="81">
        <f t="shared" si="25"/>
        <v>165</v>
      </c>
      <c r="D103" s="81">
        <f t="shared" si="25"/>
        <v>0</v>
      </c>
      <c r="E103" s="82">
        <f t="shared" si="22"/>
        <v>327</v>
      </c>
      <c r="F103" s="80">
        <f t="shared" si="19"/>
        <v>36</v>
      </c>
      <c r="G103" s="81">
        <f t="shared" si="19"/>
        <v>99</v>
      </c>
      <c r="H103" s="81">
        <f t="shared" si="19"/>
        <v>1</v>
      </c>
      <c r="I103" s="83">
        <f t="shared" si="23"/>
        <v>136</v>
      </c>
      <c r="J103" s="80">
        <f t="shared" si="20"/>
        <v>198</v>
      </c>
      <c r="K103" s="81">
        <f t="shared" si="20"/>
        <v>264</v>
      </c>
      <c r="L103" s="81">
        <f t="shared" si="20"/>
        <v>1</v>
      </c>
      <c r="M103" s="83">
        <f t="shared" si="24"/>
        <v>463</v>
      </c>
    </row>
    <row r="104" spans="1:13" hidden="1">
      <c r="A104" s="79">
        <f t="shared" si="21"/>
        <v>0.37500000000000022</v>
      </c>
      <c r="B104" s="80">
        <f t="shared" si="25"/>
        <v>126</v>
      </c>
      <c r="C104" s="81">
        <f t="shared" si="25"/>
        <v>147</v>
      </c>
      <c r="D104" s="81">
        <f t="shared" si="25"/>
        <v>0</v>
      </c>
      <c r="E104" s="82">
        <f t="shared" si="22"/>
        <v>273</v>
      </c>
      <c r="F104" s="80">
        <f t="shared" si="19"/>
        <v>34</v>
      </c>
      <c r="G104" s="81">
        <f t="shared" si="19"/>
        <v>99</v>
      </c>
      <c r="H104" s="81">
        <f t="shared" si="19"/>
        <v>0</v>
      </c>
      <c r="I104" s="83">
        <f t="shared" si="23"/>
        <v>133</v>
      </c>
      <c r="J104" s="80">
        <f t="shared" si="20"/>
        <v>160</v>
      </c>
      <c r="K104" s="81">
        <f t="shared" si="20"/>
        <v>246</v>
      </c>
      <c r="L104" s="81">
        <f t="shared" si="20"/>
        <v>0</v>
      </c>
      <c r="M104" s="83">
        <f t="shared" si="24"/>
        <v>406</v>
      </c>
    </row>
    <row r="105" spans="1:13" hidden="1">
      <c r="A105" s="79">
        <f t="shared" si="21"/>
        <v>0.38541666666666691</v>
      </c>
      <c r="B105" s="80">
        <f t="shared" si="25"/>
        <v>100</v>
      </c>
      <c r="C105" s="81">
        <f t="shared" si="25"/>
        <v>126</v>
      </c>
      <c r="D105" s="81">
        <f t="shared" si="25"/>
        <v>0</v>
      </c>
      <c r="E105" s="82">
        <f t="shared" si="22"/>
        <v>226</v>
      </c>
      <c r="F105" s="80">
        <f t="shared" si="19"/>
        <v>31</v>
      </c>
      <c r="G105" s="81">
        <f t="shared" si="19"/>
        <v>109</v>
      </c>
      <c r="H105" s="81">
        <f t="shared" si="19"/>
        <v>0</v>
      </c>
      <c r="I105" s="83">
        <f t="shared" si="23"/>
        <v>140</v>
      </c>
      <c r="J105" s="80">
        <f t="shared" si="20"/>
        <v>131</v>
      </c>
      <c r="K105" s="81">
        <f t="shared" si="20"/>
        <v>235</v>
      </c>
      <c r="L105" s="81">
        <f t="shared" si="20"/>
        <v>0</v>
      </c>
      <c r="M105" s="83">
        <f t="shared" si="24"/>
        <v>366</v>
      </c>
    </row>
    <row r="106" spans="1:13" hidden="1">
      <c r="A106" s="79">
        <f t="shared" si="21"/>
        <v>0.39583333333333359</v>
      </c>
      <c r="B106" s="80">
        <f t="shared" si="25"/>
        <v>70</v>
      </c>
      <c r="C106" s="81">
        <f t="shared" si="25"/>
        <v>105</v>
      </c>
      <c r="D106" s="81">
        <f t="shared" si="25"/>
        <v>0</v>
      </c>
      <c r="E106" s="82">
        <f t="shared" si="22"/>
        <v>175</v>
      </c>
      <c r="F106" s="80">
        <f t="shared" si="19"/>
        <v>20</v>
      </c>
      <c r="G106" s="81">
        <f t="shared" si="19"/>
        <v>88</v>
      </c>
      <c r="H106" s="81">
        <f t="shared" si="19"/>
        <v>0</v>
      </c>
      <c r="I106" s="83">
        <f t="shared" si="23"/>
        <v>108</v>
      </c>
      <c r="J106" s="80">
        <f t="shared" si="20"/>
        <v>90</v>
      </c>
      <c r="K106" s="81">
        <f t="shared" si="20"/>
        <v>193</v>
      </c>
      <c r="L106" s="81">
        <f t="shared" si="20"/>
        <v>0</v>
      </c>
      <c r="M106" s="83">
        <f t="shared" si="24"/>
        <v>283</v>
      </c>
    </row>
    <row r="107" spans="1:13" hidden="1">
      <c r="A107" s="79">
        <f t="shared" si="21"/>
        <v>0.40625000000000028</v>
      </c>
      <c r="B107" s="80">
        <f t="shared" si="25"/>
        <v>47</v>
      </c>
      <c r="C107" s="81">
        <f t="shared" si="25"/>
        <v>75</v>
      </c>
      <c r="D107" s="81">
        <f t="shared" si="25"/>
        <v>0</v>
      </c>
      <c r="E107" s="82">
        <f t="shared" si="22"/>
        <v>122</v>
      </c>
      <c r="F107" s="80">
        <f t="shared" si="19"/>
        <v>20</v>
      </c>
      <c r="G107" s="81">
        <f t="shared" si="19"/>
        <v>77</v>
      </c>
      <c r="H107" s="81">
        <f t="shared" si="19"/>
        <v>0</v>
      </c>
      <c r="I107" s="83">
        <f t="shared" si="23"/>
        <v>97</v>
      </c>
      <c r="J107" s="80">
        <f t="shared" si="20"/>
        <v>67</v>
      </c>
      <c r="K107" s="81">
        <f t="shared" si="20"/>
        <v>152</v>
      </c>
      <c r="L107" s="81">
        <f t="shared" si="20"/>
        <v>0</v>
      </c>
      <c r="M107" s="83">
        <f t="shared" si="24"/>
        <v>219</v>
      </c>
    </row>
    <row r="108" spans="1:13" hidden="1">
      <c r="A108" s="79">
        <f t="shared" si="21"/>
        <v>0.41666666666666696</v>
      </c>
      <c r="B108" s="80">
        <f t="shared" si="25"/>
        <v>38</v>
      </c>
      <c r="C108" s="81">
        <f t="shared" si="25"/>
        <v>60</v>
      </c>
      <c r="D108" s="81">
        <f t="shared" si="25"/>
        <v>0</v>
      </c>
      <c r="E108" s="82">
        <f t="shared" si="22"/>
        <v>98</v>
      </c>
      <c r="F108" s="80">
        <f t="shared" si="19"/>
        <v>17</v>
      </c>
      <c r="G108" s="81">
        <f t="shared" si="19"/>
        <v>82</v>
      </c>
      <c r="H108" s="81">
        <f t="shared" si="19"/>
        <v>0</v>
      </c>
      <c r="I108" s="83">
        <f t="shared" si="23"/>
        <v>99</v>
      </c>
      <c r="J108" s="80">
        <f t="shared" si="20"/>
        <v>55</v>
      </c>
      <c r="K108" s="81">
        <f t="shared" si="20"/>
        <v>142</v>
      </c>
      <c r="L108" s="81">
        <f t="shared" si="20"/>
        <v>0</v>
      </c>
      <c r="M108" s="83">
        <f t="shared" si="24"/>
        <v>197</v>
      </c>
    </row>
    <row r="109" spans="1:13" hidden="1">
      <c r="A109" s="79">
        <f t="shared" si="21"/>
        <v>0.42708333333333365</v>
      </c>
      <c r="B109" s="80">
        <f t="shared" si="25"/>
        <v>31</v>
      </c>
      <c r="C109" s="81">
        <f t="shared" si="25"/>
        <v>52</v>
      </c>
      <c r="D109" s="81">
        <f t="shared" si="25"/>
        <v>0</v>
      </c>
      <c r="E109" s="82">
        <f t="shared" si="22"/>
        <v>83</v>
      </c>
      <c r="F109" s="80">
        <f t="shared" ref="F109:H124" si="26">SUM(F34:F37)</f>
        <v>9</v>
      </c>
      <c r="G109" s="81">
        <f t="shared" si="26"/>
        <v>72</v>
      </c>
      <c r="H109" s="81">
        <f t="shared" si="26"/>
        <v>0</v>
      </c>
      <c r="I109" s="83">
        <f t="shared" si="23"/>
        <v>81</v>
      </c>
      <c r="J109" s="80">
        <f t="shared" ref="J109:L124" si="27">SUM(J34:J37)</f>
        <v>40</v>
      </c>
      <c r="K109" s="81">
        <f t="shared" si="27"/>
        <v>124</v>
      </c>
      <c r="L109" s="81">
        <f t="shared" si="27"/>
        <v>0</v>
      </c>
      <c r="M109" s="83">
        <f t="shared" si="24"/>
        <v>164</v>
      </c>
    </row>
    <row r="110" spans="1:13" hidden="1">
      <c r="A110" s="79">
        <f t="shared" si="21"/>
        <v>0.43750000000000033</v>
      </c>
      <c r="B110" s="80">
        <f t="shared" si="25"/>
        <v>25</v>
      </c>
      <c r="C110" s="81">
        <f t="shared" si="25"/>
        <v>43</v>
      </c>
      <c r="D110" s="81">
        <f t="shared" si="25"/>
        <v>0</v>
      </c>
      <c r="E110" s="82">
        <f t="shared" si="22"/>
        <v>68</v>
      </c>
      <c r="F110" s="80">
        <f t="shared" si="26"/>
        <v>7</v>
      </c>
      <c r="G110" s="81">
        <f t="shared" si="26"/>
        <v>80</v>
      </c>
      <c r="H110" s="81">
        <f t="shared" si="26"/>
        <v>0</v>
      </c>
      <c r="I110" s="83">
        <f t="shared" si="23"/>
        <v>87</v>
      </c>
      <c r="J110" s="80">
        <f t="shared" si="27"/>
        <v>32</v>
      </c>
      <c r="K110" s="81">
        <f t="shared" si="27"/>
        <v>123</v>
      </c>
      <c r="L110" s="81">
        <f t="shared" si="27"/>
        <v>0</v>
      </c>
      <c r="M110" s="83">
        <f t="shared" si="24"/>
        <v>155</v>
      </c>
    </row>
    <row r="111" spans="1:13" hidden="1">
      <c r="A111" s="79">
        <f t="shared" si="21"/>
        <v>0.44791666666666702</v>
      </c>
      <c r="B111" s="80">
        <f t="shared" ref="B111:D126" si="28">SUM(B36:B39)</f>
        <v>21</v>
      </c>
      <c r="C111" s="81">
        <f t="shared" si="28"/>
        <v>35</v>
      </c>
      <c r="D111" s="81">
        <f t="shared" si="28"/>
        <v>4</v>
      </c>
      <c r="E111" s="82">
        <f t="shared" si="22"/>
        <v>60</v>
      </c>
      <c r="F111" s="80">
        <f t="shared" si="26"/>
        <v>6</v>
      </c>
      <c r="G111" s="81">
        <f t="shared" si="26"/>
        <v>75</v>
      </c>
      <c r="H111" s="81">
        <f t="shared" si="26"/>
        <v>0</v>
      </c>
      <c r="I111" s="83">
        <f t="shared" si="23"/>
        <v>81</v>
      </c>
      <c r="J111" s="80">
        <f t="shared" si="27"/>
        <v>27</v>
      </c>
      <c r="K111" s="81">
        <f t="shared" si="27"/>
        <v>110</v>
      </c>
      <c r="L111" s="81">
        <f t="shared" si="27"/>
        <v>4</v>
      </c>
      <c r="M111" s="83">
        <f t="shared" si="24"/>
        <v>141</v>
      </c>
    </row>
    <row r="112" spans="1:13" hidden="1">
      <c r="A112" s="79">
        <f t="shared" si="21"/>
        <v>0.4583333333333337</v>
      </c>
      <c r="B112" s="80">
        <f t="shared" si="28"/>
        <v>15</v>
      </c>
      <c r="C112" s="81">
        <f t="shared" si="28"/>
        <v>33</v>
      </c>
      <c r="D112" s="81">
        <f t="shared" si="28"/>
        <v>4</v>
      </c>
      <c r="E112" s="82">
        <f t="shared" si="22"/>
        <v>52</v>
      </c>
      <c r="F112" s="80">
        <f t="shared" si="26"/>
        <v>5</v>
      </c>
      <c r="G112" s="81">
        <f t="shared" si="26"/>
        <v>59</v>
      </c>
      <c r="H112" s="81">
        <f t="shared" si="26"/>
        <v>0</v>
      </c>
      <c r="I112" s="83">
        <f t="shared" si="23"/>
        <v>64</v>
      </c>
      <c r="J112" s="80">
        <f t="shared" si="27"/>
        <v>20</v>
      </c>
      <c r="K112" s="81">
        <f t="shared" si="27"/>
        <v>92</v>
      </c>
      <c r="L112" s="81">
        <f t="shared" si="27"/>
        <v>4</v>
      </c>
      <c r="M112" s="83">
        <f t="shared" si="24"/>
        <v>116</v>
      </c>
    </row>
    <row r="113" spans="1:13" hidden="1">
      <c r="A113" s="79">
        <f t="shared" si="21"/>
        <v>0.46875000000000039</v>
      </c>
      <c r="B113" s="80">
        <f t="shared" si="28"/>
        <v>11</v>
      </c>
      <c r="C113" s="81">
        <f t="shared" si="28"/>
        <v>31</v>
      </c>
      <c r="D113" s="81">
        <f t="shared" si="28"/>
        <v>4</v>
      </c>
      <c r="E113" s="82">
        <f t="shared" si="22"/>
        <v>46</v>
      </c>
      <c r="F113" s="80">
        <f t="shared" si="26"/>
        <v>8</v>
      </c>
      <c r="G113" s="81">
        <f t="shared" si="26"/>
        <v>64</v>
      </c>
      <c r="H113" s="81">
        <f t="shared" si="26"/>
        <v>4</v>
      </c>
      <c r="I113" s="83">
        <f t="shared" si="23"/>
        <v>76</v>
      </c>
      <c r="J113" s="80">
        <f t="shared" si="27"/>
        <v>19</v>
      </c>
      <c r="K113" s="81">
        <f t="shared" si="27"/>
        <v>95</v>
      </c>
      <c r="L113" s="81">
        <f t="shared" si="27"/>
        <v>8</v>
      </c>
      <c r="M113" s="83">
        <f t="shared" si="24"/>
        <v>122</v>
      </c>
    </row>
    <row r="114" spans="1:13" hidden="1">
      <c r="A114" s="79">
        <f t="shared" si="21"/>
        <v>0.47916666666666707</v>
      </c>
      <c r="B114" s="80">
        <f t="shared" si="28"/>
        <v>10</v>
      </c>
      <c r="C114" s="81">
        <f t="shared" si="28"/>
        <v>34</v>
      </c>
      <c r="D114" s="81">
        <f t="shared" si="28"/>
        <v>4</v>
      </c>
      <c r="E114" s="82">
        <f t="shared" si="22"/>
        <v>48</v>
      </c>
      <c r="F114" s="80">
        <f t="shared" si="26"/>
        <v>13</v>
      </c>
      <c r="G114" s="81">
        <f t="shared" si="26"/>
        <v>62</v>
      </c>
      <c r="H114" s="81">
        <f t="shared" si="26"/>
        <v>4</v>
      </c>
      <c r="I114" s="83">
        <f t="shared" si="23"/>
        <v>79</v>
      </c>
      <c r="J114" s="80">
        <f t="shared" si="27"/>
        <v>23</v>
      </c>
      <c r="K114" s="81">
        <f t="shared" si="27"/>
        <v>96</v>
      </c>
      <c r="L114" s="81">
        <f t="shared" si="27"/>
        <v>8</v>
      </c>
      <c r="M114" s="83">
        <f t="shared" si="24"/>
        <v>127</v>
      </c>
    </row>
    <row r="115" spans="1:13" hidden="1">
      <c r="A115" s="79">
        <f t="shared" si="21"/>
        <v>0.48958333333333376</v>
      </c>
      <c r="B115" s="80">
        <f t="shared" si="28"/>
        <v>8</v>
      </c>
      <c r="C115" s="81">
        <f t="shared" si="28"/>
        <v>35</v>
      </c>
      <c r="D115" s="81">
        <f t="shared" si="28"/>
        <v>0</v>
      </c>
      <c r="E115" s="82">
        <f t="shared" si="22"/>
        <v>43</v>
      </c>
      <c r="F115" s="80">
        <f t="shared" si="26"/>
        <v>16</v>
      </c>
      <c r="G115" s="81">
        <f t="shared" si="26"/>
        <v>78</v>
      </c>
      <c r="H115" s="81">
        <f t="shared" si="26"/>
        <v>4</v>
      </c>
      <c r="I115" s="83">
        <f t="shared" si="23"/>
        <v>98</v>
      </c>
      <c r="J115" s="80">
        <f t="shared" si="27"/>
        <v>24</v>
      </c>
      <c r="K115" s="81">
        <f t="shared" si="27"/>
        <v>113</v>
      </c>
      <c r="L115" s="81">
        <f t="shared" si="27"/>
        <v>4</v>
      </c>
      <c r="M115" s="83">
        <f t="shared" si="24"/>
        <v>141</v>
      </c>
    </row>
    <row r="116" spans="1:13" ht="15.75" hidden="1" thickBot="1">
      <c r="A116" s="84">
        <f t="shared" si="21"/>
        <v>0.50000000000000044</v>
      </c>
      <c r="B116" s="85">
        <f t="shared" si="28"/>
        <v>4</v>
      </c>
      <c r="C116" s="86">
        <f t="shared" si="28"/>
        <v>46</v>
      </c>
      <c r="D116" s="86">
        <f t="shared" si="28"/>
        <v>0</v>
      </c>
      <c r="E116" s="87">
        <f t="shared" si="22"/>
        <v>50</v>
      </c>
      <c r="F116" s="85">
        <f t="shared" si="26"/>
        <v>22</v>
      </c>
      <c r="G116" s="86">
        <f t="shared" si="26"/>
        <v>101</v>
      </c>
      <c r="H116" s="86">
        <f t="shared" si="26"/>
        <v>4</v>
      </c>
      <c r="I116" s="88">
        <f t="shared" si="23"/>
        <v>127</v>
      </c>
      <c r="J116" s="85">
        <f t="shared" si="27"/>
        <v>26</v>
      </c>
      <c r="K116" s="86">
        <f t="shared" si="27"/>
        <v>147</v>
      </c>
      <c r="L116" s="86">
        <f t="shared" si="27"/>
        <v>4</v>
      </c>
      <c r="M116" s="88">
        <f t="shared" si="24"/>
        <v>177</v>
      </c>
    </row>
    <row r="117" spans="1:13" ht="15.75" hidden="1" thickTop="1">
      <c r="A117" s="89">
        <f t="shared" si="21"/>
        <v>0.51041666666666707</v>
      </c>
      <c r="B117" s="90">
        <f t="shared" si="28"/>
        <v>7</v>
      </c>
      <c r="C117" s="91">
        <f t="shared" si="28"/>
        <v>49</v>
      </c>
      <c r="D117" s="91">
        <f t="shared" si="28"/>
        <v>0</v>
      </c>
      <c r="E117" s="92">
        <f t="shared" si="22"/>
        <v>56</v>
      </c>
      <c r="F117" s="90">
        <f t="shared" si="26"/>
        <v>25</v>
      </c>
      <c r="G117" s="91">
        <f t="shared" si="26"/>
        <v>139</v>
      </c>
      <c r="H117" s="91">
        <f t="shared" si="26"/>
        <v>0</v>
      </c>
      <c r="I117" s="93">
        <f t="shared" si="23"/>
        <v>164</v>
      </c>
      <c r="J117" s="90">
        <f t="shared" si="27"/>
        <v>32</v>
      </c>
      <c r="K117" s="91">
        <f t="shared" si="27"/>
        <v>188</v>
      </c>
      <c r="L117" s="91">
        <f t="shared" si="27"/>
        <v>0</v>
      </c>
      <c r="M117" s="93">
        <f t="shared" si="24"/>
        <v>220</v>
      </c>
    </row>
    <row r="118" spans="1:13" hidden="1">
      <c r="A118" s="79">
        <f t="shared" si="21"/>
        <v>0.5208333333333337</v>
      </c>
      <c r="B118" s="80">
        <f t="shared" si="28"/>
        <v>7</v>
      </c>
      <c r="C118" s="81">
        <f t="shared" si="28"/>
        <v>72</v>
      </c>
      <c r="D118" s="81">
        <f t="shared" si="28"/>
        <v>0</v>
      </c>
      <c r="E118" s="82">
        <f t="shared" si="22"/>
        <v>79</v>
      </c>
      <c r="F118" s="80">
        <f t="shared" si="26"/>
        <v>21</v>
      </c>
      <c r="G118" s="81">
        <f t="shared" si="26"/>
        <v>172</v>
      </c>
      <c r="H118" s="81">
        <f t="shared" si="26"/>
        <v>0</v>
      </c>
      <c r="I118" s="83">
        <f t="shared" si="23"/>
        <v>193</v>
      </c>
      <c r="J118" s="80">
        <f t="shared" si="27"/>
        <v>28</v>
      </c>
      <c r="K118" s="81">
        <f t="shared" si="27"/>
        <v>244</v>
      </c>
      <c r="L118" s="81">
        <f t="shared" si="27"/>
        <v>0</v>
      </c>
      <c r="M118" s="83">
        <f t="shared" si="24"/>
        <v>272</v>
      </c>
    </row>
    <row r="119" spans="1:13" hidden="1">
      <c r="A119" s="79">
        <f t="shared" si="21"/>
        <v>0.53125000000000033</v>
      </c>
      <c r="B119" s="80">
        <f t="shared" si="28"/>
        <v>11</v>
      </c>
      <c r="C119" s="81">
        <f t="shared" si="28"/>
        <v>110</v>
      </c>
      <c r="D119" s="81">
        <f t="shared" si="28"/>
        <v>0</v>
      </c>
      <c r="E119" s="82">
        <f t="shared" si="22"/>
        <v>121</v>
      </c>
      <c r="F119" s="80">
        <f t="shared" si="26"/>
        <v>19</v>
      </c>
      <c r="G119" s="81">
        <f t="shared" si="26"/>
        <v>209</v>
      </c>
      <c r="H119" s="81">
        <f t="shared" si="26"/>
        <v>0</v>
      </c>
      <c r="I119" s="83">
        <f t="shared" si="23"/>
        <v>228</v>
      </c>
      <c r="J119" s="80">
        <f t="shared" si="27"/>
        <v>30</v>
      </c>
      <c r="K119" s="81">
        <f t="shared" si="27"/>
        <v>319</v>
      </c>
      <c r="L119" s="81">
        <f t="shared" si="27"/>
        <v>0</v>
      </c>
      <c r="M119" s="83">
        <f t="shared" si="24"/>
        <v>349</v>
      </c>
    </row>
    <row r="120" spans="1:13" hidden="1">
      <c r="A120" s="79">
        <f t="shared" si="21"/>
        <v>0.54166666666666696</v>
      </c>
      <c r="B120" s="80">
        <f t="shared" si="28"/>
        <v>17</v>
      </c>
      <c r="C120" s="81">
        <f t="shared" si="28"/>
        <v>142</v>
      </c>
      <c r="D120" s="81">
        <f t="shared" si="28"/>
        <v>0</v>
      </c>
      <c r="E120" s="82">
        <f t="shared" si="22"/>
        <v>159</v>
      </c>
      <c r="F120" s="80">
        <f t="shared" si="26"/>
        <v>12</v>
      </c>
      <c r="G120" s="81">
        <f t="shared" si="26"/>
        <v>218</v>
      </c>
      <c r="H120" s="81">
        <f t="shared" si="26"/>
        <v>0</v>
      </c>
      <c r="I120" s="83">
        <f t="shared" si="23"/>
        <v>230</v>
      </c>
      <c r="J120" s="80">
        <f t="shared" si="27"/>
        <v>29</v>
      </c>
      <c r="K120" s="81">
        <f t="shared" si="27"/>
        <v>360</v>
      </c>
      <c r="L120" s="81">
        <f t="shared" si="27"/>
        <v>0</v>
      </c>
      <c r="M120" s="83">
        <f t="shared" si="24"/>
        <v>389</v>
      </c>
    </row>
    <row r="121" spans="1:13" hidden="1">
      <c r="A121" s="79">
        <f t="shared" si="21"/>
        <v>0.55208333333333359</v>
      </c>
      <c r="B121" s="80">
        <f t="shared" si="28"/>
        <v>17</v>
      </c>
      <c r="C121" s="81">
        <f t="shared" si="28"/>
        <v>180</v>
      </c>
      <c r="D121" s="81">
        <f t="shared" si="28"/>
        <v>0</v>
      </c>
      <c r="E121" s="82">
        <f t="shared" si="22"/>
        <v>197</v>
      </c>
      <c r="F121" s="80">
        <f t="shared" si="26"/>
        <v>9</v>
      </c>
      <c r="G121" s="81">
        <f t="shared" si="26"/>
        <v>204</v>
      </c>
      <c r="H121" s="81">
        <f t="shared" si="26"/>
        <v>0</v>
      </c>
      <c r="I121" s="83">
        <f t="shared" si="23"/>
        <v>213</v>
      </c>
      <c r="J121" s="80">
        <f t="shared" si="27"/>
        <v>26</v>
      </c>
      <c r="K121" s="81">
        <f t="shared" si="27"/>
        <v>384</v>
      </c>
      <c r="L121" s="81">
        <f t="shared" si="27"/>
        <v>0</v>
      </c>
      <c r="M121" s="83">
        <f t="shared" si="24"/>
        <v>410</v>
      </c>
    </row>
    <row r="122" spans="1:13" hidden="1">
      <c r="A122" s="79">
        <f t="shared" si="21"/>
        <v>0.56250000000000022</v>
      </c>
      <c r="B122" s="80">
        <f t="shared" si="28"/>
        <v>16</v>
      </c>
      <c r="C122" s="81">
        <f t="shared" si="28"/>
        <v>186</v>
      </c>
      <c r="D122" s="81">
        <f t="shared" si="28"/>
        <v>1</v>
      </c>
      <c r="E122" s="82">
        <f t="shared" si="22"/>
        <v>203</v>
      </c>
      <c r="F122" s="80">
        <f t="shared" si="26"/>
        <v>10</v>
      </c>
      <c r="G122" s="81">
        <f t="shared" si="26"/>
        <v>183</v>
      </c>
      <c r="H122" s="81">
        <f t="shared" si="26"/>
        <v>0</v>
      </c>
      <c r="I122" s="83">
        <f t="shared" si="23"/>
        <v>193</v>
      </c>
      <c r="J122" s="80">
        <f t="shared" si="27"/>
        <v>26</v>
      </c>
      <c r="K122" s="81">
        <f t="shared" si="27"/>
        <v>369</v>
      </c>
      <c r="L122" s="81">
        <f t="shared" si="27"/>
        <v>1</v>
      </c>
      <c r="M122" s="83">
        <f t="shared" si="24"/>
        <v>396</v>
      </c>
    </row>
    <row r="123" spans="1:13" hidden="1">
      <c r="A123" s="79">
        <f t="shared" si="21"/>
        <v>0.57291666666666685</v>
      </c>
      <c r="B123" s="80">
        <f t="shared" si="28"/>
        <v>12</v>
      </c>
      <c r="C123" s="81">
        <f t="shared" si="28"/>
        <v>164</v>
      </c>
      <c r="D123" s="81">
        <f t="shared" si="28"/>
        <v>1</v>
      </c>
      <c r="E123" s="82">
        <f t="shared" si="22"/>
        <v>177</v>
      </c>
      <c r="F123" s="80">
        <f t="shared" si="26"/>
        <v>10</v>
      </c>
      <c r="G123" s="81">
        <f t="shared" si="26"/>
        <v>140</v>
      </c>
      <c r="H123" s="81">
        <f t="shared" si="26"/>
        <v>0</v>
      </c>
      <c r="I123" s="83">
        <f t="shared" si="23"/>
        <v>150</v>
      </c>
      <c r="J123" s="80">
        <f t="shared" si="27"/>
        <v>22</v>
      </c>
      <c r="K123" s="81">
        <f t="shared" si="27"/>
        <v>304</v>
      </c>
      <c r="L123" s="81">
        <f t="shared" si="27"/>
        <v>1</v>
      </c>
      <c r="M123" s="83">
        <f t="shared" si="24"/>
        <v>327</v>
      </c>
    </row>
    <row r="124" spans="1:13" hidden="1">
      <c r="A124" s="79">
        <f t="shared" si="21"/>
        <v>0.58333333333333348</v>
      </c>
      <c r="B124" s="80">
        <f t="shared" si="28"/>
        <v>11</v>
      </c>
      <c r="C124" s="81">
        <f t="shared" si="28"/>
        <v>158</v>
      </c>
      <c r="D124" s="81">
        <f t="shared" si="28"/>
        <v>1</v>
      </c>
      <c r="E124" s="82">
        <f t="shared" si="22"/>
        <v>170</v>
      </c>
      <c r="F124" s="80">
        <f t="shared" si="26"/>
        <v>11</v>
      </c>
      <c r="G124" s="81">
        <f t="shared" si="26"/>
        <v>116</v>
      </c>
      <c r="H124" s="81">
        <f t="shared" si="26"/>
        <v>0</v>
      </c>
      <c r="I124" s="83">
        <f t="shared" si="23"/>
        <v>127</v>
      </c>
      <c r="J124" s="80">
        <f t="shared" si="27"/>
        <v>22</v>
      </c>
      <c r="K124" s="81">
        <f t="shared" si="27"/>
        <v>274</v>
      </c>
      <c r="L124" s="81">
        <f t="shared" si="27"/>
        <v>1</v>
      </c>
      <c r="M124" s="83">
        <f t="shared" si="24"/>
        <v>297</v>
      </c>
    </row>
    <row r="125" spans="1:13" hidden="1">
      <c r="A125" s="79">
        <f t="shared" si="21"/>
        <v>0.59375000000000011</v>
      </c>
      <c r="B125" s="80">
        <f t="shared" si="28"/>
        <v>9</v>
      </c>
      <c r="C125" s="81">
        <f t="shared" si="28"/>
        <v>121</v>
      </c>
      <c r="D125" s="81">
        <f t="shared" si="28"/>
        <v>2</v>
      </c>
      <c r="E125" s="82">
        <f t="shared" si="22"/>
        <v>132</v>
      </c>
      <c r="F125" s="80">
        <f t="shared" ref="F125:H140" si="29">SUM(F50:F53)</f>
        <v>10</v>
      </c>
      <c r="G125" s="81">
        <f t="shared" si="29"/>
        <v>95</v>
      </c>
      <c r="H125" s="81">
        <f t="shared" si="29"/>
        <v>0</v>
      </c>
      <c r="I125" s="83">
        <f t="shared" si="23"/>
        <v>105</v>
      </c>
      <c r="J125" s="80">
        <f t="shared" ref="J125:L140" si="30">SUM(J50:J53)</f>
        <v>19</v>
      </c>
      <c r="K125" s="81">
        <f t="shared" si="30"/>
        <v>216</v>
      </c>
      <c r="L125" s="81">
        <f t="shared" si="30"/>
        <v>2</v>
      </c>
      <c r="M125" s="83">
        <f t="shared" si="24"/>
        <v>237</v>
      </c>
    </row>
    <row r="126" spans="1:13" hidden="1">
      <c r="A126" s="79">
        <f t="shared" si="21"/>
        <v>0.60416666666666674</v>
      </c>
      <c r="B126" s="80">
        <f t="shared" si="28"/>
        <v>7</v>
      </c>
      <c r="C126" s="81">
        <f t="shared" si="28"/>
        <v>92</v>
      </c>
      <c r="D126" s="81">
        <f t="shared" si="28"/>
        <v>1</v>
      </c>
      <c r="E126" s="82">
        <f t="shared" si="22"/>
        <v>100</v>
      </c>
      <c r="F126" s="80">
        <f t="shared" si="29"/>
        <v>8</v>
      </c>
      <c r="G126" s="81">
        <f t="shared" si="29"/>
        <v>81</v>
      </c>
      <c r="H126" s="81">
        <f t="shared" si="29"/>
        <v>0</v>
      </c>
      <c r="I126" s="83">
        <f t="shared" si="23"/>
        <v>89</v>
      </c>
      <c r="J126" s="80">
        <f t="shared" si="30"/>
        <v>15</v>
      </c>
      <c r="K126" s="81">
        <f t="shared" si="30"/>
        <v>173</v>
      </c>
      <c r="L126" s="81">
        <f t="shared" si="30"/>
        <v>1</v>
      </c>
      <c r="M126" s="83">
        <f t="shared" si="24"/>
        <v>189</v>
      </c>
    </row>
    <row r="127" spans="1:13" hidden="1">
      <c r="A127" s="79">
        <f t="shared" si="21"/>
        <v>0.61458333333333337</v>
      </c>
      <c r="B127" s="80">
        <f t="shared" ref="B127:D142" si="31">SUM(B52:B55)</f>
        <v>11</v>
      </c>
      <c r="C127" s="81">
        <f t="shared" si="31"/>
        <v>91</v>
      </c>
      <c r="D127" s="81">
        <f t="shared" si="31"/>
        <v>1</v>
      </c>
      <c r="E127" s="82">
        <f t="shared" si="22"/>
        <v>103</v>
      </c>
      <c r="F127" s="80">
        <f t="shared" si="29"/>
        <v>12</v>
      </c>
      <c r="G127" s="81">
        <f t="shared" si="29"/>
        <v>85</v>
      </c>
      <c r="H127" s="81">
        <f t="shared" si="29"/>
        <v>0</v>
      </c>
      <c r="I127" s="83">
        <f t="shared" si="23"/>
        <v>97</v>
      </c>
      <c r="J127" s="80">
        <f t="shared" si="30"/>
        <v>23</v>
      </c>
      <c r="K127" s="81">
        <f t="shared" si="30"/>
        <v>176</v>
      </c>
      <c r="L127" s="81">
        <f t="shared" si="30"/>
        <v>1</v>
      </c>
      <c r="M127" s="83">
        <f t="shared" si="24"/>
        <v>200</v>
      </c>
    </row>
    <row r="128" spans="1:13" hidden="1">
      <c r="A128" s="79">
        <f t="shared" si="21"/>
        <v>0.625</v>
      </c>
      <c r="B128" s="80">
        <f t="shared" si="31"/>
        <v>8</v>
      </c>
      <c r="C128" s="81">
        <f t="shared" si="31"/>
        <v>66</v>
      </c>
      <c r="D128" s="81">
        <f t="shared" si="31"/>
        <v>1</v>
      </c>
      <c r="E128" s="82">
        <f t="shared" si="22"/>
        <v>75</v>
      </c>
      <c r="F128" s="80">
        <f t="shared" si="29"/>
        <v>15</v>
      </c>
      <c r="G128" s="81">
        <f t="shared" si="29"/>
        <v>91</v>
      </c>
      <c r="H128" s="81">
        <f t="shared" si="29"/>
        <v>0</v>
      </c>
      <c r="I128" s="83">
        <f t="shared" si="23"/>
        <v>106</v>
      </c>
      <c r="J128" s="80">
        <f t="shared" si="30"/>
        <v>23</v>
      </c>
      <c r="K128" s="81">
        <f t="shared" si="30"/>
        <v>157</v>
      </c>
      <c r="L128" s="81">
        <f t="shared" si="30"/>
        <v>1</v>
      </c>
      <c r="M128" s="83">
        <f t="shared" si="24"/>
        <v>181</v>
      </c>
    </row>
    <row r="129" spans="1:13" hidden="1">
      <c r="A129" s="79">
        <f t="shared" si="21"/>
        <v>0.63541666666666663</v>
      </c>
      <c r="B129" s="80">
        <f t="shared" si="31"/>
        <v>10</v>
      </c>
      <c r="C129" s="81">
        <f t="shared" si="31"/>
        <v>63</v>
      </c>
      <c r="D129" s="81">
        <f t="shared" si="31"/>
        <v>0</v>
      </c>
      <c r="E129" s="82">
        <f t="shared" si="22"/>
        <v>73</v>
      </c>
      <c r="F129" s="80">
        <f t="shared" si="29"/>
        <v>17</v>
      </c>
      <c r="G129" s="81">
        <f t="shared" si="29"/>
        <v>86</v>
      </c>
      <c r="H129" s="81">
        <f t="shared" si="29"/>
        <v>0</v>
      </c>
      <c r="I129" s="83">
        <f t="shared" si="23"/>
        <v>103</v>
      </c>
      <c r="J129" s="80">
        <f t="shared" si="30"/>
        <v>27</v>
      </c>
      <c r="K129" s="81">
        <f t="shared" si="30"/>
        <v>149</v>
      </c>
      <c r="L129" s="81">
        <f t="shared" si="30"/>
        <v>0</v>
      </c>
      <c r="M129" s="83">
        <f t="shared" si="24"/>
        <v>176</v>
      </c>
    </row>
    <row r="130" spans="1:13" hidden="1">
      <c r="A130" s="79">
        <f t="shared" si="21"/>
        <v>0.64583333333333326</v>
      </c>
      <c r="B130" s="80">
        <f t="shared" si="31"/>
        <v>13</v>
      </c>
      <c r="C130" s="81">
        <f t="shared" si="31"/>
        <v>83</v>
      </c>
      <c r="D130" s="81">
        <f t="shared" si="31"/>
        <v>0</v>
      </c>
      <c r="E130" s="82">
        <f t="shared" si="22"/>
        <v>96</v>
      </c>
      <c r="F130" s="80">
        <f t="shared" si="29"/>
        <v>17</v>
      </c>
      <c r="G130" s="81">
        <f t="shared" si="29"/>
        <v>91</v>
      </c>
      <c r="H130" s="81">
        <f t="shared" si="29"/>
        <v>0</v>
      </c>
      <c r="I130" s="83">
        <f t="shared" si="23"/>
        <v>108</v>
      </c>
      <c r="J130" s="80">
        <f t="shared" si="30"/>
        <v>30</v>
      </c>
      <c r="K130" s="81">
        <f t="shared" si="30"/>
        <v>174</v>
      </c>
      <c r="L130" s="81">
        <f t="shared" si="30"/>
        <v>0</v>
      </c>
      <c r="M130" s="83">
        <f t="shared" si="24"/>
        <v>204</v>
      </c>
    </row>
    <row r="131" spans="1:13" hidden="1">
      <c r="A131" s="79">
        <f t="shared" si="21"/>
        <v>0.65624999999999989</v>
      </c>
      <c r="B131" s="80">
        <f t="shared" si="31"/>
        <v>15</v>
      </c>
      <c r="C131" s="81">
        <f t="shared" si="31"/>
        <v>85</v>
      </c>
      <c r="D131" s="81">
        <f t="shared" si="31"/>
        <v>0</v>
      </c>
      <c r="E131" s="82">
        <f t="shared" si="22"/>
        <v>100</v>
      </c>
      <c r="F131" s="80">
        <f t="shared" si="29"/>
        <v>20</v>
      </c>
      <c r="G131" s="81">
        <f t="shared" si="29"/>
        <v>83</v>
      </c>
      <c r="H131" s="81">
        <f t="shared" si="29"/>
        <v>0</v>
      </c>
      <c r="I131" s="83">
        <f t="shared" si="23"/>
        <v>103</v>
      </c>
      <c r="J131" s="80">
        <f t="shared" si="30"/>
        <v>35</v>
      </c>
      <c r="K131" s="81">
        <f t="shared" si="30"/>
        <v>168</v>
      </c>
      <c r="L131" s="81">
        <f t="shared" si="30"/>
        <v>0</v>
      </c>
      <c r="M131" s="83">
        <f t="shared" si="24"/>
        <v>203</v>
      </c>
    </row>
    <row r="132" spans="1:13" hidden="1">
      <c r="A132" s="79">
        <f t="shared" si="21"/>
        <v>0.66666666666666652</v>
      </c>
      <c r="B132" s="80">
        <f t="shared" si="31"/>
        <v>17</v>
      </c>
      <c r="C132" s="81">
        <f t="shared" si="31"/>
        <v>85</v>
      </c>
      <c r="D132" s="81">
        <f t="shared" si="31"/>
        <v>0</v>
      </c>
      <c r="E132" s="82">
        <f t="shared" si="22"/>
        <v>102</v>
      </c>
      <c r="F132" s="80">
        <f t="shared" si="29"/>
        <v>28</v>
      </c>
      <c r="G132" s="81">
        <f t="shared" si="29"/>
        <v>77</v>
      </c>
      <c r="H132" s="81">
        <f t="shared" si="29"/>
        <v>0</v>
      </c>
      <c r="I132" s="83">
        <f t="shared" si="23"/>
        <v>105</v>
      </c>
      <c r="J132" s="80">
        <f t="shared" si="30"/>
        <v>45</v>
      </c>
      <c r="K132" s="81">
        <f t="shared" si="30"/>
        <v>162</v>
      </c>
      <c r="L132" s="81">
        <f t="shared" si="30"/>
        <v>0</v>
      </c>
      <c r="M132" s="83">
        <f t="shared" si="24"/>
        <v>207</v>
      </c>
    </row>
    <row r="133" spans="1:13" hidden="1">
      <c r="A133" s="79">
        <f t="shared" si="21"/>
        <v>0.67708333333333315</v>
      </c>
      <c r="B133" s="80">
        <f t="shared" si="31"/>
        <v>20</v>
      </c>
      <c r="C133" s="81">
        <f t="shared" si="31"/>
        <v>95</v>
      </c>
      <c r="D133" s="81">
        <f t="shared" si="31"/>
        <v>0</v>
      </c>
      <c r="E133" s="82">
        <f t="shared" si="22"/>
        <v>115</v>
      </c>
      <c r="F133" s="80">
        <f t="shared" si="29"/>
        <v>38</v>
      </c>
      <c r="G133" s="81">
        <f t="shared" si="29"/>
        <v>92</v>
      </c>
      <c r="H133" s="81">
        <f t="shared" si="29"/>
        <v>0</v>
      </c>
      <c r="I133" s="83">
        <f t="shared" si="23"/>
        <v>130</v>
      </c>
      <c r="J133" s="80">
        <f t="shared" si="30"/>
        <v>58</v>
      </c>
      <c r="K133" s="81">
        <f t="shared" si="30"/>
        <v>187</v>
      </c>
      <c r="L133" s="81">
        <f t="shared" si="30"/>
        <v>0</v>
      </c>
      <c r="M133" s="83">
        <f t="shared" si="24"/>
        <v>245</v>
      </c>
    </row>
    <row r="134" spans="1:13" hidden="1">
      <c r="A134" s="79">
        <f t="shared" si="21"/>
        <v>0.68749999999999978</v>
      </c>
      <c r="B134" s="80">
        <f t="shared" si="31"/>
        <v>24</v>
      </c>
      <c r="C134" s="81">
        <f t="shared" si="31"/>
        <v>87</v>
      </c>
      <c r="D134" s="81">
        <f t="shared" si="31"/>
        <v>0</v>
      </c>
      <c r="E134" s="82">
        <f t="shared" si="22"/>
        <v>111</v>
      </c>
      <c r="F134" s="80">
        <f t="shared" si="29"/>
        <v>51</v>
      </c>
      <c r="G134" s="81">
        <f t="shared" si="29"/>
        <v>95</v>
      </c>
      <c r="H134" s="81">
        <f t="shared" si="29"/>
        <v>0</v>
      </c>
      <c r="I134" s="83">
        <f t="shared" si="23"/>
        <v>146</v>
      </c>
      <c r="J134" s="80">
        <f t="shared" si="30"/>
        <v>75</v>
      </c>
      <c r="K134" s="81">
        <f t="shared" si="30"/>
        <v>182</v>
      </c>
      <c r="L134" s="81">
        <f t="shared" si="30"/>
        <v>0</v>
      </c>
      <c r="M134" s="83">
        <f t="shared" si="24"/>
        <v>257</v>
      </c>
    </row>
    <row r="135" spans="1:13" hidden="1">
      <c r="A135" s="79">
        <f t="shared" si="21"/>
        <v>0.69791666666666641</v>
      </c>
      <c r="B135" s="80">
        <f t="shared" si="31"/>
        <v>24</v>
      </c>
      <c r="C135" s="81">
        <f t="shared" si="31"/>
        <v>92</v>
      </c>
      <c r="D135" s="81">
        <f t="shared" si="31"/>
        <v>0</v>
      </c>
      <c r="E135" s="82">
        <f t="shared" si="22"/>
        <v>116</v>
      </c>
      <c r="F135" s="80">
        <f t="shared" si="29"/>
        <v>68</v>
      </c>
      <c r="G135" s="81">
        <f t="shared" si="29"/>
        <v>114</v>
      </c>
      <c r="H135" s="81">
        <f t="shared" si="29"/>
        <v>0</v>
      </c>
      <c r="I135" s="83">
        <f t="shared" si="23"/>
        <v>182</v>
      </c>
      <c r="J135" s="80">
        <f t="shared" si="30"/>
        <v>92</v>
      </c>
      <c r="K135" s="81">
        <f t="shared" si="30"/>
        <v>206</v>
      </c>
      <c r="L135" s="81">
        <f t="shared" si="30"/>
        <v>0</v>
      </c>
      <c r="M135" s="83">
        <f t="shared" si="24"/>
        <v>298</v>
      </c>
    </row>
    <row r="136" spans="1:13" hidden="1">
      <c r="A136" s="79">
        <f t="shared" si="21"/>
        <v>0.70833333333333304</v>
      </c>
      <c r="B136" s="80">
        <f t="shared" si="31"/>
        <v>31</v>
      </c>
      <c r="C136" s="81">
        <f t="shared" si="31"/>
        <v>93</v>
      </c>
      <c r="D136" s="81">
        <f t="shared" si="31"/>
        <v>0</v>
      </c>
      <c r="E136" s="82">
        <f t="shared" si="22"/>
        <v>124</v>
      </c>
      <c r="F136" s="80">
        <f t="shared" si="29"/>
        <v>91</v>
      </c>
      <c r="G136" s="81">
        <f t="shared" si="29"/>
        <v>124</v>
      </c>
      <c r="H136" s="81">
        <f t="shared" si="29"/>
        <v>0</v>
      </c>
      <c r="I136" s="83">
        <f t="shared" si="23"/>
        <v>215</v>
      </c>
      <c r="J136" s="80">
        <f t="shared" si="30"/>
        <v>122</v>
      </c>
      <c r="K136" s="81">
        <f t="shared" si="30"/>
        <v>217</v>
      </c>
      <c r="L136" s="81">
        <f t="shared" si="30"/>
        <v>0</v>
      </c>
      <c r="M136" s="83">
        <f t="shared" si="24"/>
        <v>339</v>
      </c>
    </row>
    <row r="137" spans="1:13" hidden="1">
      <c r="A137" s="79">
        <f t="shared" si="21"/>
        <v>0.71874999999999967</v>
      </c>
      <c r="B137" s="80">
        <f t="shared" si="31"/>
        <v>39</v>
      </c>
      <c r="C137" s="81">
        <f t="shared" si="31"/>
        <v>104</v>
      </c>
      <c r="D137" s="81">
        <f t="shared" si="31"/>
        <v>0</v>
      </c>
      <c r="E137" s="82">
        <f t="shared" si="22"/>
        <v>143</v>
      </c>
      <c r="F137" s="80">
        <f t="shared" si="29"/>
        <v>111</v>
      </c>
      <c r="G137" s="81">
        <f t="shared" si="29"/>
        <v>136</v>
      </c>
      <c r="H137" s="81">
        <f t="shared" si="29"/>
        <v>0</v>
      </c>
      <c r="I137" s="83">
        <f t="shared" si="23"/>
        <v>247</v>
      </c>
      <c r="J137" s="80">
        <f t="shared" si="30"/>
        <v>150</v>
      </c>
      <c r="K137" s="81">
        <f t="shared" si="30"/>
        <v>240</v>
      </c>
      <c r="L137" s="81">
        <f t="shared" si="30"/>
        <v>0</v>
      </c>
      <c r="M137" s="83">
        <f t="shared" si="24"/>
        <v>390</v>
      </c>
    </row>
    <row r="138" spans="1:13" hidden="1">
      <c r="A138" s="79">
        <f t="shared" si="21"/>
        <v>0.7291666666666663</v>
      </c>
      <c r="B138" s="80">
        <f t="shared" si="31"/>
        <v>40</v>
      </c>
      <c r="C138" s="81">
        <f t="shared" si="31"/>
        <v>109</v>
      </c>
      <c r="D138" s="81">
        <f t="shared" si="31"/>
        <v>0</v>
      </c>
      <c r="E138" s="82">
        <f t="shared" si="22"/>
        <v>149</v>
      </c>
      <c r="F138" s="80">
        <f t="shared" si="29"/>
        <v>133</v>
      </c>
      <c r="G138" s="81">
        <f t="shared" si="29"/>
        <v>172</v>
      </c>
      <c r="H138" s="81">
        <f t="shared" si="29"/>
        <v>1</v>
      </c>
      <c r="I138" s="83">
        <f t="shared" si="23"/>
        <v>306</v>
      </c>
      <c r="J138" s="80">
        <f t="shared" si="30"/>
        <v>173</v>
      </c>
      <c r="K138" s="81">
        <f t="shared" si="30"/>
        <v>281</v>
      </c>
      <c r="L138" s="81">
        <f t="shared" si="30"/>
        <v>1</v>
      </c>
      <c r="M138" s="83">
        <f t="shared" si="24"/>
        <v>455</v>
      </c>
    </row>
    <row r="139" spans="1:13" hidden="1">
      <c r="A139" s="79">
        <f t="shared" si="21"/>
        <v>0.73958333333333293</v>
      </c>
      <c r="B139" s="80">
        <f t="shared" si="31"/>
        <v>38</v>
      </c>
      <c r="C139" s="81">
        <f t="shared" si="31"/>
        <v>101</v>
      </c>
      <c r="D139" s="81">
        <f t="shared" si="31"/>
        <v>2</v>
      </c>
      <c r="E139" s="82">
        <f t="shared" si="22"/>
        <v>141</v>
      </c>
      <c r="F139" s="80">
        <f t="shared" si="29"/>
        <v>141</v>
      </c>
      <c r="G139" s="81">
        <f t="shared" si="29"/>
        <v>186</v>
      </c>
      <c r="H139" s="81">
        <f t="shared" si="29"/>
        <v>1</v>
      </c>
      <c r="I139" s="83">
        <f t="shared" si="23"/>
        <v>328</v>
      </c>
      <c r="J139" s="80">
        <f t="shared" si="30"/>
        <v>179</v>
      </c>
      <c r="K139" s="81">
        <f t="shared" si="30"/>
        <v>287</v>
      </c>
      <c r="L139" s="81">
        <f t="shared" si="30"/>
        <v>3</v>
      </c>
      <c r="M139" s="83">
        <f t="shared" si="24"/>
        <v>469</v>
      </c>
    </row>
    <row r="140" spans="1:13" hidden="1">
      <c r="A140" s="79">
        <f t="shared" si="21"/>
        <v>0.74999999999999956</v>
      </c>
      <c r="B140" s="80">
        <f t="shared" si="31"/>
        <v>40</v>
      </c>
      <c r="C140" s="81">
        <f t="shared" si="31"/>
        <v>99</v>
      </c>
      <c r="D140" s="81">
        <f t="shared" si="31"/>
        <v>2</v>
      </c>
      <c r="E140" s="82">
        <f t="shared" si="22"/>
        <v>141</v>
      </c>
      <c r="F140" s="80">
        <f t="shared" si="29"/>
        <v>134</v>
      </c>
      <c r="G140" s="81">
        <f t="shared" si="29"/>
        <v>196</v>
      </c>
      <c r="H140" s="81">
        <f t="shared" si="29"/>
        <v>1</v>
      </c>
      <c r="I140" s="83">
        <f t="shared" si="23"/>
        <v>331</v>
      </c>
      <c r="J140" s="80">
        <f t="shared" si="30"/>
        <v>174</v>
      </c>
      <c r="K140" s="81">
        <f t="shared" si="30"/>
        <v>295</v>
      </c>
      <c r="L140" s="81">
        <f t="shared" si="30"/>
        <v>3</v>
      </c>
      <c r="M140" s="83">
        <f t="shared" si="24"/>
        <v>472</v>
      </c>
    </row>
    <row r="141" spans="1:13" hidden="1">
      <c r="A141" s="79">
        <f t="shared" si="21"/>
        <v>0.76041666666666619</v>
      </c>
      <c r="B141" s="80">
        <f t="shared" si="31"/>
        <v>31</v>
      </c>
      <c r="C141" s="81">
        <f t="shared" si="31"/>
        <v>81</v>
      </c>
      <c r="D141" s="81">
        <f t="shared" si="31"/>
        <v>2</v>
      </c>
      <c r="E141" s="82">
        <f t="shared" si="22"/>
        <v>114</v>
      </c>
      <c r="F141" s="80">
        <f t="shared" ref="F141:H144" si="32">SUM(F66:F69)</f>
        <v>123</v>
      </c>
      <c r="G141" s="81">
        <f t="shared" si="32"/>
        <v>183</v>
      </c>
      <c r="H141" s="81">
        <f t="shared" si="32"/>
        <v>1</v>
      </c>
      <c r="I141" s="83">
        <f t="shared" si="23"/>
        <v>307</v>
      </c>
      <c r="J141" s="80">
        <f t="shared" ref="J141:L144" si="33">SUM(J66:J69)</f>
        <v>154</v>
      </c>
      <c r="K141" s="81">
        <f t="shared" si="33"/>
        <v>264</v>
      </c>
      <c r="L141" s="81">
        <f t="shared" si="33"/>
        <v>3</v>
      </c>
      <c r="M141" s="83">
        <f t="shared" si="24"/>
        <v>421</v>
      </c>
    </row>
    <row r="142" spans="1:13" hidden="1">
      <c r="A142" s="79">
        <f t="shared" si="21"/>
        <v>0.77083333333333282</v>
      </c>
      <c r="B142" s="80">
        <f t="shared" si="31"/>
        <v>25</v>
      </c>
      <c r="C142" s="81">
        <f t="shared" si="31"/>
        <v>83</v>
      </c>
      <c r="D142" s="81">
        <f t="shared" si="31"/>
        <v>2</v>
      </c>
      <c r="E142" s="82">
        <f t="shared" si="22"/>
        <v>110</v>
      </c>
      <c r="F142" s="80">
        <f t="shared" si="32"/>
        <v>102</v>
      </c>
      <c r="G142" s="81">
        <f t="shared" si="32"/>
        <v>145</v>
      </c>
      <c r="H142" s="81">
        <f t="shared" si="32"/>
        <v>1</v>
      </c>
      <c r="I142" s="83">
        <f t="shared" si="23"/>
        <v>248</v>
      </c>
      <c r="J142" s="80">
        <f t="shared" si="33"/>
        <v>127</v>
      </c>
      <c r="K142" s="81">
        <f t="shared" si="33"/>
        <v>228</v>
      </c>
      <c r="L142" s="81">
        <f t="shared" si="33"/>
        <v>3</v>
      </c>
      <c r="M142" s="83">
        <f t="shared" si="24"/>
        <v>358</v>
      </c>
    </row>
    <row r="143" spans="1:13" hidden="1">
      <c r="A143" s="79">
        <f t="shared" si="21"/>
        <v>0.78124999999999944</v>
      </c>
      <c r="B143" s="80">
        <f t="shared" ref="B143:D144" si="34">SUM(B68:B71)</f>
        <v>24</v>
      </c>
      <c r="C143" s="81">
        <f t="shared" si="34"/>
        <v>82</v>
      </c>
      <c r="D143" s="81">
        <f t="shared" si="34"/>
        <v>0</v>
      </c>
      <c r="E143" s="82">
        <f t="shared" si="22"/>
        <v>106</v>
      </c>
      <c r="F143" s="80">
        <f t="shared" si="32"/>
        <v>76</v>
      </c>
      <c r="G143" s="81">
        <f t="shared" si="32"/>
        <v>118</v>
      </c>
      <c r="H143" s="81">
        <f t="shared" si="32"/>
        <v>1</v>
      </c>
      <c r="I143" s="83">
        <f t="shared" si="23"/>
        <v>195</v>
      </c>
      <c r="J143" s="80">
        <f t="shared" si="33"/>
        <v>100</v>
      </c>
      <c r="K143" s="81">
        <f t="shared" si="33"/>
        <v>200</v>
      </c>
      <c r="L143" s="81">
        <f t="shared" si="33"/>
        <v>1</v>
      </c>
      <c r="M143" s="83">
        <f t="shared" si="24"/>
        <v>301</v>
      </c>
    </row>
    <row r="144" spans="1:13" ht="15.75" hidden="1" thickBot="1">
      <c r="A144" s="79">
        <f t="shared" si="21"/>
        <v>0.79166666666666607</v>
      </c>
      <c r="B144" s="80">
        <f t="shared" si="34"/>
        <v>12</v>
      </c>
      <c r="C144" s="81">
        <f t="shared" si="34"/>
        <v>73</v>
      </c>
      <c r="D144" s="81">
        <f t="shared" si="34"/>
        <v>0</v>
      </c>
      <c r="E144" s="82">
        <f t="shared" si="22"/>
        <v>85</v>
      </c>
      <c r="F144" s="80">
        <f t="shared" si="32"/>
        <v>54</v>
      </c>
      <c r="G144" s="81">
        <f t="shared" si="32"/>
        <v>96</v>
      </c>
      <c r="H144" s="81">
        <f t="shared" si="32"/>
        <v>1</v>
      </c>
      <c r="I144" s="83">
        <f t="shared" si="23"/>
        <v>151</v>
      </c>
      <c r="J144" s="80">
        <f t="shared" si="33"/>
        <v>66</v>
      </c>
      <c r="K144" s="81">
        <f t="shared" si="33"/>
        <v>169</v>
      </c>
      <c r="L144" s="81">
        <f t="shared" si="33"/>
        <v>1</v>
      </c>
      <c r="M144" s="83">
        <f t="shared" si="24"/>
        <v>236</v>
      </c>
    </row>
    <row r="145" spans="1:13" ht="19.5" hidden="1" thickBot="1">
      <c r="A145" s="104" t="s">
        <v>19</v>
      </c>
      <c r="B145" s="105">
        <f>B73</f>
        <v>590</v>
      </c>
      <c r="C145" s="105">
        <f t="shared" ref="C145:M145" si="35">C73</f>
        <v>1250</v>
      </c>
      <c r="D145" s="105">
        <f t="shared" si="35"/>
        <v>9</v>
      </c>
      <c r="E145" s="106">
        <f t="shared" si="35"/>
        <v>1849</v>
      </c>
      <c r="F145" s="105">
        <f t="shared" si="35"/>
        <v>498</v>
      </c>
      <c r="G145" s="105">
        <f t="shared" si="35"/>
        <v>1457</v>
      </c>
      <c r="H145" s="105">
        <f t="shared" si="35"/>
        <v>7</v>
      </c>
      <c r="I145" s="106">
        <f t="shared" si="35"/>
        <v>1962</v>
      </c>
      <c r="J145" s="105">
        <f t="shared" si="35"/>
        <v>1088</v>
      </c>
      <c r="K145" s="105">
        <f t="shared" si="35"/>
        <v>2707</v>
      </c>
      <c r="L145" s="105">
        <f t="shared" si="35"/>
        <v>16</v>
      </c>
      <c r="M145" s="106">
        <f t="shared" si="35"/>
        <v>3811</v>
      </c>
    </row>
    <row r="146" spans="1:13" hidden="1">
      <c r="A146" s="94" t="s">
        <v>18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0.35416666666666685</v>
      </c>
      <c r="B147" s="98">
        <f>VLOOKUP($A$147,$A$149:$M$173,B146)</f>
        <v>187</v>
      </c>
      <c r="C147" s="98">
        <f t="shared" ref="C147:L147" si="37">VLOOKUP($A$147,$A$149:$M$173,C146)</f>
        <v>152</v>
      </c>
      <c r="D147" s="98">
        <f t="shared" si="37"/>
        <v>0</v>
      </c>
      <c r="E147" s="98">
        <f t="shared" si="37"/>
        <v>339</v>
      </c>
      <c r="F147" s="98">
        <f t="shared" si="37"/>
        <v>44</v>
      </c>
      <c r="G147" s="98">
        <f t="shared" si="37"/>
        <v>92</v>
      </c>
      <c r="H147" s="98">
        <f t="shared" si="37"/>
        <v>1</v>
      </c>
      <c r="I147" s="98">
        <f t="shared" si="37"/>
        <v>137</v>
      </c>
      <c r="J147" s="98">
        <f t="shared" si="37"/>
        <v>231</v>
      </c>
      <c r="K147" s="98">
        <f t="shared" si="37"/>
        <v>244</v>
      </c>
      <c r="L147" s="98">
        <f t="shared" si="37"/>
        <v>1</v>
      </c>
      <c r="M147" s="99">
        <f>MAX(M92:M116)</f>
        <v>476</v>
      </c>
    </row>
    <row r="148" spans="1:13" hidden="1">
      <c r="A148" s="97">
        <f>MIN(A174:A201)</f>
        <v>0.74999999999999956</v>
      </c>
      <c r="B148" s="98">
        <f>VLOOKUP($A$148,$A$174:$M$201,B146)</f>
        <v>40</v>
      </c>
      <c r="C148" s="98">
        <f t="shared" ref="C148:L148" si="38">VLOOKUP($A$148,$A$174:$M$201,C146)</f>
        <v>99</v>
      </c>
      <c r="D148" s="98">
        <f t="shared" si="38"/>
        <v>2</v>
      </c>
      <c r="E148" s="98">
        <f t="shared" si="38"/>
        <v>141</v>
      </c>
      <c r="F148" s="98">
        <f t="shared" si="38"/>
        <v>134</v>
      </c>
      <c r="G148" s="98">
        <f t="shared" si="38"/>
        <v>196</v>
      </c>
      <c r="H148" s="98">
        <f t="shared" si="38"/>
        <v>1</v>
      </c>
      <c r="I148" s="98">
        <f t="shared" si="38"/>
        <v>331</v>
      </c>
      <c r="J148" s="98">
        <f t="shared" si="38"/>
        <v>174</v>
      </c>
      <c r="K148" s="98">
        <f t="shared" si="38"/>
        <v>295</v>
      </c>
      <c r="L148" s="98">
        <f t="shared" si="38"/>
        <v>3</v>
      </c>
      <c r="M148" s="99">
        <f>MAX(M117:M144)</f>
        <v>472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>
        <f t="shared" si="39"/>
        <v>0.35416666666666685</v>
      </c>
      <c r="B159" s="101">
        <f t="shared" ref="B159:M159" si="50">IF($M$147=$M102,B102,"")</f>
        <v>187</v>
      </c>
      <c r="C159" s="101">
        <f t="shared" si="50"/>
        <v>152</v>
      </c>
      <c r="D159" s="101">
        <f t="shared" si="50"/>
        <v>0</v>
      </c>
      <c r="E159" s="101">
        <f t="shared" si="50"/>
        <v>339</v>
      </c>
      <c r="F159" s="101">
        <f t="shared" si="50"/>
        <v>44</v>
      </c>
      <c r="G159" s="101">
        <f t="shared" si="50"/>
        <v>92</v>
      </c>
      <c r="H159" s="101">
        <f t="shared" si="50"/>
        <v>1</v>
      </c>
      <c r="I159" s="101">
        <f t="shared" si="50"/>
        <v>137</v>
      </c>
      <c r="J159" s="101">
        <f t="shared" si="50"/>
        <v>231</v>
      </c>
      <c r="K159" s="101">
        <f t="shared" si="50"/>
        <v>244</v>
      </c>
      <c r="L159" s="101">
        <f t="shared" si="50"/>
        <v>1</v>
      </c>
      <c r="M159" s="101">
        <f t="shared" si="50"/>
        <v>476</v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>
        <f t="shared" si="65"/>
        <v>0.74999999999999956</v>
      </c>
      <c r="B197" s="101">
        <f t="shared" ref="B197:M197" si="89">IF($M$148=$M140,B140,"")</f>
        <v>40</v>
      </c>
      <c r="C197" s="101">
        <f t="shared" si="89"/>
        <v>99</v>
      </c>
      <c r="D197" s="101">
        <f t="shared" si="89"/>
        <v>2</v>
      </c>
      <c r="E197" s="101">
        <f t="shared" si="89"/>
        <v>141</v>
      </c>
      <c r="F197" s="101">
        <f t="shared" si="89"/>
        <v>134</v>
      </c>
      <c r="G197" s="101">
        <f t="shared" si="89"/>
        <v>196</v>
      </c>
      <c r="H197" s="101">
        <f t="shared" si="89"/>
        <v>1</v>
      </c>
      <c r="I197" s="101">
        <f t="shared" si="89"/>
        <v>331</v>
      </c>
      <c r="J197" s="101">
        <f t="shared" si="89"/>
        <v>174</v>
      </c>
      <c r="K197" s="101">
        <f t="shared" si="89"/>
        <v>295</v>
      </c>
      <c r="L197" s="101">
        <f t="shared" si="89"/>
        <v>3</v>
      </c>
      <c r="M197" s="101">
        <f t="shared" si="89"/>
        <v>472</v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2018-05-13T23:45:57Z</dcterms:modified>
</cp:coreProperties>
</file>