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" i="1" l="1"/>
  <c r="C146" i="1"/>
  <c r="D146" i="1" s="1"/>
  <c r="E146" i="1" s="1"/>
  <c r="F146" i="1" s="1"/>
  <c r="D73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F42" i="1" l="1"/>
  <c r="F43" i="1"/>
  <c r="G43" i="1" s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F18" i="1"/>
  <c r="G18" i="1" s="1"/>
  <c r="F19" i="1"/>
  <c r="G19" i="1" s="1"/>
  <c r="F20" i="1"/>
  <c r="G20" i="1" s="1"/>
  <c r="F21" i="1"/>
  <c r="F22" i="1"/>
  <c r="F23" i="1"/>
  <c r="G23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B135" i="1"/>
  <c r="F17" i="1"/>
  <c r="B94" i="1"/>
  <c r="B144" i="1"/>
  <c r="B143" i="1"/>
  <c r="B142" i="1"/>
  <c r="B141" i="1"/>
  <c r="B140" i="1"/>
  <c r="B139" i="1"/>
  <c r="B138" i="1"/>
  <c r="B137" i="1"/>
  <c r="B136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E117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C106" i="1" s="1"/>
  <c r="B105" i="1"/>
  <c r="B104" i="1"/>
  <c r="B103" i="1"/>
  <c r="B102" i="1"/>
  <c r="E101" i="1"/>
  <c r="B101" i="1"/>
  <c r="B100" i="1"/>
  <c r="B99" i="1"/>
  <c r="B98" i="1"/>
  <c r="B97" i="1"/>
  <c r="B96" i="1"/>
  <c r="B95" i="1"/>
  <c r="B93" i="1"/>
  <c r="B92" i="1"/>
  <c r="F91" i="1"/>
  <c r="H90" i="1" s="1"/>
  <c r="B91" i="1"/>
  <c r="L90" i="1"/>
  <c r="B90" i="1"/>
  <c r="K90" i="1" s="1"/>
  <c r="G42" i="1"/>
  <c r="G62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B73" i="1"/>
  <c r="B145" i="1" s="1"/>
  <c r="G66" i="1" l="1"/>
  <c r="G54" i="1"/>
  <c r="G44" i="1"/>
  <c r="E97" i="1"/>
  <c r="E100" i="1"/>
  <c r="G21" i="1"/>
  <c r="E127" i="1"/>
  <c r="E92" i="1"/>
  <c r="E98" i="1"/>
  <c r="E133" i="1"/>
  <c r="E138" i="1"/>
  <c r="G37" i="1"/>
  <c r="G71" i="1"/>
  <c r="G64" i="1"/>
  <c r="F137" i="1"/>
  <c r="G61" i="1"/>
  <c r="G53" i="1"/>
  <c r="E109" i="1"/>
  <c r="E113" i="1"/>
  <c r="E114" i="1"/>
  <c r="E116" i="1"/>
  <c r="E135" i="1"/>
  <c r="F101" i="1"/>
  <c r="G24" i="1"/>
  <c r="E95" i="1"/>
  <c r="E121" i="1"/>
  <c r="E125" i="1"/>
  <c r="E129" i="1"/>
  <c r="E130" i="1"/>
  <c r="E132" i="1"/>
  <c r="G29" i="1"/>
  <c r="E105" i="1"/>
  <c r="E111" i="1"/>
  <c r="E99" i="1"/>
  <c r="E93" i="1"/>
  <c r="E96" i="1"/>
  <c r="E107" i="1"/>
  <c r="E110" i="1"/>
  <c r="E112" i="1"/>
  <c r="E123" i="1"/>
  <c r="E126" i="1"/>
  <c r="E128" i="1"/>
  <c r="E140" i="1"/>
  <c r="F116" i="1"/>
  <c r="G39" i="1"/>
  <c r="G45" i="1"/>
  <c r="E104" i="1"/>
  <c r="E115" i="1"/>
  <c r="E118" i="1"/>
  <c r="E120" i="1"/>
  <c r="E131" i="1"/>
  <c r="E134" i="1"/>
  <c r="E137" i="1"/>
  <c r="E94" i="1"/>
  <c r="F109" i="1"/>
  <c r="E102" i="1"/>
  <c r="E103" i="1"/>
  <c r="E106" i="1"/>
  <c r="E108" i="1"/>
  <c r="E119" i="1"/>
  <c r="E122" i="1"/>
  <c r="E124" i="1"/>
  <c r="E136" i="1"/>
  <c r="E139" i="1"/>
  <c r="E141" i="1"/>
  <c r="G34" i="1"/>
  <c r="C102" i="1"/>
  <c r="C118" i="1"/>
  <c r="G26" i="1"/>
  <c r="C110" i="1"/>
  <c r="G36" i="1"/>
  <c r="G31" i="1"/>
  <c r="C93" i="1"/>
  <c r="C98" i="1"/>
  <c r="C114" i="1"/>
  <c r="G35" i="1"/>
  <c r="F105" i="1"/>
  <c r="G59" i="1"/>
  <c r="F133" i="1"/>
  <c r="F129" i="1"/>
  <c r="G51" i="1"/>
  <c r="F125" i="1"/>
  <c r="G48" i="1"/>
  <c r="E142" i="1"/>
  <c r="F113" i="1"/>
  <c r="G27" i="1"/>
  <c r="F97" i="1"/>
  <c r="G46" i="1"/>
  <c r="G32" i="1"/>
  <c r="G28" i="1"/>
  <c r="G58" i="1"/>
  <c r="G33" i="1"/>
  <c r="C135" i="1"/>
  <c r="G70" i="1"/>
  <c r="G68" i="1"/>
  <c r="G67" i="1"/>
  <c r="G49" i="1"/>
  <c r="F121" i="1"/>
  <c r="F115" i="1"/>
  <c r="G17" i="1"/>
  <c r="G50" i="1"/>
  <c r="G56" i="1"/>
  <c r="G55" i="1"/>
  <c r="C96" i="1"/>
  <c r="C100" i="1"/>
  <c r="C104" i="1"/>
  <c r="C108" i="1"/>
  <c r="C112" i="1"/>
  <c r="C116" i="1"/>
  <c r="C120" i="1"/>
  <c r="G65" i="1"/>
  <c r="G63" i="1"/>
  <c r="F135" i="1"/>
  <c r="G57" i="1"/>
  <c r="G41" i="1"/>
  <c r="C95" i="1"/>
  <c r="C99" i="1"/>
  <c r="C103" i="1"/>
  <c r="C107" i="1"/>
  <c r="C111" i="1"/>
  <c r="C115" i="1"/>
  <c r="C119" i="1"/>
  <c r="F131" i="1"/>
  <c r="G60" i="1"/>
  <c r="G52" i="1"/>
  <c r="C123" i="1"/>
  <c r="C127" i="1"/>
  <c r="C131" i="1"/>
  <c r="C136" i="1"/>
  <c r="C140" i="1"/>
  <c r="F114" i="1"/>
  <c r="F127" i="1"/>
  <c r="G40" i="1"/>
  <c r="G47" i="1"/>
  <c r="G25" i="1"/>
  <c r="C92" i="1"/>
  <c r="C97" i="1"/>
  <c r="C101" i="1"/>
  <c r="C105" i="1"/>
  <c r="C109" i="1"/>
  <c r="C113" i="1"/>
  <c r="C117" i="1"/>
  <c r="C121" i="1"/>
  <c r="C122" i="1"/>
  <c r="C126" i="1"/>
  <c r="C130" i="1"/>
  <c r="C134" i="1"/>
  <c r="C139" i="1"/>
  <c r="G38" i="1"/>
  <c r="G30" i="1"/>
  <c r="F139" i="1"/>
  <c r="F123" i="1"/>
  <c r="G22" i="1"/>
  <c r="C125" i="1"/>
  <c r="C129" i="1"/>
  <c r="C133" i="1"/>
  <c r="C138" i="1"/>
  <c r="C94" i="1"/>
  <c r="G109" i="1"/>
  <c r="F94" i="1"/>
  <c r="F95" i="1"/>
  <c r="F93" i="1"/>
  <c r="C124" i="1"/>
  <c r="C128" i="1"/>
  <c r="C132" i="1"/>
  <c r="C137" i="1"/>
  <c r="F112" i="1"/>
  <c r="F108" i="1"/>
  <c r="F104" i="1"/>
  <c r="F100" i="1"/>
  <c r="F96" i="1"/>
  <c r="F110" i="1"/>
  <c r="F111" i="1"/>
  <c r="F106" i="1"/>
  <c r="F107" i="1"/>
  <c r="F102" i="1"/>
  <c r="F103" i="1"/>
  <c r="F98" i="1"/>
  <c r="F99" i="1"/>
  <c r="F92" i="1"/>
  <c r="F140" i="1"/>
  <c r="F138" i="1"/>
  <c r="F136" i="1"/>
  <c r="F134" i="1"/>
  <c r="F132" i="1"/>
  <c r="F130" i="1"/>
  <c r="F128" i="1"/>
  <c r="F126" i="1"/>
  <c r="F124" i="1"/>
  <c r="F117" i="1"/>
  <c r="F119" i="1"/>
  <c r="F118" i="1"/>
  <c r="F122" i="1"/>
  <c r="F120" i="1"/>
  <c r="G72" i="1"/>
  <c r="F141" i="1"/>
  <c r="F73" i="1"/>
  <c r="F145" i="1" s="1"/>
  <c r="F144" i="1"/>
  <c r="E143" i="1"/>
  <c r="F143" i="1"/>
  <c r="E144" i="1"/>
  <c r="F142" i="1"/>
  <c r="E73" i="1"/>
  <c r="E145" i="1" s="1"/>
  <c r="G69" i="1"/>
  <c r="C143" i="1"/>
  <c r="C144" i="1"/>
  <c r="C142" i="1"/>
  <c r="C141" i="1"/>
  <c r="C73" i="1"/>
  <c r="C145" i="1" s="1"/>
  <c r="K91" i="1" l="1"/>
  <c r="G97" i="1"/>
  <c r="G119" i="1"/>
  <c r="G116" i="1"/>
  <c r="G129" i="1"/>
  <c r="G113" i="1"/>
  <c r="G95" i="1"/>
  <c r="G114" i="1"/>
  <c r="G107" i="1"/>
  <c r="G73" i="1"/>
  <c r="G145" i="1" s="1"/>
  <c r="L91" i="1" s="1"/>
  <c r="G141" i="1"/>
  <c r="G136" i="1"/>
  <c r="G101" i="1"/>
  <c r="G133" i="1"/>
  <c r="G117" i="1"/>
  <c r="G130" i="1"/>
  <c r="G125" i="1"/>
  <c r="G98" i="1"/>
  <c r="G135" i="1"/>
  <c r="G105" i="1"/>
  <c r="G140" i="1"/>
  <c r="G121" i="1"/>
  <c r="G115" i="1"/>
  <c r="G139" i="1"/>
  <c r="G128" i="1"/>
  <c r="G100" i="1"/>
  <c r="G120" i="1"/>
  <c r="G138" i="1"/>
  <c r="G127" i="1"/>
  <c r="G137" i="1"/>
  <c r="G131" i="1"/>
  <c r="G122" i="1"/>
  <c r="G124" i="1"/>
  <c r="G132" i="1"/>
  <c r="G123" i="1"/>
  <c r="G99" i="1"/>
  <c r="G111" i="1"/>
  <c r="G134" i="1"/>
  <c r="G118" i="1"/>
  <c r="G102" i="1"/>
  <c r="G112" i="1"/>
  <c r="G93" i="1"/>
  <c r="G126" i="1"/>
  <c r="G110" i="1"/>
  <c r="G104" i="1"/>
  <c r="G94" i="1"/>
  <c r="G92" i="1"/>
  <c r="G103" i="1"/>
  <c r="G106" i="1"/>
  <c r="G96" i="1"/>
  <c r="G108" i="1"/>
  <c r="G144" i="1"/>
  <c r="G143" i="1"/>
  <c r="G142" i="1"/>
  <c r="G148" i="1" l="1"/>
  <c r="A197" i="1" s="1"/>
  <c r="G147" i="1"/>
  <c r="B178" i="1" l="1"/>
  <c r="F189" i="1"/>
  <c r="A198" i="1"/>
  <c r="G193" i="1"/>
  <c r="E183" i="1"/>
  <c r="C180" i="1"/>
  <c r="C175" i="1"/>
  <c r="B196" i="1"/>
  <c r="C198" i="1"/>
  <c r="F178" i="1"/>
  <c r="A178" i="1"/>
  <c r="G179" i="1"/>
  <c r="A195" i="1"/>
  <c r="G192" i="1"/>
  <c r="A185" i="1"/>
  <c r="E185" i="1"/>
  <c r="A193" i="1"/>
  <c r="G180" i="1"/>
  <c r="B176" i="1"/>
  <c r="E177" i="1"/>
  <c r="E198" i="1"/>
  <c r="B198" i="1"/>
  <c r="C197" i="1"/>
  <c r="F181" i="1"/>
  <c r="A174" i="1"/>
  <c r="E196" i="1"/>
  <c r="A179" i="1"/>
  <c r="E195" i="1"/>
  <c r="G190" i="1"/>
  <c r="F183" i="1"/>
  <c r="E188" i="1"/>
  <c r="C190" i="1"/>
  <c r="A191" i="1"/>
  <c r="E184" i="1"/>
  <c r="B194" i="1"/>
  <c r="C191" i="1"/>
  <c r="G188" i="1"/>
  <c r="G174" i="1"/>
  <c r="F188" i="1"/>
  <c r="C185" i="1"/>
  <c r="A186" i="1"/>
  <c r="C189" i="1"/>
  <c r="G177" i="1"/>
  <c r="F187" i="1"/>
  <c r="C196" i="1"/>
  <c r="G165" i="1"/>
  <c r="D149" i="1"/>
  <c r="D155" i="1"/>
  <c r="D161" i="1"/>
  <c r="D167" i="1"/>
  <c r="D173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51" i="1"/>
  <c r="D157" i="1"/>
  <c r="D163" i="1"/>
  <c r="D169" i="1"/>
  <c r="D153" i="1"/>
  <c r="D159" i="1"/>
  <c r="D165" i="1"/>
  <c r="D171" i="1"/>
  <c r="C192" i="1"/>
  <c r="D186" i="1"/>
  <c r="D190" i="1"/>
  <c r="D194" i="1"/>
  <c r="D196" i="1"/>
  <c r="D200" i="1"/>
  <c r="D179" i="1"/>
  <c r="D185" i="1"/>
  <c r="D191" i="1"/>
  <c r="D199" i="1"/>
  <c r="D174" i="1"/>
  <c r="D176" i="1"/>
  <c r="D178" i="1"/>
  <c r="D180" i="1"/>
  <c r="D182" i="1"/>
  <c r="D184" i="1"/>
  <c r="D188" i="1"/>
  <c r="D192" i="1"/>
  <c r="D198" i="1"/>
  <c r="D175" i="1"/>
  <c r="D181" i="1"/>
  <c r="D187" i="1"/>
  <c r="D193" i="1"/>
  <c r="D197" i="1"/>
  <c r="D177" i="1"/>
  <c r="D183" i="1"/>
  <c r="D189" i="1"/>
  <c r="D195" i="1"/>
  <c r="D201" i="1"/>
  <c r="A194" i="1"/>
  <c r="A192" i="1"/>
  <c r="G185" i="1"/>
  <c r="G75" i="1"/>
  <c r="B187" i="1"/>
  <c r="F198" i="1"/>
  <c r="G201" i="1"/>
  <c r="E174" i="1"/>
  <c r="G183" i="1"/>
  <c r="B185" i="1"/>
  <c r="G182" i="1"/>
  <c r="F196" i="1"/>
  <c r="F180" i="1"/>
  <c r="A181" i="1"/>
  <c r="F177" i="1"/>
  <c r="F182" i="1"/>
  <c r="B197" i="1"/>
  <c r="F194" i="1"/>
  <c r="G150" i="1"/>
  <c r="G176" i="1"/>
  <c r="F201" i="1"/>
  <c r="A184" i="1"/>
  <c r="E193" i="1"/>
  <c r="C199" i="1"/>
  <c r="F190" i="1"/>
  <c r="G195" i="1"/>
  <c r="C188" i="1"/>
  <c r="E176" i="1"/>
  <c r="G196" i="1"/>
  <c r="B170" i="1"/>
  <c r="F162" i="1"/>
  <c r="A149" i="1"/>
  <c r="G154" i="1"/>
  <c r="A188" i="1"/>
  <c r="B184" i="1"/>
  <c r="A196" i="1"/>
  <c r="E180" i="1"/>
  <c r="B193" i="1"/>
  <c r="C194" i="1"/>
  <c r="C200" i="1"/>
  <c r="E190" i="1"/>
  <c r="G186" i="1"/>
  <c r="A190" i="1"/>
  <c r="B182" i="1"/>
  <c r="E200" i="1"/>
  <c r="E178" i="1"/>
  <c r="E187" i="1"/>
  <c r="G200" i="1"/>
  <c r="B192" i="1"/>
  <c r="G199" i="1"/>
  <c r="A176" i="1"/>
  <c r="C178" i="1"/>
  <c r="C186" i="1"/>
  <c r="A187" i="1"/>
  <c r="G187" i="1"/>
  <c r="E175" i="1"/>
  <c r="C182" i="1"/>
  <c r="A201" i="1"/>
  <c r="G197" i="1"/>
  <c r="F199" i="1"/>
  <c r="E191" i="1"/>
  <c r="C179" i="1"/>
  <c r="G178" i="1"/>
  <c r="B183" i="1"/>
  <c r="E199" i="1"/>
  <c r="F174" i="1"/>
  <c r="A200" i="1"/>
  <c r="B191" i="1"/>
  <c r="C152" i="1"/>
  <c r="F176" i="1"/>
  <c r="C195" i="1"/>
  <c r="E181" i="1"/>
  <c r="E201" i="1"/>
  <c r="A175" i="1"/>
  <c r="E194" i="1"/>
  <c r="F195" i="1"/>
  <c r="G184" i="1"/>
  <c r="C177" i="1"/>
  <c r="F200" i="1"/>
  <c r="G181" i="1"/>
  <c r="F184" i="1"/>
  <c r="B199" i="1"/>
  <c r="A182" i="1"/>
  <c r="B200" i="1"/>
  <c r="G175" i="1"/>
  <c r="G198" i="1"/>
  <c r="F193" i="1"/>
  <c r="E186" i="1"/>
  <c r="C176" i="1"/>
  <c r="B190" i="1"/>
  <c r="F175" i="1"/>
  <c r="F179" i="1"/>
  <c r="B186" i="1"/>
  <c r="E182" i="1"/>
  <c r="G194" i="1"/>
  <c r="B195" i="1"/>
  <c r="F186" i="1"/>
  <c r="C174" i="1"/>
  <c r="C183" i="1"/>
  <c r="E197" i="1"/>
  <c r="B201" i="1"/>
  <c r="B179" i="1"/>
  <c r="E192" i="1"/>
  <c r="B189" i="1"/>
  <c r="B188" i="1"/>
  <c r="E179" i="1"/>
  <c r="C181" i="1"/>
  <c r="B177" i="1"/>
  <c r="C193" i="1"/>
  <c r="B180" i="1"/>
  <c r="B175" i="1"/>
  <c r="C187" i="1"/>
  <c r="G189" i="1"/>
  <c r="F192" i="1"/>
  <c r="B181" i="1"/>
  <c r="F197" i="1"/>
  <c r="B152" i="1"/>
  <c r="F173" i="1"/>
  <c r="C165" i="1"/>
  <c r="C184" i="1"/>
  <c r="A189" i="1"/>
  <c r="G191" i="1"/>
  <c r="A177" i="1"/>
  <c r="F185" i="1"/>
  <c r="A183" i="1"/>
  <c r="C201" i="1"/>
  <c r="F191" i="1"/>
  <c r="A180" i="1"/>
  <c r="B174" i="1"/>
  <c r="E189" i="1"/>
  <c r="A199" i="1"/>
  <c r="G168" i="1"/>
  <c r="B161" i="1"/>
  <c r="B158" i="1"/>
  <c r="F151" i="1"/>
  <c r="C170" i="1"/>
  <c r="G161" i="1"/>
  <c r="B171" i="1"/>
  <c r="B149" i="1"/>
  <c r="C158" i="1"/>
  <c r="A160" i="1"/>
  <c r="A162" i="1"/>
  <c r="B159" i="1"/>
  <c r="F170" i="1"/>
  <c r="E171" i="1"/>
  <c r="A165" i="1"/>
  <c r="F169" i="1"/>
  <c r="F155" i="1"/>
  <c r="E152" i="1"/>
  <c r="C155" i="1"/>
  <c r="E158" i="1"/>
  <c r="C162" i="1"/>
  <c r="B166" i="1"/>
  <c r="A152" i="1"/>
  <c r="C171" i="1"/>
  <c r="C149" i="1"/>
  <c r="B155" i="1"/>
  <c r="E166" i="1"/>
  <c r="F152" i="1"/>
  <c r="B160" i="1"/>
  <c r="B157" i="1"/>
  <c r="F166" i="1"/>
  <c r="E153" i="1"/>
  <c r="E156" i="1"/>
  <c r="G159" i="1"/>
  <c r="E163" i="1"/>
  <c r="C172" i="1"/>
  <c r="B173" i="1"/>
  <c r="A171" i="1"/>
  <c r="F165" i="1"/>
  <c r="G149" i="1"/>
  <c r="F156" i="1"/>
  <c r="F160" i="1"/>
  <c r="C173" i="1"/>
  <c r="F150" i="1"/>
  <c r="E167" i="1"/>
  <c r="A170" i="1"/>
  <c r="G153" i="1"/>
  <c r="G156" i="1"/>
  <c r="E160" i="1"/>
  <c r="G163" i="1"/>
  <c r="C168" i="1"/>
  <c r="B169" i="1"/>
  <c r="A163" i="1"/>
  <c r="E149" i="1"/>
  <c r="F161" i="1"/>
  <c r="A150" i="1"/>
  <c r="E150" i="1"/>
  <c r="C166" i="1"/>
  <c r="E151" i="1"/>
  <c r="F158" i="1"/>
  <c r="F163" i="1"/>
  <c r="B164" i="1"/>
  <c r="B167" i="1"/>
  <c r="E170" i="1"/>
  <c r="A169" i="1"/>
  <c r="F149" i="1"/>
  <c r="B151" i="1"/>
  <c r="B172" i="1"/>
  <c r="A158" i="1"/>
  <c r="G152" i="1"/>
  <c r="C154" i="1"/>
  <c r="E155" i="1"/>
  <c r="C157" i="1"/>
  <c r="C159" i="1"/>
  <c r="G160" i="1"/>
  <c r="E162" i="1"/>
  <c r="E164" i="1"/>
  <c r="F168" i="1"/>
  <c r="E173" i="1"/>
  <c r="C167" i="1"/>
  <c r="F171" i="1"/>
  <c r="A173" i="1"/>
  <c r="A161" i="1"/>
  <c r="C150" i="1"/>
  <c r="F153" i="1"/>
  <c r="A164" i="1"/>
  <c r="F154" i="1"/>
  <c r="B163" i="1"/>
  <c r="C169" i="1"/>
  <c r="G74" i="1"/>
  <c r="C151" i="1"/>
  <c r="F157" i="1"/>
  <c r="B168" i="1"/>
  <c r="B156" i="1"/>
  <c r="F159" i="1"/>
  <c r="B165" i="1"/>
  <c r="G171" i="1"/>
  <c r="B154" i="1"/>
  <c r="B162" i="1"/>
  <c r="F164" i="1"/>
  <c r="G167" i="1"/>
  <c r="A156" i="1"/>
  <c r="B150" i="1"/>
  <c r="B153" i="1"/>
  <c r="G172" i="1"/>
  <c r="G151" i="1"/>
  <c r="C153" i="1"/>
  <c r="E154" i="1"/>
  <c r="G155" i="1"/>
  <c r="G157" i="1"/>
  <c r="E159" i="1"/>
  <c r="C161" i="1"/>
  <c r="C163" i="1"/>
  <c r="G164" i="1"/>
  <c r="G166" i="1"/>
  <c r="E169" i="1"/>
  <c r="A172" i="1"/>
  <c r="F167" i="1"/>
  <c r="G169" i="1"/>
  <c r="E172" i="1"/>
  <c r="A168" i="1"/>
  <c r="A153" i="1"/>
  <c r="C156" i="1"/>
  <c r="E157" i="1"/>
  <c r="G158" i="1"/>
  <c r="C160" i="1"/>
  <c r="E161" i="1"/>
  <c r="G162" i="1"/>
  <c r="C164" i="1"/>
  <c r="E165" i="1"/>
  <c r="G170" i="1"/>
  <c r="F172" i="1"/>
  <c r="A166" i="1"/>
  <c r="E168" i="1"/>
  <c r="G173" i="1"/>
  <c r="A154" i="1"/>
  <c r="A155" i="1"/>
  <c r="A159" i="1"/>
  <c r="A157" i="1"/>
  <c r="A167" i="1"/>
  <c r="A151" i="1"/>
  <c r="A148" i="1" l="1"/>
  <c r="A147" i="1"/>
  <c r="C147" i="1" l="1"/>
  <c r="C74" i="1" s="1"/>
  <c r="D147" i="1"/>
  <c r="D74" i="1" s="1"/>
  <c r="E147" i="1"/>
  <c r="E74" i="1" s="1"/>
  <c r="F147" i="1"/>
  <c r="F74" i="1" s="1"/>
  <c r="D148" i="1"/>
  <c r="D75" i="1" s="1"/>
  <c r="C148" i="1"/>
  <c r="C75" i="1" s="1"/>
  <c r="E148" i="1"/>
  <c r="E75" i="1" s="1"/>
  <c r="F148" i="1"/>
  <c r="F75" i="1" s="1"/>
  <c r="C12" i="1"/>
  <c r="C13" i="1"/>
  <c r="B148" i="1"/>
  <c r="B75" i="1" s="1"/>
  <c r="B147" i="1"/>
  <c r="B74" i="1" s="1"/>
</calcChain>
</file>

<file path=xl/sharedStrings.xml><?xml version="1.0" encoding="utf-8"?>
<sst xmlns="http://schemas.openxmlformats.org/spreadsheetml/2006/main" count="32" uniqueCount="23">
  <si>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</si>
  <si>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</si>
  <si>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</si>
  <si>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</si>
  <si>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</si>
  <si>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</si>
  <si>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</si>
  <si>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</si>
  <si>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</si>
  <si>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</si>
  <si>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</si>
  <si>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</si>
  <si>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</si>
  <si>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</si>
  <si>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</si>
  <si>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</si>
  <si>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</si>
  <si>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</si>
  <si>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</si>
  <si>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Queen Street, South of Ann Street, City (cyclists only)</t>
    <phoneticPr fontId="18" type="noConversion"/>
  </si>
  <si>
    <t>M028</t>
  </si>
  <si>
    <t>Lat/Lon:</t>
  </si>
  <si>
    <t>-27.46275; 153.031114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</si>
</sst>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9" xfId="0" applyNumberFormat="1" applyFont="1" applyBorder="1" applyAlignment="1" applyProtection="1">
      <alignment horizontal="center" vertical="center"/>
      <protection hidden="1"/>
    </xf>
    <xf numFmtId="3" fontId="12" fillId="0" borderId="10" xfId="0" applyNumberFormat="1" applyFont="1" applyBorder="1" applyAlignment="1">
      <alignment horizontal="center"/>
    </xf>
    <xf numFmtId="3" fontId="11" fillId="2" borderId="11" xfId="0" applyNumberFormat="1" applyFont="1" applyFill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4" xfId="0" applyNumberFormat="1" applyFont="1" applyBorder="1" applyAlignment="1" applyProtection="1">
      <alignment horizontal="center" vertical="center"/>
      <protection hidden="1"/>
    </xf>
    <xf numFmtId="3" fontId="12" fillId="0" borderId="15" xfId="0" applyNumberFormat="1" applyFont="1" applyBorder="1" applyAlignment="1">
      <alignment horizontal="center"/>
    </xf>
    <xf numFmtId="3" fontId="11" fillId="2" borderId="17" xfId="0" applyNumberFormat="1" applyFont="1" applyFill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18" fontId="12" fillId="0" borderId="14" xfId="0" applyNumberFormat="1" applyFont="1" applyFill="1" applyBorder="1" applyAlignment="1" applyProtection="1">
      <alignment horizontal="center" vertical="center"/>
      <protection hidden="1"/>
    </xf>
    <xf numFmtId="3" fontId="12" fillId="0" borderId="15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0" xfId="0" applyNumberFormat="1" applyFont="1" applyBorder="1" applyAlignment="1" applyProtection="1">
      <alignment horizontal="center" vertical="center"/>
      <protection hidden="1"/>
    </xf>
    <xf numFmtId="3" fontId="12" fillId="0" borderId="21" xfId="0" applyNumberFormat="1" applyFont="1" applyBorder="1" applyAlignment="1">
      <alignment horizontal="center"/>
    </xf>
    <xf numFmtId="3" fontId="11" fillId="2" borderId="22" xfId="0" applyNumberFormat="1" applyFont="1" applyFill="1" applyBorder="1" applyAlignment="1">
      <alignment horizontal="center"/>
    </xf>
    <xf numFmtId="3" fontId="12" fillId="0" borderId="23" xfId="0" applyNumberFormat="1" applyFont="1" applyBorder="1" applyAlignment="1">
      <alignment horizontal="center"/>
    </xf>
    <xf numFmtId="3" fontId="11" fillId="2" borderId="24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3" fontId="12" fillId="0" borderId="10" xfId="1" applyNumberFormat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6" xfId="1" applyFont="1" applyFill="1" applyBorder="1" applyAlignment="1">
      <alignment horizontal="center" vertical="center"/>
    </xf>
    <xf numFmtId="3" fontId="12" fillId="0" borderId="27" xfId="1" applyNumberFormat="1" applyFont="1" applyFill="1" applyBorder="1" applyAlignment="1">
      <alignment horizontal="center" vertical="center"/>
    </xf>
    <xf numFmtId="3" fontId="12" fillId="0" borderId="28" xfId="1" applyNumberFormat="1" applyFont="1" applyFill="1" applyBorder="1" applyAlignment="1">
      <alignment horizontal="center" vertical="center"/>
    </xf>
    <xf numFmtId="3" fontId="12" fillId="0" borderId="29" xfId="1" applyNumberFormat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8" xfId="0" applyFont="1" applyFill="1" applyBorder="1" applyAlignment="1">
      <alignment horizontal="center" textRotation="90"/>
    </xf>
    <xf numFmtId="18" fontId="14" fillId="0" borderId="9" xfId="0" applyNumberFormat="1" applyFont="1" applyBorder="1" applyAlignment="1" applyProtection="1">
      <alignment horizontal="center" vertical="center"/>
      <protection hidden="1"/>
    </xf>
    <xf numFmtId="3" fontId="14" fillId="0" borderId="10" xfId="0" applyNumberFormat="1" applyFont="1" applyBorder="1" applyAlignment="1">
      <alignment horizontal="center"/>
    </xf>
    <xf numFmtId="3" fontId="15" fillId="2" borderId="11" xfId="0" applyNumberFormat="1" applyFont="1" applyFill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18" fontId="14" fillId="0" borderId="14" xfId="0" applyNumberFormat="1" applyFont="1" applyBorder="1" applyAlignment="1" applyProtection="1">
      <alignment horizontal="center" vertical="center"/>
      <protection hidden="1"/>
    </xf>
    <xf numFmtId="3" fontId="14" fillId="0" borderId="15" xfId="0" applyNumberFormat="1" applyFont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18" fontId="14" fillId="0" borderId="20" xfId="0" applyNumberFormat="1" applyFont="1" applyBorder="1" applyAlignment="1" applyProtection="1">
      <alignment horizontal="center" vertical="center"/>
      <protection hidden="1"/>
    </xf>
    <xf numFmtId="3" fontId="14" fillId="0" borderId="21" xfId="0" applyNumberFormat="1" applyFont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5" fillId="2" borderId="24" xfId="0" applyNumberFormat="1" applyFont="1" applyFill="1" applyBorder="1" applyAlignment="1">
      <alignment horizontal="center"/>
    </xf>
    <xf numFmtId="18" fontId="14" fillId="0" borderId="31" xfId="0" applyNumberFormat="1" applyFont="1" applyBorder="1" applyAlignment="1" applyProtection="1">
      <alignment horizontal="center" vertical="center"/>
      <protection hidden="1"/>
    </xf>
    <xf numFmtId="3" fontId="14" fillId="0" borderId="32" xfId="0" applyNumberFormat="1" applyFont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3" fontId="15" fillId="2" borderId="34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35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35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3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6" xfId="0" applyNumberFormat="1" applyFont="1" applyBorder="1" applyAlignment="1">
      <alignment horizontal="center" vertical="center"/>
    </xf>
    <xf numFmtId="3" fontId="15" fillId="2" borderId="16" xfId="0" applyNumberFormat="1" applyFont="1" applyFill="1" applyBorder="1" applyAlignment="1">
      <alignment horizontal="center" vertical="center"/>
    </xf>
    <xf numFmtId="0" fontId="0" fillId="0" borderId="16" xfId="0" applyBorder="1"/>
    <xf numFmtId="3" fontId="0" fillId="0" borderId="16" xfId="0" applyNumberFormat="1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1156606</xdr:colOff>
      <xdr:row>11</xdr:row>
      <xdr:rowOff>0</xdr:rowOff>
    </xdr:from>
    <xdr:to>
      <xdr:col>5</xdr:col>
      <xdr:colOff>163395</xdr:colOff>
      <xdr:row>13</xdr:row>
      <xdr:rowOff>148318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49" y="2558143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7" width="17.5703125" customWidth="1"/>
    <col min="11" max="11" width="13.140625" bestFit="1" customWidth="1"/>
    <col min="12" max="12" width="13" bestFit="1" customWidth="1"/>
  </cols>
  <sheetData>
    <row r="1" spans="1:8" s="1" customFormat="1" ht="20.25" customHeight="1"/>
    <row r="2" spans="1:8" s="1" customFormat="1" ht="12.75"/>
    <row r="3" spans="1:8" s="1" customFormat="1" ht="20.25">
      <c r="B3" s="2" t="s">
        <v>18</v>
      </c>
    </row>
    <row r="4" spans="1:8" s="1" customFormat="1" ht="12.75"/>
    <row r="5" spans="1:8" s="1" customFormat="1" ht="20.25">
      <c r="B5" s="4" t="s">
        <v>0</v>
      </c>
      <c r="C5" s="3" t="s">
        <v>20</v>
      </c>
    </row>
    <row r="6" spans="1:8" s="1" customFormat="1" ht="20.25">
      <c r="B6" s="4" t="s">
        <v>1</v>
      </c>
      <c r="C6" s="3" t="s">
        <v>19</v>
      </c>
    </row>
    <row r="7" spans="1:8" s="1" customFormat="1" ht="20.25">
      <c r="B7" s="4" t="s">
        <v>21</v>
      </c>
      <c r="C7" s="3" t="s">
        <v>22</v>
      </c>
    </row>
    <row r="8" spans="1:8" s="1" customFormat="1" ht="20.25">
      <c r="B8" s="4" t="s">
        <v>2</v>
      </c>
      <c r="C8" s="3" t="s">
        <v>3</v>
      </c>
    </row>
    <row r="9" spans="1:8" s="1" customFormat="1" ht="20.25">
      <c r="B9" s="5" t="s">
        <v>4</v>
      </c>
      <c r="C9" s="95">
        <v>42656</v>
      </c>
      <c r="D9" s="95"/>
      <c r="E9" s="95"/>
      <c r="F9" s="95"/>
      <c r="G9" s="95"/>
      <c r="H9" s="95"/>
    </row>
    <row r="10" spans="1:8" s="1" customFormat="1" ht="20.25">
      <c r="B10" s="5"/>
      <c r="C10" s="6"/>
      <c r="D10" s="7"/>
    </row>
    <row r="11" spans="1:8" s="1" customFormat="1" ht="20.25">
      <c r="B11" s="5"/>
      <c r="C11" s="6"/>
    </row>
    <row r="12" spans="1:8" s="1" customFormat="1" ht="20.25" customHeight="1">
      <c r="A12" s="8"/>
      <c r="B12" s="9" t="s">
        <v>5</v>
      </c>
      <c r="C12" s="10" t="str">
        <f>TEXT(SUM(A147-0.04166667),"h:mm AM/PM") &amp; " to " &amp; TEXT(A147,"h:mm AM/PM")</f>
        <v>6:45 AM to 7:45 AM</v>
      </c>
      <c r="E12" s="10"/>
    </row>
    <row r="13" spans="1:8" s="1" customFormat="1" ht="18" customHeight="1">
      <c r="A13" s="8"/>
      <c r="B13" s="9" t="s">
        <v>6</v>
      </c>
      <c r="C13" s="10" t="str">
        <f>TEXT(SUM(A148-0.04166667),"h:mm AM/PM") &amp; " to " &amp; TEXT(A148,"h:mm AM/PM")</f>
        <v>4:45 PM to 5:45 PM</v>
      </c>
      <c r="E13" s="10"/>
    </row>
    <row r="14" spans="1:8" s="1" customFormat="1" ht="20.100000000000001" customHeight="1" thickBot="1">
      <c r="A14" s="11"/>
      <c r="B14" s="12"/>
      <c r="C14" s="12"/>
    </row>
    <row r="15" spans="1:8" ht="42.75" customHeight="1" thickBot="1">
      <c r="A15" s="13"/>
      <c r="B15" s="96" t="s">
        <v>7</v>
      </c>
      <c r="C15" s="97"/>
      <c r="D15" s="96" t="s">
        <v>8</v>
      </c>
      <c r="E15" s="97"/>
      <c r="F15" s="96" t="s">
        <v>9</v>
      </c>
      <c r="G15" s="97"/>
    </row>
    <row r="16" spans="1:8" s="20" customFormat="1" ht="84" customHeight="1" thickBot="1">
      <c r="A16" s="15" t="s">
        <v>10</v>
      </c>
      <c r="B16" s="16" t="s">
        <v>11</v>
      </c>
      <c r="C16" s="17" t="s">
        <v>9</v>
      </c>
      <c r="D16" s="18" t="s">
        <v>11</v>
      </c>
      <c r="E16" s="19" t="s">
        <v>9</v>
      </c>
      <c r="F16" s="18" t="s">
        <v>11</v>
      </c>
      <c r="G16" s="19" t="s">
        <v>9</v>
      </c>
    </row>
    <row r="17" spans="1:7" s="26" customFormat="1" ht="20.100000000000001" customHeight="1">
      <c r="A17" s="21">
        <v>0.21875</v>
      </c>
      <c r="B17" s="22">
        <v>4</v>
      </c>
      <c r="C17" s="23">
        <f t="shared" ref="C17:C48" si="0">SUM(B17:B17)</f>
        <v>4</v>
      </c>
      <c r="D17" s="24">
        <v>2</v>
      </c>
      <c r="E17" s="25">
        <f t="shared" ref="E17:E48" si="1">SUM(D17:D17)</f>
        <v>2</v>
      </c>
      <c r="F17" s="24">
        <f t="shared" ref="F17:F48" si="2">B17+D17</f>
        <v>6</v>
      </c>
      <c r="G17" s="25">
        <f t="shared" ref="G17:G48" si="3">SUM(F17:F17)</f>
        <v>6</v>
      </c>
    </row>
    <row r="18" spans="1:7" s="26" customFormat="1" ht="20.100000000000001" customHeight="1">
      <c r="A18" s="27">
        <v>0.22916666666666666</v>
      </c>
      <c r="B18" s="28">
        <v>0</v>
      </c>
      <c r="C18" s="29">
        <f t="shared" si="0"/>
        <v>0</v>
      </c>
      <c r="D18" s="30">
        <v>2</v>
      </c>
      <c r="E18" s="31">
        <f t="shared" si="1"/>
        <v>2</v>
      </c>
      <c r="F18" s="30">
        <f t="shared" si="2"/>
        <v>2</v>
      </c>
      <c r="G18" s="31">
        <f t="shared" si="3"/>
        <v>2</v>
      </c>
    </row>
    <row r="19" spans="1:7" s="26" customFormat="1" ht="20.100000000000001" customHeight="1">
      <c r="A19" s="27">
        <v>0.23958333333333334</v>
      </c>
      <c r="B19" s="28">
        <v>2</v>
      </c>
      <c r="C19" s="29">
        <f t="shared" si="0"/>
        <v>2</v>
      </c>
      <c r="D19" s="30">
        <v>4</v>
      </c>
      <c r="E19" s="31">
        <f t="shared" si="1"/>
        <v>4</v>
      </c>
      <c r="F19" s="30">
        <f t="shared" si="2"/>
        <v>6</v>
      </c>
      <c r="G19" s="31">
        <f t="shared" si="3"/>
        <v>6</v>
      </c>
    </row>
    <row r="20" spans="1:7" s="26" customFormat="1" ht="20.100000000000001" customHeight="1">
      <c r="A20" s="27">
        <v>0.25</v>
      </c>
      <c r="B20" s="28">
        <v>0</v>
      </c>
      <c r="C20" s="29">
        <f t="shared" si="0"/>
        <v>0</v>
      </c>
      <c r="D20" s="30">
        <v>1</v>
      </c>
      <c r="E20" s="31">
        <f t="shared" si="1"/>
        <v>1</v>
      </c>
      <c r="F20" s="30">
        <f t="shared" si="2"/>
        <v>1</v>
      </c>
      <c r="G20" s="31">
        <f t="shared" si="3"/>
        <v>1</v>
      </c>
    </row>
    <row r="21" spans="1:7" s="26" customFormat="1" ht="20.100000000000001" customHeight="1">
      <c r="A21" s="27">
        <v>0.26041666666666669</v>
      </c>
      <c r="B21" s="28">
        <v>0</v>
      </c>
      <c r="C21" s="29">
        <f t="shared" si="0"/>
        <v>0</v>
      </c>
      <c r="D21" s="30">
        <v>0</v>
      </c>
      <c r="E21" s="31">
        <f t="shared" si="1"/>
        <v>0</v>
      </c>
      <c r="F21" s="30">
        <f t="shared" si="2"/>
        <v>0</v>
      </c>
      <c r="G21" s="31">
        <f t="shared" si="3"/>
        <v>0</v>
      </c>
    </row>
    <row r="22" spans="1:7" s="26" customFormat="1" ht="20.100000000000001" customHeight="1">
      <c r="A22" s="32">
        <v>0.27083333333333337</v>
      </c>
      <c r="B22" s="33">
        <v>2</v>
      </c>
      <c r="C22" s="29">
        <f t="shared" si="0"/>
        <v>2</v>
      </c>
      <c r="D22" s="34">
        <v>1</v>
      </c>
      <c r="E22" s="31">
        <f t="shared" si="1"/>
        <v>1</v>
      </c>
      <c r="F22" s="34">
        <f t="shared" si="2"/>
        <v>3</v>
      </c>
      <c r="G22" s="31">
        <f t="shared" si="3"/>
        <v>3</v>
      </c>
    </row>
    <row r="23" spans="1:7" s="26" customFormat="1" ht="20.100000000000001" customHeight="1">
      <c r="A23" s="32">
        <v>0.28125</v>
      </c>
      <c r="B23" s="33">
        <v>0</v>
      </c>
      <c r="C23" s="29">
        <f t="shared" si="0"/>
        <v>0</v>
      </c>
      <c r="D23" s="34">
        <v>0</v>
      </c>
      <c r="E23" s="31">
        <f t="shared" si="1"/>
        <v>0</v>
      </c>
      <c r="F23" s="34">
        <f t="shared" si="2"/>
        <v>0</v>
      </c>
      <c r="G23" s="31">
        <f t="shared" si="3"/>
        <v>0</v>
      </c>
    </row>
    <row r="24" spans="1:7" s="26" customFormat="1" ht="20.100000000000001" customHeight="1">
      <c r="A24" s="32">
        <v>0.29166666666666674</v>
      </c>
      <c r="B24" s="33">
        <v>3</v>
      </c>
      <c r="C24" s="29">
        <f t="shared" si="0"/>
        <v>3</v>
      </c>
      <c r="D24" s="34">
        <v>2</v>
      </c>
      <c r="E24" s="31">
        <f t="shared" si="1"/>
        <v>2</v>
      </c>
      <c r="F24" s="34">
        <f t="shared" si="2"/>
        <v>5</v>
      </c>
      <c r="G24" s="31">
        <f t="shared" si="3"/>
        <v>5</v>
      </c>
    </row>
    <row r="25" spans="1:7" s="26" customFormat="1" ht="20.100000000000001" customHeight="1">
      <c r="A25" s="32">
        <v>0.30208333333333343</v>
      </c>
      <c r="B25" s="33">
        <v>0</v>
      </c>
      <c r="C25" s="29">
        <f t="shared" si="0"/>
        <v>0</v>
      </c>
      <c r="D25" s="34">
        <v>2</v>
      </c>
      <c r="E25" s="31">
        <f t="shared" si="1"/>
        <v>2</v>
      </c>
      <c r="F25" s="34">
        <f t="shared" si="2"/>
        <v>2</v>
      </c>
      <c r="G25" s="31">
        <f t="shared" si="3"/>
        <v>2</v>
      </c>
    </row>
    <row r="26" spans="1:7" s="26" customFormat="1" ht="20.100000000000001" customHeight="1">
      <c r="A26" s="27">
        <v>0.3125</v>
      </c>
      <c r="B26" s="28">
        <v>2</v>
      </c>
      <c r="C26" s="29">
        <f t="shared" si="0"/>
        <v>2</v>
      </c>
      <c r="D26" s="30">
        <v>4</v>
      </c>
      <c r="E26" s="31">
        <f t="shared" si="1"/>
        <v>4</v>
      </c>
      <c r="F26" s="30">
        <f t="shared" si="2"/>
        <v>6</v>
      </c>
      <c r="G26" s="31">
        <f t="shared" si="3"/>
        <v>6</v>
      </c>
    </row>
    <row r="27" spans="1:7" s="26" customFormat="1" ht="20.100000000000001" customHeight="1">
      <c r="A27" s="27">
        <v>0.3229166666666668</v>
      </c>
      <c r="B27" s="28">
        <v>1</v>
      </c>
      <c r="C27" s="29">
        <f t="shared" si="0"/>
        <v>1</v>
      </c>
      <c r="D27" s="30">
        <v>3</v>
      </c>
      <c r="E27" s="31">
        <f t="shared" si="1"/>
        <v>3</v>
      </c>
      <c r="F27" s="30">
        <f t="shared" si="2"/>
        <v>4</v>
      </c>
      <c r="G27" s="31">
        <f t="shared" si="3"/>
        <v>4</v>
      </c>
    </row>
    <row r="28" spans="1:7" s="26" customFormat="1" ht="20.100000000000001" customHeight="1">
      <c r="A28" s="27">
        <v>0.33333333333333348</v>
      </c>
      <c r="B28" s="28">
        <v>1</v>
      </c>
      <c r="C28" s="29">
        <f t="shared" si="0"/>
        <v>1</v>
      </c>
      <c r="D28" s="30">
        <v>1</v>
      </c>
      <c r="E28" s="31">
        <f t="shared" si="1"/>
        <v>1</v>
      </c>
      <c r="F28" s="30">
        <f t="shared" si="2"/>
        <v>2</v>
      </c>
      <c r="G28" s="31">
        <f t="shared" si="3"/>
        <v>2</v>
      </c>
    </row>
    <row r="29" spans="1:7" s="26" customFormat="1" ht="20.100000000000001" customHeight="1">
      <c r="A29" s="27">
        <v>0.34375</v>
      </c>
      <c r="B29" s="28">
        <v>0</v>
      </c>
      <c r="C29" s="29">
        <f t="shared" si="0"/>
        <v>0</v>
      </c>
      <c r="D29" s="30">
        <v>3</v>
      </c>
      <c r="E29" s="31">
        <f t="shared" si="1"/>
        <v>3</v>
      </c>
      <c r="F29" s="30">
        <f t="shared" si="2"/>
        <v>3</v>
      </c>
      <c r="G29" s="31">
        <f t="shared" si="3"/>
        <v>3</v>
      </c>
    </row>
    <row r="30" spans="1:7" s="26" customFormat="1" ht="20.100000000000001" customHeight="1">
      <c r="A30" s="27">
        <v>0.35416666666666685</v>
      </c>
      <c r="B30" s="28">
        <v>1</v>
      </c>
      <c r="C30" s="29">
        <f t="shared" si="0"/>
        <v>1</v>
      </c>
      <c r="D30" s="30">
        <v>0</v>
      </c>
      <c r="E30" s="31">
        <f t="shared" si="1"/>
        <v>0</v>
      </c>
      <c r="F30" s="30">
        <f t="shared" si="2"/>
        <v>1</v>
      </c>
      <c r="G30" s="31">
        <f t="shared" si="3"/>
        <v>1</v>
      </c>
    </row>
    <row r="31" spans="1:7" s="26" customFormat="1" ht="20.100000000000001" customHeight="1">
      <c r="A31" s="27">
        <v>0.36458333333333354</v>
      </c>
      <c r="B31" s="28">
        <v>0</v>
      </c>
      <c r="C31" s="29">
        <f t="shared" si="0"/>
        <v>0</v>
      </c>
      <c r="D31" s="30">
        <v>0</v>
      </c>
      <c r="E31" s="31">
        <f t="shared" si="1"/>
        <v>0</v>
      </c>
      <c r="F31" s="30">
        <f t="shared" si="2"/>
        <v>0</v>
      </c>
      <c r="G31" s="31">
        <f t="shared" si="3"/>
        <v>0</v>
      </c>
    </row>
    <row r="32" spans="1:7" s="26" customFormat="1" ht="20.100000000000001" customHeight="1">
      <c r="A32" s="27">
        <v>0.375</v>
      </c>
      <c r="B32" s="28">
        <v>0</v>
      </c>
      <c r="C32" s="29">
        <f t="shared" si="0"/>
        <v>0</v>
      </c>
      <c r="D32" s="30">
        <v>2</v>
      </c>
      <c r="E32" s="31">
        <f t="shared" si="1"/>
        <v>2</v>
      </c>
      <c r="F32" s="30">
        <f t="shared" si="2"/>
        <v>2</v>
      </c>
      <c r="G32" s="31">
        <f t="shared" si="3"/>
        <v>2</v>
      </c>
    </row>
    <row r="33" spans="1:7" s="26" customFormat="1" ht="20.100000000000001" customHeight="1">
      <c r="A33" s="27">
        <v>0.38541666666666691</v>
      </c>
      <c r="B33" s="28">
        <v>1</v>
      </c>
      <c r="C33" s="29">
        <f t="shared" si="0"/>
        <v>1</v>
      </c>
      <c r="D33" s="30">
        <v>1</v>
      </c>
      <c r="E33" s="31">
        <f t="shared" si="1"/>
        <v>1</v>
      </c>
      <c r="F33" s="30">
        <f t="shared" si="2"/>
        <v>2</v>
      </c>
      <c r="G33" s="31">
        <f t="shared" si="3"/>
        <v>2</v>
      </c>
    </row>
    <row r="34" spans="1:7" s="26" customFormat="1" ht="20.100000000000001" customHeight="1">
      <c r="A34" s="27">
        <v>0.39583333333333359</v>
      </c>
      <c r="B34" s="28">
        <v>0</v>
      </c>
      <c r="C34" s="29">
        <f t="shared" si="0"/>
        <v>0</v>
      </c>
      <c r="D34" s="30">
        <v>0</v>
      </c>
      <c r="E34" s="31">
        <f t="shared" si="1"/>
        <v>0</v>
      </c>
      <c r="F34" s="30">
        <f t="shared" si="2"/>
        <v>0</v>
      </c>
      <c r="G34" s="31">
        <f t="shared" si="3"/>
        <v>0</v>
      </c>
    </row>
    <row r="35" spans="1:7" s="26" customFormat="1" ht="20.100000000000001" customHeight="1">
      <c r="A35" s="27">
        <v>0.40625</v>
      </c>
      <c r="B35" s="28">
        <v>0</v>
      </c>
      <c r="C35" s="29">
        <f t="shared" si="0"/>
        <v>0</v>
      </c>
      <c r="D35" s="30">
        <v>0</v>
      </c>
      <c r="E35" s="31">
        <f t="shared" si="1"/>
        <v>0</v>
      </c>
      <c r="F35" s="30">
        <f t="shared" si="2"/>
        <v>0</v>
      </c>
      <c r="G35" s="31">
        <f t="shared" si="3"/>
        <v>0</v>
      </c>
    </row>
    <row r="36" spans="1:7" s="26" customFormat="1" ht="20.100000000000001" customHeight="1">
      <c r="A36" s="27">
        <v>0.41666666666666696</v>
      </c>
      <c r="B36" s="28">
        <v>0</v>
      </c>
      <c r="C36" s="29">
        <f t="shared" si="0"/>
        <v>0</v>
      </c>
      <c r="D36" s="30">
        <v>0</v>
      </c>
      <c r="E36" s="31">
        <f t="shared" si="1"/>
        <v>0</v>
      </c>
      <c r="F36" s="30">
        <f t="shared" si="2"/>
        <v>0</v>
      </c>
      <c r="G36" s="31">
        <f t="shared" si="3"/>
        <v>0</v>
      </c>
    </row>
    <row r="37" spans="1:7" s="26" customFormat="1" ht="20.100000000000001" customHeight="1">
      <c r="A37" s="27">
        <v>0.42708333333333365</v>
      </c>
      <c r="B37" s="28">
        <v>2</v>
      </c>
      <c r="C37" s="29">
        <f t="shared" si="0"/>
        <v>2</v>
      </c>
      <c r="D37" s="30">
        <v>0</v>
      </c>
      <c r="E37" s="31">
        <f t="shared" si="1"/>
        <v>0</v>
      </c>
      <c r="F37" s="30">
        <f t="shared" si="2"/>
        <v>2</v>
      </c>
      <c r="G37" s="31">
        <f t="shared" si="3"/>
        <v>2</v>
      </c>
    </row>
    <row r="38" spans="1:7" s="26" customFormat="1" ht="20.100000000000001" customHeight="1">
      <c r="A38" s="27">
        <v>0.4375</v>
      </c>
      <c r="B38" s="28">
        <v>1</v>
      </c>
      <c r="C38" s="29">
        <f t="shared" si="0"/>
        <v>1</v>
      </c>
      <c r="D38" s="30">
        <v>0</v>
      </c>
      <c r="E38" s="31">
        <f t="shared" si="1"/>
        <v>0</v>
      </c>
      <c r="F38" s="30">
        <f t="shared" si="2"/>
        <v>1</v>
      </c>
      <c r="G38" s="31">
        <f t="shared" si="3"/>
        <v>1</v>
      </c>
    </row>
    <row r="39" spans="1:7" s="26" customFormat="1" ht="20.100000000000001" customHeight="1">
      <c r="A39" s="27">
        <v>0.44791666666666702</v>
      </c>
      <c r="B39" s="28">
        <v>0</v>
      </c>
      <c r="C39" s="29">
        <f t="shared" si="0"/>
        <v>0</v>
      </c>
      <c r="D39" s="30">
        <v>0</v>
      </c>
      <c r="E39" s="31">
        <f t="shared" si="1"/>
        <v>0</v>
      </c>
      <c r="F39" s="30">
        <f t="shared" si="2"/>
        <v>0</v>
      </c>
      <c r="G39" s="31">
        <f t="shared" si="3"/>
        <v>0</v>
      </c>
    </row>
    <row r="40" spans="1:7" s="26" customFormat="1" ht="20.100000000000001" customHeight="1">
      <c r="A40" s="27">
        <v>0.4583333333333337</v>
      </c>
      <c r="B40" s="28">
        <v>2</v>
      </c>
      <c r="C40" s="29">
        <f t="shared" si="0"/>
        <v>2</v>
      </c>
      <c r="D40" s="30">
        <v>2</v>
      </c>
      <c r="E40" s="31">
        <f t="shared" si="1"/>
        <v>2</v>
      </c>
      <c r="F40" s="30">
        <f t="shared" si="2"/>
        <v>4</v>
      </c>
      <c r="G40" s="31">
        <f t="shared" si="3"/>
        <v>4</v>
      </c>
    </row>
    <row r="41" spans="1:7" s="35" customFormat="1" ht="20.100000000000001" customHeight="1">
      <c r="A41" s="27">
        <v>0.46875</v>
      </c>
      <c r="B41" s="28">
        <v>1</v>
      </c>
      <c r="C41" s="29">
        <f t="shared" si="0"/>
        <v>1</v>
      </c>
      <c r="D41" s="30">
        <v>0</v>
      </c>
      <c r="E41" s="31">
        <f t="shared" si="1"/>
        <v>0</v>
      </c>
      <c r="F41" s="30">
        <f t="shared" si="2"/>
        <v>1</v>
      </c>
      <c r="G41" s="31">
        <f t="shared" si="3"/>
        <v>1</v>
      </c>
    </row>
    <row r="42" spans="1:7" s="35" customFormat="1" ht="20.100000000000001" customHeight="1">
      <c r="A42" s="27">
        <v>0.47916666666666707</v>
      </c>
      <c r="B42" s="28">
        <v>0</v>
      </c>
      <c r="C42" s="29">
        <f t="shared" si="0"/>
        <v>0</v>
      </c>
      <c r="D42" s="30">
        <v>2</v>
      </c>
      <c r="E42" s="31">
        <f t="shared" si="1"/>
        <v>2</v>
      </c>
      <c r="F42" s="30">
        <f t="shared" si="2"/>
        <v>2</v>
      </c>
      <c r="G42" s="31">
        <f t="shared" si="3"/>
        <v>2</v>
      </c>
    </row>
    <row r="43" spans="1:7" s="26" customFormat="1" ht="20.100000000000001" customHeight="1">
      <c r="A43" s="27">
        <v>0.48958333333333376</v>
      </c>
      <c r="B43" s="28">
        <v>0</v>
      </c>
      <c r="C43" s="29">
        <f t="shared" si="0"/>
        <v>0</v>
      </c>
      <c r="D43" s="30">
        <v>0</v>
      </c>
      <c r="E43" s="31">
        <f t="shared" si="1"/>
        <v>0</v>
      </c>
      <c r="F43" s="30">
        <f t="shared" si="2"/>
        <v>0</v>
      </c>
      <c r="G43" s="31">
        <f t="shared" si="3"/>
        <v>0</v>
      </c>
    </row>
    <row r="44" spans="1:7" s="35" customFormat="1" ht="20.100000000000001" customHeight="1">
      <c r="A44" s="27">
        <v>0.5</v>
      </c>
      <c r="B44" s="28">
        <v>1</v>
      </c>
      <c r="C44" s="29">
        <f t="shared" si="0"/>
        <v>1</v>
      </c>
      <c r="D44" s="30">
        <v>0</v>
      </c>
      <c r="E44" s="31">
        <f t="shared" si="1"/>
        <v>0</v>
      </c>
      <c r="F44" s="30">
        <f t="shared" si="2"/>
        <v>1</v>
      </c>
      <c r="G44" s="31">
        <f t="shared" si="3"/>
        <v>1</v>
      </c>
    </row>
    <row r="45" spans="1:7" s="26" customFormat="1" ht="20.100000000000001" customHeight="1">
      <c r="A45" s="27">
        <v>0.51041666666666707</v>
      </c>
      <c r="B45" s="28">
        <v>1</v>
      </c>
      <c r="C45" s="29">
        <f t="shared" si="0"/>
        <v>1</v>
      </c>
      <c r="D45" s="30">
        <v>1</v>
      </c>
      <c r="E45" s="31">
        <f t="shared" si="1"/>
        <v>1</v>
      </c>
      <c r="F45" s="30">
        <f t="shared" si="2"/>
        <v>2</v>
      </c>
      <c r="G45" s="31">
        <f t="shared" si="3"/>
        <v>2</v>
      </c>
    </row>
    <row r="46" spans="1:7" s="26" customFormat="1" ht="20.100000000000001" customHeight="1">
      <c r="A46" s="27">
        <v>0.5208333333333337</v>
      </c>
      <c r="B46" s="28">
        <v>0</v>
      </c>
      <c r="C46" s="29">
        <f t="shared" si="0"/>
        <v>0</v>
      </c>
      <c r="D46" s="30">
        <v>4</v>
      </c>
      <c r="E46" s="31">
        <f t="shared" si="1"/>
        <v>4</v>
      </c>
      <c r="F46" s="30">
        <f t="shared" si="2"/>
        <v>4</v>
      </c>
      <c r="G46" s="31">
        <f t="shared" si="3"/>
        <v>4</v>
      </c>
    </row>
    <row r="47" spans="1:7" s="26" customFormat="1" ht="20.100000000000001" customHeight="1">
      <c r="A47" s="27">
        <v>0.53125</v>
      </c>
      <c r="B47" s="28">
        <v>3</v>
      </c>
      <c r="C47" s="29">
        <f t="shared" si="0"/>
        <v>3</v>
      </c>
      <c r="D47" s="30">
        <v>2</v>
      </c>
      <c r="E47" s="31">
        <f t="shared" si="1"/>
        <v>2</v>
      </c>
      <c r="F47" s="30">
        <f t="shared" si="2"/>
        <v>5</v>
      </c>
      <c r="G47" s="31">
        <f t="shared" si="3"/>
        <v>5</v>
      </c>
    </row>
    <row r="48" spans="1:7" s="26" customFormat="1" ht="20.100000000000001" customHeight="1">
      <c r="A48" s="27">
        <v>0.54166666666666696</v>
      </c>
      <c r="B48" s="28">
        <v>0</v>
      </c>
      <c r="C48" s="29">
        <f t="shared" si="0"/>
        <v>0</v>
      </c>
      <c r="D48" s="30">
        <v>2</v>
      </c>
      <c r="E48" s="31">
        <f t="shared" si="1"/>
        <v>2</v>
      </c>
      <c r="F48" s="30">
        <f t="shared" si="2"/>
        <v>2</v>
      </c>
      <c r="G48" s="31">
        <f t="shared" si="3"/>
        <v>2</v>
      </c>
    </row>
    <row r="49" spans="1:7" s="26" customFormat="1" ht="20.100000000000001" customHeight="1">
      <c r="A49" s="27">
        <v>0.55208333333333359</v>
      </c>
      <c r="B49" s="28">
        <v>3</v>
      </c>
      <c r="C49" s="29">
        <f t="shared" ref="C49:C72" si="4">SUM(B49:B49)</f>
        <v>3</v>
      </c>
      <c r="D49" s="30">
        <v>0</v>
      </c>
      <c r="E49" s="31">
        <f t="shared" ref="E49:E72" si="5">SUM(D49:D49)</f>
        <v>0</v>
      </c>
      <c r="F49" s="30">
        <f t="shared" ref="F49:F72" si="6">B49+D49</f>
        <v>3</v>
      </c>
      <c r="G49" s="31">
        <f t="shared" ref="G49:G72" si="7">SUM(F49:F49)</f>
        <v>3</v>
      </c>
    </row>
    <row r="50" spans="1:7" s="26" customFormat="1" ht="20.100000000000001" customHeight="1">
      <c r="A50" s="27">
        <v>0.5625</v>
      </c>
      <c r="B50" s="28">
        <v>4</v>
      </c>
      <c r="C50" s="29">
        <f t="shared" si="4"/>
        <v>4</v>
      </c>
      <c r="D50" s="30">
        <v>0</v>
      </c>
      <c r="E50" s="31">
        <f t="shared" si="5"/>
        <v>0</v>
      </c>
      <c r="F50" s="30">
        <f t="shared" si="6"/>
        <v>4</v>
      </c>
      <c r="G50" s="31">
        <f t="shared" si="7"/>
        <v>4</v>
      </c>
    </row>
    <row r="51" spans="1:7" s="26" customFormat="1" ht="20.100000000000001" customHeight="1">
      <c r="A51" s="27">
        <v>0.57291666666666685</v>
      </c>
      <c r="B51" s="28">
        <v>4</v>
      </c>
      <c r="C51" s="29">
        <f t="shared" si="4"/>
        <v>4</v>
      </c>
      <c r="D51" s="30">
        <v>0</v>
      </c>
      <c r="E51" s="31">
        <f t="shared" si="5"/>
        <v>0</v>
      </c>
      <c r="F51" s="30">
        <f t="shared" si="6"/>
        <v>4</v>
      </c>
      <c r="G51" s="31">
        <f t="shared" si="7"/>
        <v>4</v>
      </c>
    </row>
    <row r="52" spans="1:7" s="26" customFormat="1" ht="20.100000000000001" customHeight="1">
      <c r="A52" s="27">
        <v>0.58333333333333348</v>
      </c>
      <c r="B52" s="28">
        <v>2</v>
      </c>
      <c r="C52" s="29">
        <f t="shared" si="4"/>
        <v>2</v>
      </c>
      <c r="D52" s="30">
        <v>0</v>
      </c>
      <c r="E52" s="31">
        <f t="shared" si="5"/>
        <v>0</v>
      </c>
      <c r="F52" s="30">
        <f t="shared" si="6"/>
        <v>2</v>
      </c>
      <c r="G52" s="31">
        <f t="shared" si="7"/>
        <v>2</v>
      </c>
    </row>
    <row r="53" spans="1:7" s="26" customFormat="1" ht="20.100000000000001" customHeight="1">
      <c r="A53" s="27">
        <v>0.59375</v>
      </c>
      <c r="B53" s="28">
        <v>1</v>
      </c>
      <c r="C53" s="29">
        <f t="shared" si="4"/>
        <v>1</v>
      </c>
      <c r="D53" s="30">
        <v>1</v>
      </c>
      <c r="E53" s="31">
        <f t="shared" si="5"/>
        <v>1</v>
      </c>
      <c r="F53" s="30">
        <f t="shared" si="6"/>
        <v>2</v>
      </c>
      <c r="G53" s="31">
        <f t="shared" si="7"/>
        <v>2</v>
      </c>
    </row>
    <row r="54" spans="1:7" s="26" customFormat="1" ht="20.100000000000001" customHeight="1">
      <c r="A54" s="27">
        <v>0.60416666666666674</v>
      </c>
      <c r="B54" s="28">
        <v>4</v>
      </c>
      <c r="C54" s="29">
        <f t="shared" si="4"/>
        <v>4</v>
      </c>
      <c r="D54" s="30">
        <v>0</v>
      </c>
      <c r="E54" s="31">
        <f t="shared" si="5"/>
        <v>0</v>
      </c>
      <c r="F54" s="30">
        <f t="shared" si="6"/>
        <v>4</v>
      </c>
      <c r="G54" s="31">
        <f t="shared" si="7"/>
        <v>4</v>
      </c>
    </row>
    <row r="55" spans="1:7" s="26" customFormat="1" ht="20.100000000000001" customHeight="1">
      <c r="A55" s="27">
        <v>0.61458333333333337</v>
      </c>
      <c r="B55" s="28">
        <v>1</v>
      </c>
      <c r="C55" s="29">
        <f t="shared" si="4"/>
        <v>1</v>
      </c>
      <c r="D55" s="30">
        <v>0</v>
      </c>
      <c r="E55" s="31">
        <f t="shared" si="5"/>
        <v>0</v>
      </c>
      <c r="F55" s="30">
        <f t="shared" si="6"/>
        <v>1</v>
      </c>
      <c r="G55" s="31">
        <f t="shared" si="7"/>
        <v>1</v>
      </c>
    </row>
    <row r="56" spans="1:7" s="26" customFormat="1" ht="20.100000000000001" customHeight="1">
      <c r="A56" s="27">
        <v>0.625</v>
      </c>
      <c r="B56" s="28">
        <v>1</v>
      </c>
      <c r="C56" s="29">
        <f t="shared" si="4"/>
        <v>1</v>
      </c>
      <c r="D56" s="30">
        <v>0</v>
      </c>
      <c r="E56" s="31">
        <f t="shared" si="5"/>
        <v>0</v>
      </c>
      <c r="F56" s="30">
        <f t="shared" si="6"/>
        <v>1</v>
      </c>
      <c r="G56" s="31">
        <f t="shared" si="7"/>
        <v>1</v>
      </c>
    </row>
    <row r="57" spans="1:7" s="26" customFormat="1" ht="20.100000000000001" customHeight="1">
      <c r="A57" s="27">
        <v>0.63541666666666663</v>
      </c>
      <c r="B57" s="28">
        <v>2</v>
      </c>
      <c r="C57" s="29">
        <f t="shared" si="4"/>
        <v>2</v>
      </c>
      <c r="D57" s="30">
        <v>0</v>
      </c>
      <c r="E57" s="31">
        <f t="shared" si="5"/>
        <v>0</v>
      </c>
      <c r="F57" s="30">
        <f t="shared" si="6"/>
        <v>2</v>
      </c>
      <c r="G57" s="31">
        <f t="shared" si="7"/>
        <v>2</v>
      </c>
    </row>
    <row r="58" spans="1:7" s="26" customFormat="1" ht="20.100000000000001" customHeight="1">
      <c r="A58" s="27">
        <v>0.64583333333333326</v>
      </c>
      <c r="B58" s="28">
        <v>2</v>
      </c>
      <c r="C58" s="29">
        <f t="shared" si="4"/>
        <v>2</v>
      </c>
      <c r="D58" s="30">
        <v>1</v>
      </c>
      <c r="E58" s="31">
        <f t="shared" si="5"/>
        <v>1</v>
      </c>
      <c r="F58" s="30">
        <f t="shared" si="6"/>
        <v>3</v>
      </c>
      <c r="G58" s="31">
        <f t="shared" si="7"/>
        <v>3</v>
      </c>
    </row>
    <row r="59" spans="1:7" s="26" customFormat="1" ht="20.100000000000001" customHeight="1">
      <c r="A59" s="27">
        <v>0.65625</v>
      </c>
      <c r="B59" s="28">
        <v>4</v>
      </c>
      <c r="C59" s="29">
        <f t="shared" si="4"/>
        <v>4</v>
      </c>
      <c r="D59" s="30">
        <v>0</v>
      </c>
      <c r="E59" s="31">
        <f t="shared" si="5"/>
        <v>0</v>
      </c>
      <c r="F59" s="30">
        <f t="shared" si="6"/>
        <v>4</v>
      </c>
      <c r="G59" s="31">
        <f t="shared" si="7"/>
        <v>4</v>
      </c>
    </row>
    <row r="60" spans="1:7" s="26" customFormat="1" ht="20.100000000000001" customHeight="1">
      <c r="A60" s="27">
        <v>0.66666666666666652</v>
      </c>
      <c r="B60" s="28">
        <v>2</v>
      </c>
      <c r="C60" s="29">
        <f t="shared" si="4"/>
        <v>2</v>
      </c>
      <c r="D60" s="30">
        <v>0</v>
      </c>
      <c r="E60" s="31">
        <f t="shared" si="5"/>
        <v>0</v>
      </c>
      <c r="F60" s="30">
        <f t="shared" si="6"/>
        <v>2</v>
      </c>
      <c r="G60" s="31">
        <f t="shared" si="7"/>
        <v>2</v>
      </c>
    </row>
    <row r="61" spans="1:7" s="26" customFormat="1" ht="20.100000000000001" customHeight="1">
      <c r="A61" s="32">
        <v>0.67708333333333315</v>
      </c>
      <c r="B61" s="33">
        <v>5</v>
      </c>
      <c r="C61" s="29">
        <f t="shared" si="4"/>
        <v>5</v>
      </c>
      <c r="D61" s="34">
        <v>0</v>
      </c>
      <c r="E61" s="31">
        <f t="shared" si="5"/>
        <v>0</v>
      </c>
      <c r="F61" s="34">
        <f t="shared" si="6"/>
        <v>5</v>
      </c>
      <c r="G61" s="31">
        <f t="shared" si="7"/>
        <v>5</v>
      </c>
    </row>
    <row r="62" spans="1:7" s="26" customFormat="1" ht="20.100000000000001" customHeight="1">
      <c r="A62" s="32">
        <v>0.6875</v>
      </c>
      <c r="B62" s="33">
        <v>5</v>
      </c>
      <c r="C62" s="29">
        <f t="shared" si="4"/>
        <v>5</v>
      </c>
      <c r="D62" s="34">
        <v>0</v>
      </c>
      <c r="E62" s="31">
        <f t="shared" si="5"/>
        <v>0</v>
      </c>
      <c r="F62" s="34">
        <f t="shared" si="6"/>
        <v>5</v>
      </c>
      <c r="G62" s="31">
        <f t="shared" si="7"/>
        <v>5</v>
      </c>
    </row>
    <row r="63" spans="1:7" s="26" customFormat="1" ht="20.100000000000001" customHeight="1">
      <c r="A63" s="32">
        <v>0.69791666666666641</v>
      </c>
      <c r="B63" s="33">
        <v>5</v>
      </c>
      <c r="C63" s="29">
        <f t="shared" si="4"/>
        <v>5</v>
      </c>
      <c r="D63" s="34">
        <v>0</v>
      </c>
      <c r="E63" s="31">
        <f t="shared" si="5"/>
        <v>0</v>
      </c>
      <c r="F63" s="34">
        <f t="shared" si="6"/>
        <v>5</v>
      </c>
      <c r="G63" s="31">
        <f t="shared" si="7"/>
        <v>5</v>
      </c>
    </row>
    <row r="64" spans="1:7" s="26" customFormat="1" ht="20.100000000000001" customHeight="1">
      <c r="A64" s="32">
        <v>0.70833333333333304</v>
      </c>
      <c r="B64" s="33">
        <v>6</v>
      </c>
      <c r="C64" s="29">
        <f t="shared" si="4"/>
        <v>6</v>
      </c>
      <c r="D64" s="34">
        <v>0</v>
      </c>
      <c r="E64" s="31">
        <f t="shared" si="5"/>
        <v>0</v>
      </c>
      <c r="F64" s="34">
        <f t="shared" si="6"/>
        <v>6</v>
      </c>
      <c r="G64" s="31">
        <f t="shared" si="7"/>
        <v>6</v>
      </c>
    </row>
    <row r="65" spans="1:7" s="26" customFormat="1" ht="20.100000000000001" customHeight="1">
      <c r="A65" s="27">
        <v>0.71875</v>
      </c>
      <c r="B65" s="28">
        <v>7</v>
      </c>
      <c r="C65" s="29">
        <f t="shared" si="4"/>
        <v>7</v>
      </c>
      <c r="D65" s="30">
        <v>0</v>
      </c>
      <c r="E65" s="31">
        <f t="shared" si="5"/>
        <v>0</v>
      </c>
      <c r="F65" s="30">
        <f t="shared" si="6"/>
        <v>7</v>
      </c>
      <c r="G65" s="31">
        <f t="shared" si="7"/>
        <v>7</v>
      </c>
    </row>
    <row r="66" spans="1:7" s="26" customFormat="1" ht="20.100000000000001" customHeight="1">
      <c r="A66" s="27">
        <v>0.7291666666666663</v>
      </c>
      <c r="B66" s="28">
        <v>4</v>
      </c>
      <c r="C66" s="29">
        <f t="shared" si="4"/>
        <v>4</v>
      </c>
      <c r="D66" s="30">
        <v>1</v>
      </c>
      <c r="E66" s="31">
        <f t="shared" si="5"/>
        <v>1</v>
      </c>
      <c r="F66" s="30">
        <f t="shared" si="6"/>
        <v>5</v>
      </c>
      <c r="G66" s="31">
        <f t="shared" si="7"/>
        <v>5</v>
      </c>
    </row>
    <row r="67" spans="1:7" s="26" customFormat="1" ht="20.100000000000001" customHeight="1">
      <c r="A67" s="27">
        <v>0.73958333333333293</v>
      </c>
      <c r="B67" s="28">
        <v>9</v>
      </c>
      <c r="C67" s="29">
        <f t="shared" si="4"/>
        <v>9</v>
      </c>
      <c r="D67" s="30">
        <v>3</v>
      </c>
      <c r="E67" s="31">
        <f t="shared" si="5"/>
        <v>3</v>
      </c>
      <c r="F67" s="30">
        <f t="shared" si="6"/>
        <v>12</v>
      </c>
      <c r="G67" s="31">
        <f t="shared" si="7"/>
        <v>12</v>
      </c>
    </row>
    <row r="68" spans="1:7" s="26" customFormat="1" ht="20.100000000000001" customHeight="1">
      <c r="A68" s="27">
        <v>0.75</v>
      </c>
      <c r="B68" s="28">
        <v>0</v>
      </c>
      <c r="C68" s="29">
        <f t="shared" si="4"/>
        <v>0</v>
      </c>
      <c r="D68" s="30">
        <v>0</v>
      </c>
      <c r="E68" s="31">
        <f t="shared" si="5"/>
        <v>0</v>
      </c>
      <c r="F68" s="30">
        <f t="shared" si="6"/>
        <v>0</v>
      </c>
      <c r="G68" s="31">
        <f t="shared" si="7"/>
        <v>0</v>
      </c>
    </row>
    <row r="69" spans="1:7" s="26" customFormat="1" ht="20.100000000000001" customHeight="1">
      <c r="A69" s="27">
        <v>0.76041666666666619</v>
      </c>
      <c r="B69" s="28">
        <v>1</v>
      </c>
      <c r="C69" s="29">
        <f t="shared" si="4"/>
        <v>1</v>
      </c>
      <c r="D69" s="30">
        <v>0</v>
      </c>
      <c r="E69" s="31">
        <f t="shared" si="5"/>
        <v>0</v>
      </c>
      <c r="F69" s="30">
        <f t="shared" si="6"/>
        <v>1</v>
      </c>
      <c r="G69" s="31">
        <f t="shared" si="7"/>
        <v>1</v>
      </c>
    </row>
    <row r="70" spans="1:7" s="26" customFormat="1" ht="20.100000000000001" customHeight="1">
      <c r="A70" s="27">
        <v>0.77083333333333282</v>
      </c>
      <c r="B70" s="28">
        <v>0</v>
      </c>
      <c r="C70" s="29">
        <f t="shared" si="4"/>
        <v>0</v>
      </c>
      <c r="D70" s="30">
        <v>0</v>
      </c>
      <c r="E70" s="31">
        <f t="shared" si="5"/>
        <v>0</v>
      </c>
      <c r="F70" s="30">
        <f t="shared" si="6"/>
        <v>0</v>
      </c>
      <c r="G70" s="31">
        <f t="shared" si="7"/>
        <v>0</v>
      </c>
    </row>
    <row r="71" spans="1:7" s="26" customFormat="1" ht="20.100000000000001" customHeight="1">
      <c r="A71" s="27">
        <v>0.78124999999999944</v>
      </c>
      <c r="B71" s="28">
        <v>0</v>
      </c>
      <c r="C71" s="29">
        <f t="shared" si="4"/>
        <v>0</v>
      </c>
      <c r="D71" s="30">
        <v>0</v>
      </c>
      <c r="E71" s="31">
        <f t="shared" si="5"/>
        <v>0</v>
      </c>
      <c r="F71" s="30">
        <f t="shared" si="6"/>
        <v>0</v>
      </c>
      <c r="G71" s="31">
        <f t="shared" si="7"/>
        <v>0</v>
      </c>
    </row>
    <row r="72" spans="1:7" s="26" customFormat="1" ht="18.75" customHeight="1" thickBot="1">
      <c r="A72" s="36">
        <v>0.79166666666666607</v>
      </c>
      <c r="B72" s="37">
        <v>1</v>
      </c>
      <c r="C72" s="38">
        <f t="shared" si="4"/>
        <v>1</v>
      </c>
      <c r="D72" s="39">
        <v>0</v>
      </c>
      <c r="E72" s="40">
        <f t="shared" si="5"/>
        <v>0</v>
      </c>
      <c r="F72" s="39">
        <f t="shared" si="6"/>
        <v>1</v>
      </c>
      <c r="G72" s="40">
        <f t="shared" si="7"/>
        <v>1</v>
      </c>
    </row>
    <row r="73" spans="1:7" s="46" customFormat="1" ht="45" customHeight="1" thickBot="1">
      <c r="A73" s="41" t="s">
        <v>12</v>
      </c>
      <c r="B73" s="42">
        <f t="shared" ref="B73:F73" si="8">SUM(B17:B72)</f>
        <v>101</v>
      </c>
      <c r="C73" s="43">
        <f t="shared" si="8"/>
        <v>101</v>
      </c>
      <c r="D73" s="44">
        <f t="shared" si="8"/>
        <v>47</v>
      </c>
      <c r="E73" s="45">
        <f t="shared" si="8"/>
        <v>47</v>
      </c>
      <c r="F73" s="44">
        <f t="shared" si="8"/>
        <v>148</v>
      </c>
      <c r="G73" s="45">
        <f t="shared" ref="G73" si="9">SUM(G17:G72)</f>
        <v>148</v>
      </c>
    </row>
    <row r="74" spans="1:7" s="52" customFormat="1" ht="45" customHeight="1">
      <c r="A74" s="47" t="s">
        <v>13</v>
      </c>
      <c r="B74" s="48">
        <f>B147</f>
        <v>6</v>
      </c>
      <c r="C74" s="49">
        <f t="shared" ref="C74:G74" si="10">C147</f>
        <v>6</v>
      </c>
      <c r="D74" s="50">
        <f t="shared" si="10"/>
        <v>11</v>
      </c>
      <c r="E74" s="51">
        <f t="shared" si="10"/>
        <v>11</v>
      </c>
      <c r="F74" s="50">
        <f t="shared" si="10"/>
        <v>17</v>
      </c>
      <c r="G74" s="51">
        <f t="shared" si="10"/>
        <v>17</v>
      </c>
    </row>
    <row r="75" spans="1:7" s="58" customFormat="1" ht="45" customHeight="1" thickBot="1">
      <c r="A75" s="53" t="s">
        <v>14</v>
      </c>
      <c r="B75" s="54">
        <f t="shared" ref="B75:G75" si="11">B148</f>
        <v>26</v>
      </c>
      <c r="C75" s="55">
        <f t="shared" si="11"/>
        <v>26</v>
      </c>
      <c r="D75" s="56">
        <f t="shared" si="11"/>
        <v>4</v>
      </c>
      <c r="E75" s="57">
        <f t="shared" si="11"/>
        <v>4</v>
      </c>
      <c r="F75" s="56">
        <f t="shared" si="11"/>
        <v>30</v>
      </c>
      <c r="G75" s="57">
        <f t="shared" si="11"/>
        <v>30</v>
      </c>
    </row>
    <row r="87" spans="1:12" hidden="1"/>
    <row r="88" spans="1:12" ht="15.75" hidden="1" customHeight="1"/>
    <row r="89" spans="1:12" ht="15.75" hidden="1" thickBot="1">
      <c r="A89" s="14"/>
      <c r="B89" s="14"/>
      <c r="C89" s="14"/>
      <c r="D89" s="14"/>
      <c r="E89" s="14"/>
      <c r="F89" s="14"/>
      <c r="G89" s="14"/>
    </row>
    <row r="90" spans="1:12" ht="15.75" hidden="1" thickBot="1">
      <c r="A90" s="59"/>
      <c r="B90" s="98" t="str">
        <f>B15</f>
        <v>North Bound</v>
      </c>
      <c r="C90" s="99"/>
      <c r="D90" s="98" t="str">
        <f>D15</f>
        <v>South Bound</v>
      </c>
      <c r="E90" s="100"/>
      <c r="F90" s="98" t="s">
        <v>9</v>
      </c>
      <c r="G90" s="100"/>
      <c r="H90" t="str">
        <f>F91</f>
        <v>Cyclists</v>
      </c>
      <c r="I90">
        <v>54</v>
      </c>
      <c r="K90" s="93" t="str">
        <f>B90</f>
        <v>North Bound</v>
      </c>
      <c r="L90" s="93" t="str">
        <f>D90</f>
        <v>South Bound</v>
      </c>
    </row>
    <row r="91" spans="1:12" ht="35.25" hidden="1" thickBot="1">
      <c r="A91" s="60" t="s">
        <v>15</v>
      </c>
      <c r="B91" s="61" t="str">
        <f>B16</f>
        <v>Cyclists</v>
      </c>
      <c r="C91" s="62" t="s">
        <v>9</v>
      </c>
      <c r="D91" s="61" t="str">
        <f>D16</f>
        <v>Cyclists</v>
      </c>
      <c r="E91" s="63" t="s">
        <v>9</v>
      </c>
      <c r="F91" s="61" t="str">
        <f>F16</f>
        <v>Cyclists</v>
      </c>
      <c r="G91" s="63" t="s">
        <v>9</v>
      </c>
      <c r="H91" t="str">
        <f>F90</f>
        <v>Total</v>
      </c>
      <c r="I91">
        <v>2</v>
      </c>
      <c r="K91" s="94">
        <f ca="1">OFFSET(A$91,$I$90,$I$91)</f>
        <v>101</v>
      </c>
      <c r="L91" s="94">
        <f ca="1">OFFSET(C$91,$I$90,$I$91)</f>
        <v>47</v>
      </c>
    </row>
    <row r="92" spans="1:12" hidden="1">
      <c r="A92" s="64">
        <v>0.25</v>
      </c>
      <c r="B92" s="65">
        <f>SUM(B17:B20)</f>
        <v>6</v>
      </c>
      <c r="C92" s="66">
        <f t="shared" ref="C92:C123" si="12">SUM(B92:B92)</f>
        <v>6</v>
      </c>
      <c r="D92" s="65">
        <f>SUM(D17:D20)</f>
        <v>9</v>
      </c>
      <c r="E92" s="67">
        <f t="shared" ref="E92:E123" si="13">SUM(D92:D92)</f>
        <v>9</v>
      </c>
      <c r="F92" s="65">
        <f>SUM(F17:F20)</f>
        <v>15</v>
      </c>
      <c r="G92" s="67">
        <f t="shared" ref="G92:G123" si="14">SUM(F92:F92)</f>
        <v>15</v>
      </c>
    </row>
    <row r="93" spans="1:12" hidden="1">
      <c r="A93" s="68">
        <f>A92+"0:15"</f>
        <v>0.26041666666666669</v>
      </c>
      <c r="B93" s="69">
        <f t="shared" ref="B93:B94" si="15">SUM(B18:B21)</f>
        <v>2</v>
      </c>
      <c r="C93" s="70">
        <f t="shared" si="12"/>
        <v>2</v>
      </c>
      <c r="D93" s="69">
        <f t="shared" ref="D93:D108" si="16">SUM(D18:D21)</f>
        <v>7</v>
      </c>
      <c r="E93" s="71">
        <f t="shared" si="13"/>
        <v>7</v>
      </c>
      <c r="F93" s="69">
        <f t="shared" ref="F93:F108" si="17">SUM(F18:F21)</f>
        <v>9</v>
      </c>
      <c r="G93" s="71">
        <f t="shared" si="14"/>
        <v>9</v>
      </c>
    </row>
    <row r="94" spans="1:12" hidden="1">
      <c r="A94" s="68">
        <f t="shared" ref="A94:A144" si="18">A93+"0:15"</f>
        <v>0.27083333333333337</v>
      </c>
      <c r="B94" s="69">
        <f t="shared" si="15"/>
        <v>4</v>
      </c>
      <c r="C94" s="70">
        <f t="shared" si="12"/>
        <v>4</v>
      </c>
      <c r="D94" s="69">
        <f t="shared" si="16"/>
        <v>6</v>
      </c>
      <c r="E94" s="71">
        <f t="shared" si="13"/>
        <v>6</v>
      </c>
      <c r="F94" s="69">
        <f t="shared" si="17"/>
        <v>10</v>
      </c>
      <c r="G94" s="71">
        <f t="shared" si="14"/>
        <v>10</v>
      </c>
    </row>
    <row r="95" spans="1:12" hidden="1">
      <c r="A95" s="68">
        <f t="shared" si="18"/>
        <v>0.28125000000000006</v>
      </c>
      <c r="B95" s="69">
        <f t="shared" ref="B95:B110" si="19">SUM(B20:B23)</f>
        <v>2</v>
      </c>
      <c r="C95" s="70">
        <f t="shared" si="12"/>
        <v>2</v>
      </c>
      <c r="D95" s="69">
        <f t="shared" si="16"/>
        <v>2</v>
      </c>
      <c r="E95" s="71">
        <f t="shared" si="13"/>
        <v>2</v>
      </c>
      <c r="F95" s="69">
        <f t="shared" si="17"/>
        <v>4</v>
      </c>
      <c r="G95" s="71">
        <f t="shared" si="14"/>
        <v>4</v>
      </c>
    </row>
    <row r="96" spans="1:12" hidden="1">
      <c r="A96" s="68">
        <f t="shared" si="18"/>
        <v>0.29166666666666674</v>
      </c>
      <c r="B96" s="69">
        <f t="shared" si="19"/>
        <v>5</v>
      </c>
      <c r="C96" s="70">
        <f t="shared" si="12"/>
        <v>5</v>
      </c>
      <c r="D96" s="69">
        <f t="shared" si="16"/>
        <v>3</v>
      </c>
      <c r="E96" s="71">
        <f t="shared" si="13"/>
        <v>3</v>
      </c>
      <c r="F96" s="69">
        <f t="shared" si="17"/>
        <v>8</v>
      </c>
      <c r="G96" s="71">
        <f t="shared" si="14"/>
        <v>8</v>
      </c>
    </row>
    <row r="97" spans="1:7" hidden="1">
      <c r="A97" s="68">
        <f t="shared" si="18"/>
        <v>0.30208333333333343</v>
      </c>
      <c r="B97" s="69">
        <f t="shared" si="19"/>
        <v>5</v>
      </c>
      <c r="C97" s="70">
        <f t="shared" si="12"/>
        <v>5</v>
      </c>
      <c r="D97" s="69">
        <f t="shared" si="16"/>
        <v>5</v>
      </c>
      <c r="E97" s="71">
        <f t="shared" si="13"/>
        <v>5</v>
      </c>
      <c r="F97" s="69">
        <f t="shared" si="17"/>
        <v>10</v>
      </c>
      <c r="G97" s="71">
        <f t="shared" si="14"/>
        <v>10</v>
      </c>
    </row>
    <row r="98" spans="1:7" hidden="1">
      <c r="A98" s="68">
        <f t="shared" si="18"/>
        <v>0.31250000000000011</v>
      </c>
      <c r="B98" s="69">
        <f t="shared" si="19"/>
        <v>5</v>
      </c>
      <c r="C98" s="70">
        <f t="shared" si="12"/>
        <v>5</v>
      </c>
      <c r="D98" s="69">
        <f t="shared" si="16"/>
        <v>8</v>
      </c>
      <c r="E98" s="71">
        <f t="shared" si="13"/>
        <v>8</v>
      </c>
      <c r="F98" s="69">
        <f t="shared" si="17"/>
        <v>13</v>
      </c>
      <c r="G98" s="71">
        <f t="shared" si="14"/>
        <v>13</v>
      </c>
    </row>
    <row r="99" spans="1:7" hidden="1">
      <c r="A99" s="68">
        <f t="shared" si="18"/>
        <v>0.3229166666666668</v>
      </c>
      <c r="B99" s="69">
        <f t="shared" si="19"/>
        <v>6</v>
      </c>
      <c r="C99" s="70">
        <f t="shared" si="12"/>
        <v>6</v>
      </c>
      <c r="D99" s="69">
        <f t="shared" si="16"/>
        <v>11</v>
      </c>
      <c r="E99" s="71">
        <f t="shared" si="13"/>
        <v>11</v>
      </c>
      <c r="F99" s="69">
        <f t="shared" si="17"/>
        <v>17</v>
      </c>
      <c r="G99" s="71">
        <f t="shared" si="14"/>
        <v>17</v>
      </c>
    </row>
    <row r="100" spans="1:7" hidden="1">
      <c r="A100" s="68">
        <f t="shared" si="18"/>
        <v>0.33333333333333348</v>
      </c>
      <c r="B100" s="69">
        <f t="shared" si="19"/>
        <v>4</v>
      </c>
      <c r="C100" s="70">
        <f t="shared" si="12"/>
        <v>4</v>
      </c>
      <c r="D100" s="69">
        <f t="shared" si="16"/>
        <v>10</v>
      </c>
      <c r="E100" s="71">
        <f t="shared" si="13"/>
        <v>10</v>
      </c>
      <c r="F100" s="69">
        <f t="shared" si="17"/>
        <v>14</v>
      </c>
      <c r="G100" s="71">
        <f t="shared" si="14"/>
        <v>14</v>
      </c>
    </row>
    <row r="101" spans="1:7" hidden="1">
      <c r="A101" s="68">
        <f t="shared" si="18"/>
        <v>0.34375000000000017</v>
      </c>
      <c r="B101" s="69">
        <f t="shared" si="19"/>
        <v>4</v>
      </c>
      <c r="C101" s="70">
        <f t="shared" si="12"/>
        <v>4</v>
      </c>
      <c r="D101" s="69">
        <f t="shared" si="16"/>
        <v>11</v>
      </c>
      <c r="E101" s="71">
        <f t="shared" si="13"/>
        <v>11</v>
      </c>
      <c r="F101" s="69">
        <f t="shared" si="17"/>
        <v>15</v>
      </c>
      <c r="G101" s="71">
        <f t="shared" si="14"/>
        <v>15</v>
      </c>
    </row>
    <row r="102" spans="1:7" hidden="1">
      <c r="A102" s="68">
        <f t="shared" si="18"/>
        <v>0.35416666666666685</v>
      </c>
      <c r="B102" s="69">
        <f t="shared" si="19"/>
        <v>3</v>
      </c>
      <c r="C102" s="70">
        <f t="shared" si="12"/>
        <v>3</v>
      </c>
      <c r="D102" s="69">
        <f t="shared" si="16"/>
        <v>7</v>
      </c>
      <c r="E102" s="71">
        <f t="shared" si="13"/>
        <v>7</v>
      </c>
      <c r="F102" s="69">
        <f t="shared" si="17"/>
        <v>10</v>
      </c>
      <c r="G102" s="71">
        <f t="shared" si="14"/>
        <v>10</v>
      </c>
    </row>
    <row r="103" spans="1:7" hidden="1">
      <c r="A103" s="68">
        <f t="shared" si="18"/>
        <v>0.36458333333333354</v>
      </c>
      <c r="B103" s="69">
        <f t="shared" si="19"/>
        <v>2</v>
      </c>
      <c r="C103" s="70">
        <f t="shared" si="12"/>
        <v>2</v>
      </c>
      <c r="D103" s="69">
        <f t="shared" si="16"/>
        <v>4</v>
      </c>
      <c r="E103" s="71">
        <f t="shared" si="13"/>
        <v>4</v>
      </c>
      <c r="F103" s="69">
        <f t="shared" si="17"/>
        <v>6</v>
      </c>
      <c r="G103" s="71">
        <f t="shared" si="14"/>
        <v>6</v>
      </c>
    </row>
    <row r="104" spans="1:7" hidden="1">
      <c r="A104" s="68">
        <f t="shared" si="18"/>
        <v>0.37500000000000022</v>
      </c>
      <c r="B104" s="69">
        <f t="shared" si="19"/>
        <v>1</v>
      </c>
      <c r="C104" s="70">
        <f t="shared" si="12"/>
        <v>1</v>
      </c>
      <c r="D104" s="69">
        <f t="shared" si="16"/>
        <v>5</v>
      </c>
      <c r="E104" s="71">
        <f t="shared" si="13"/>
        <v>5</v>
      </c>
      <c r="F104" s="69">
        <f t="shared" si="17"/>
        <v>6</v>
      </c>
      <c r="G104" s="71">
        <f t="shared" si="14"/>
        <v>6</v>
      </c>
    </row>
    <row r="105" spans="1:7" hidden="1">
      <c r="A105" s="68">
        <f t="shared" si="18"/>
        <v>0.38541666666666691</v>
      </c>
      <c r="B105" s="69">
        <f t="shared" si="19"/>
        <v>2</v>
      </c>
      <c r="C105" s="70">
        <f t="shared" si="12"/>
        <v>2</v>
      </c>
      <c r="D105" s="69">
        <f t="shared" si="16"/>
        <v>3</v>
      </c>
      <c r="E105" s="71">
        <f t="shared" si="13"/>
        <v>3</v>
      </c>
      <c r="F105" s="69">
        <f t="shared" si="17"/>
        <v>5</v>
      </c>
      <c r="G105" s="71">
        <f t="shared" si="14"/>
        <v>5</v>
      </c>
    </row>
    <row r="106" spans="1:7" hidden="1">
      <c r="A106" s="68">
        <f t="shared" si="18"/>
        <v>0.39583333333333359</v>
      </c>
      <c r="B106" s="69">
        <f t="shared" si="19"/>
        <v>1</v>
      </c>
      <c r="C106" s="70">
        <f t="shared" si="12"/>
        <v>1</v>
      </c>
      <c r="D106" s="69">
        <f t="shared" si="16"/>
        <v>3</v>
      </c>
      <c r="E106" s="71">
        <f t="shared" si="13"/>
        <v>3</v>
      </c>
      <c r="F106" s="69">
        <f t="shared" si="17"/>
        <v>4</v>
      </c>
      <c r="G106" s="71">
        <f t="shared" si="14"/>
        <v>4</v>
      </c>
    </row>
    <row r="107" spans="1:7" hidden="1">
      <c r="A107" s="68">
        <f t="shared" si="18"/>
        <v>0.40625000000000028</v>
      </c>
      <c r="B107" s="69">
        <f t="shared" si="19"/>
        <v>1</v>
      </c>
      <c r="C107" s="70">
        <f t="shared" si="12"/>
        <v>1</v>
      </c>
      <c r="D107" s="69">
        <f t="shared" si="16"/>
        <v>3</v>
      </c>
      <c r="E107" s="71">
        <f t="shared" si="13"/>
        <v>3</v>
      </c>
      <c r="F107" s="69">
        <f t="shared" si="17"/>
        <v>4</v>
      </c>
      <c r="G107" s="71">
        <f t="shared" si="14"/>
        <v>4</v>
      </c>
    </row>
    <row r="108" spans="1:7" hidden="1">
      <c r="A108" s="68">
        <f t="shared" si="18"/>
        <v>0.41666666666666696</v>
      </c>
      <c r="B108" s="69">
        <f t="shared" si="19"/>
        <v>1</v>
      </c>
      <c r="C108" s="70">
        <f t="shared" si="12"/>
        <v>1</v>
      </c>
      <c r="D108" s="69">
        <f t="shared" si="16"/>
        <v>1</v>
      </c>
      <c r="E108" s="71">
        <f t="shared" si="13"/>
        <v>1</v>
      </c>
      <c r="F108" s="69">
        <f t="shared" si="17"/>
        <v>2</v>
      </c>
      <c r="G108" s="71">
        <f t="shared" si="14"/>
        <v>2</v>
      </c>
    </row>
    <row r="109" spans="1:7" hidden="1">
      <c r="A109" s="68">
        <f t="shared" si="18"/>
        <v>0.42708333333333365</v>
      </c>
      <c r="B109" s="69">
        <f t="shared" si="19"/>
        <v>2</v>
      </c>
      <c r="C109" s="70">
        <f t="shared" si="12"/>
        <v>2</v>
      </c>
      <c r="D109" s="69">
        <f t="shared" ref="D109:D124" si="20">SUM(D34:D37)</f>
        <v>0</v>
      </c>
      <c r="E109" s="71">
        <f t="shared" si="13"/>
        <v>0</v>
      </c>
      <c r="F109" s="69">
        <f t="shared" ref="F109:F124" si="21">SUM(F34:F37)</f>
        <v>2</v>
      </c>
      <c r="G109" s="71">
        <f t="shared" si="14"/>
        <v>2</v>
      </c>
    </row>
    <row r="110" spans="1:7" hidden="1">
      <c r="A110" s="68">
        <f t="shared" si="18"/>
        <v>0.43750000000000033</v>
      </c>
      <c r="B110" s="69">
        <f t="shared" si="19"/>
        <v>3</v>
      </c>
      <c r="C110" s="70">
        <f t="shared" si="12"/>
        <v>3</v>
      </c>
      <c r="D110" s="69">
        <f t="shared" si="20"/>
        <v>0</v>
      </c>
      <c r="E110" s="71">
        <f t="shared" si="13"/>
        <v>0</v>
      </c>
      <c r="F110" s="69">
        <f t="shared" si="21"/>
        <v>3</v>
      </c>
      <c r="G110" s="71">
        <f t="shared" si="14"/>
        <v>3</v>
      </c>
    </row>
    <row r="111" spans="1:7" hidden="1">
      <c r="A111" s="68">
        <f t="shared" si="18"/>
        <v>0.44791666666666702</v>
      </c>
      <c r="B111" s="69">
        <f t="shared" ref="B111:B126" si="22">SUM(B36:B39)</f>
        <v>3</v>
      </c>
      <c r="C111" s="70">
        <f t="shared" si="12"/>
        <v>3</v>
      </c>
      <c r="D111" s="69">
        <f t="shared" si="20"/>
        <v>0</v>
      </c>
      <c r="E111" s="71">
        <f t="shared" si="13"/>
        <v>0</v>
      </c>
      <c r="F111" s="69">
        <f t="shared" si="21"/>
        <v>3</v>
      </c>
      <c r="G111" s="71">
        <f t="shared" si="14"/>
        <v>3</v>
      </c>
    </row>
    <row r="112" spans="1:7" hidden="1">
      <c r="A112" s="68">
        <f t="shared" si="18"/>
        <v>0.4583333333333337</v>
      </c>
      <c r="B112" s="69">
        <f t="shared" si="22"/>
        <v>5</v>
      </c>
      <c r="C112" s="70">
        <f t="shared" si="12"/>
        <v>5</v>
      </c>
      <c r="D112" s="69">
        <f t="shared" si="20"/>
        <v>2</v>
      </c>
      <c r="E112" s="71">
        <f t="shared" si="13"/>
        <v>2</v>
      </c>
      <c r="F112" s="69">
        <f t="shared" si="21"/>
        <v>7</v>
      </c>
      <c r="G112" s="71">
        <f t="shared" si="14"/>
        <v>7</v>
      </c>
    </row>
    <row r="113" spans="1:7" hidden="1">
      <c r="A113" s="68">
        <f t="shared" si="18"/>
        <v>0.46875000000000039</v>
      </c>
      <c r="B113" s="69">
        <f t="shared" si="22"/>
        <v>4</v>
      </c>
      <c r="C113" s="70">
        <f t="shared" si="12"/>
        <v>4</v>
      </c>
      <c r="D113" s="69">
        <f t="shared" si="20"/>
        <v>2</v>
      </c>
      <c r="E113" s="71">
        <f t="shared" si="13"/>
        <v>2</v>
      </c>
      <c r="F113" s="69">
        <f t="shared" si="21"/>
        <v>6</v>
      </c>
      <c r="G113" s="71">
        <f t="shared" si="14"/>
        <v>6</v>
      </c>
    </row>
    <row r="114" spans="1:7" hidden="1">
      <c r="A114" s="68">
        <f t="shared" si="18"/>
        <v>0.47916666666666707</v>
      </c>
      <c r="B114" s="69">
        <f t="shared" si="22"/>
        <v>3</v>
      </c>
      <c r="C114" s="70">
        <f t="shared" si="12"/>
        <v>3</v>
      </c>
      <c r="D114" s="69">
        <f t="shared" si="20"/>
        <v>4</v>
      </c>
      <c r="E114" s="71">
        <f t="shared" si="13"/>
        <v>4</v>
      </c>
      <c r="F114" s="69">
        <f t="shared" si="21"/>
        <v>7</v>
      </c>
      <c r="G114" s="71">
        <f t="shared" si="14"/>
        <v>7</v>
      </c>
    </row>
    <row r="115" spans="1:7" hidden="1">
      <c r="A115" s="68">
        <f t="shared" si="18"/>
        <v>0.48958333333333376</v>
      </c>
      <c r="B115" s="69">
        <f t="shared" si="22"/>
        <v>3</v>
      </c>
      <c r="C115" s="70">
        <f t="shared" si="12"/>
        <v>3</v>
      </c>
      <c r="D115" s="69">
        <f t="shared" si="20"/>
        <v>4</v>
      </c>
      <c r="E115" s="71">
        <f t="shared" si="13"/>
        <v>4</v>
      </c>
      <c r="F115" s="69">
        <f t="shared" si="21"/>
        <v>7</v>
      </c>
      <c r="G115" s="71">
        <f t="shared" si="14"/>
        <v>7</v>
      </c>
    </row>
    <row r="116" spans="1:7" ht="15.75" hidden="1" thickBot="1">
      <c r="A116" s="72">
        <f t="shared" si="18"/>
        <v>0.50000000000000044</v>
      </c>
      <c r="B116" s="73">
        <f t="shared" si="22"/>
        <v>2</v>
      </c>
      <c r="C116" s="74">
        <f t="shared" si="12"/>
        <v>2</v>
      </c>
      <c r="D116" s="73">
        <f t="shared" si="20"/>
        <v>2</v>
      </c>
      <c r="E116" s="75">
        <f t="shared" si="13"/>
        <v>2</v>
      </c>
      <c r="F116" s="73">
        <f t="shared" si="21"/>
        <v>4</v>
      </c>
      <c r="G116" s="75">
        <f t="shared" si="14"/>
        <v>4</v>
      </c>
    </row>
    <row r="117" spans="1:7" ht="15.75" hidden="1" thickTop="1">
      <c r="A117" s="76">
        <f t="shared" si="18"/>
        <v>0.51041666666666707</v>
      </c>
      <c r="B117" s="77">
        <f t="shared" si="22"/>
        <v>2</v>
      </c>
      <c r="C117" s="78">
        <f t="shared" si="12"/>
        <v>2</v>
      </c>
      <c r="D117" s="77">
        <f t="shared" si="20"/>
        <v>3</v>
      </c>
      <c r="E117" s="79">
        <f t="shared" si="13"/>
        <v>3</v>
      </c>
      <c r="F117" s="77">
        <f t="shared" si="21"/>
        <v>5</v>
      </c>
      <c r="G117" s="79">
        <f t="shared" si="14"/>
        <v>5</v>
      </c>
    </row>
    <row r="118" spans="1:7" hidden="1">
      <c r="A118" s="68">
        <f t="shared" si="18"/>
        <v>0.5208333333333337</v>
      </c>
      <c r="B118" s="69">
        <f t="shared" si="22"/>
        <v>2</v>
      </c>
      <c r="C118" s="70">
        <f t="shared" si="12"/>
        <v>2</v>
      </c>
      <c r="D118" s="69">
        <f t="shared" si="20"/>
        <v>5</v>
      </c>
      <c r="E118" s="71">
        <f t="shared" si="13"/>
        <v>5</v>
      </c>
      <c r="F118" s="69">
        <f t="shared" si="21"/>
        <v>7</v>
      </c>
      <c r="G118" s="71">
        <f t="shared" si="14"/>
        <v>7</v>
      </c>
    </row>
    <row r="119" spans="1:7" hidden="1">
      <c r="A119" s="68">
        <f t="shared" si="18"/>
        <v>0.53125000000000033</v>
      </c>
      <c r="B119" s="69">
        <f t="shared" si="22"/>
        <v>5</v>
      </c>
      <c r="C119" s="70">
        <f t="shared" si="12"/>
        <v>5</v>
      </c>
      <c r="D119" s="69">
        <f t="shared" si="20"/>
        <v>7</v>
      </c>
      <c r="E119" s="71">
        <f t="shared" si="13"/>
        <v>7</v>
      </c>
      <c r="F119" s="69">
        <f t="shared" si="21"/>
        <v>12</v>
      </c>
      <c r="G119" s="71">
        <f t="shared" si="14"/>
        <v>12</v>
      </c>
    </row>
    <row r="120" spans="1:7" hidden="1">
      <c r="A120" s="68">
        <f t="shared" si="18"/>
        <v>0.54166666666666696</v>
      </c>
      <c r="B120" s="69">
        <f t="shared" si="22"/>
        <v>4</v>
      </c>
      <c r="C120" s="70">
        <f t="shared" si="12"/>
        <v>4</v>
      </c>
      <c r="D120" s="69">
        <f t="shared" si="20"/>
        <v>9</v>
      </c>
      <c r="E120" s="71">
        <f t="shared" si="13"/>
        <v>9</v>
      </c>
      <c r="F120" s="69">
        <f t="shared" si="21"/>
        <v>13</v>
      </c>
      <c r="G120" s="71">
        <f t="shared" si="14"/>
        <v>13</v>
      </c>
    </row>
    <row r="121" spans="1:7" hidden="1">
      <c r="A121" s="68">
        <f t="shared" si="18"/>
        <v>0.55208333333333359</v>
      </c>
      <c r="B121" s="69">
        <f t="shared" si="22"/>
        <v>6</v>
      </c>
      <c r="C121" s="70">
        <f t="shared" si="12"/>
        <v>6</v>
      </c>
      <c r="D121" s="69">
        <f t="shared" si="20"/>
        <v>8</v>
      </c>
      <c r="E121" s="71">
        <f t="shared" si="13"/>
        <v>8</v>
      </c>
      <c r="F121" s="69">
        <f t="shared" si="21"/>
        <v>14</v>
      </c>
      <c r="G121" s="71">
        <f t="shared" si="14"/>
        <v>14</v>
      </c>
    </row>
    <row r="122" spans="1:7" hidden="1">
      <c r="A122" s="68">
        <f t="shared" si="18"/>
        <v>0.56250000000000022</v>
      </c>
      <c r="B122" s="69">
        <f t="shared" si="22"/>
        <v>10</v>
      </c>
      <c r="C122" s="70">
        <f t="shared" si="12"/>
        <v>10</v>
      </c>
      <c r="D122" s="69">
        <f t="shared" si="20"/>
        <v>4</v>
      </c>
      <c r="E122" s="71">
        <f t="shared" si="13"/>
        <v>4</v>
      </c>
      <c r="F122" s="69">
        <f t="shared" si="21"/>
        <v>14</v>
      </c>
      <c r="G122" s="71">
        <f t="shared" si="14"/>
        <v>14</v>
      </c>
    </row>
    <row r="123" spans="1:7" hidden="1">
      <c r="A123" s="68">
        <f t="shared" si="18"/>
        <v>0.57291666666666685</v>
      </c>
      <c r="B123" s="69">
        <f t="shared" si="22"/>
        <v>11</v>
      </c>
      <c r="C123" s="70">
        <f t="shared" si="12"/>
        <v>11</v>
      </c>
      <c r="D123" s="69">
        <f t="shared" si="20"/>
        <v>2</v>
      </c>
      <c r="E123" s="71">
        <f t="shared" si="13"/>
        <v>2</v>
      </c>
      <c r="F123" s="69">
        <f t="shared" si="21"/>
        <v>13</v>
      </c>
      <c r="G123" s="71">
        <f t="shared" si="14"/>
        <v>13</v>
      </c>
    </row>
    <row r="124" spans="1:7" hidden="1">
      <c r="A124" s="68">
        <f t="shared" si="18"/>
        <v>0.58333333333333348</v>
      </c>
      <c r="B124" s="69">
        <f t="shared" si="22"/>
        <v>13</v>
      </c>
      <c r="C124" s="70">
        <f t="shared" ref="C124:C144" si="23">SUM(B124:B124)</f>
        <v>13</v>
      </c>
      <c r="D124" s="69">
        <f t="shared" si="20"/>
        <v>0</v>
      </c>
      <c r="E124" s="71">
        <f t="shared" ref="E124:E144" si="24">SUM(D124:D124)</f>
        <v>0</v>
      </c>
      <c r="F124" s="69">
        <f t="shared" si="21"/>
        <v>13</v>
      </c>
      <c r="G124" s="71">
        <f t="shared" ref="G124:G144" si="25">SUM(F124:F124)</f>
        <v>13</v>
      </c>
    </row>
    <row r="125" spans="1:7" hidden="1">
      <c r="A125" s="68">
        <f t="shared" si="18"/>
        <v>0.59375000000000011</v>
      </c>
      <c r="B125" s="69">
        <f t="shared" si="22"/>
        <v>11</v>
      </c>
      <c r="C125" s="70">
        <f t="shared" si="23"/>
        <v>11</v>
      </c>
      <c r="D125" s="69">
        <f t="shared" ref="D125:D140" si="26">SUM(D50:D53)</f>
        <v>1</v>
      </c>
      <c r="E125" s="71">
        <f t="shared" si="24"/>
        <v>1</v>
      </c>
      <c r="F125" s="69">
        <f t="shared" ref="F125:F140" si="27">SUM(F50:F53)</f>
        <v>12</v>
      </c>
      <c r="G125" s="71">
        <f t="shared" si="25"/>
        <v>12</v>
      </c>
    </row>
    <row r="126" spans="1:7" hidden="1">
      <c r="A126" s="68">
        <f t="shared" si="18"/>
        <v>0.60416666666666674</v>
      </c>
      <c r="B126" s="69">
        <f t="shared" si="22"/>
        <v>11</v>
      </c>
      <c r="C126" s="70">
        <f t="shared" si="23"/>
        <v>11</v>
      </c>
      <c r="D126" s="69">
        <f t="shared" si="26"/>
        <v>1</v>
      </c>
      <c r="E126" s="71">
        <f t="shared" si="24"/>
        <v>1</v>
      </c>
      <c r="F126" s="69">
        <f t="shared" si="27"/>
        <v>12</v>
      </c>
      <c r="G126" s="71">
        <f t="shared" si="25"/>
        <v>12</v>
      </c>
    </row>
    <row r="127" spans="1:7" hidden="1">
      <c r="A127" s="68">
        <f t="shared" si="18"/>
        <v>0.61458333333333337</v>
      </c>
      <c r="B127" s="69">
        <f t="shared" ref="B127:B142" si="28">SUM(B52:B55)</f>
        <v>8</v>
      </c>
      <c r="C127" s="70">
        <f t="shared" si="23"/>
        <v>8</v>
      </c>
      <c r="D127" s="69">
        <f t="shared" si="26"/>
        <v>1</v>
      </c>
      <c r="E127" s="71">
        <f t="shared" si="24"/>
        <v>1</v>
      </c>
      <c r="F127" s="69">
        <f t="shared" si="27"/>
        <v>9</v>
      </c>
      <c r="G127" s="71">
        <f t="shared" si="25"/>
        <v>9</v>
      </c>
    </row>
    <row r="128" spans="1:7" hidden="1">
      <c r="A128" s="68">
        <f t="shared" si="18"/>
        <v>0.625</v>
      </c>
      <c r="B128" s="69">
        <f t="shared" si="28"/>
        <v>7</v>
      </c>
      <c r="C128" s="70">
        <f t="shared" si="23"/>
        <v>7</v>
      </c>
      <c r="D128" s="69">
        <f t="shared" si="26"/>
        <v>1</v>
      </c>
      <c r="E128" s="71">
        <f t="shared" si="24"/>
        <v>1</v>
      </c>
      <c r="F128" s="69">
        <f t="shared" si="27"/>
        <v>8</v>
      </c>
      <c r="G128" s="71">
        <f t="shared" si="25"/>
        <v>8</v>
      </c>
    </row>
    <row r="129" spans="1:7" hidden="1">
      <c r="A129" s="68">
        <f t="shared" si="18"/>
        <v>0.63541666666666663</v>
      </c>
      <c r="B129" s="69">
        <f t="shared" si="28"/>
        <v>8</v>
      </c>
      <c r="C129" s="70">
        <f t="shared" si="23"/>
        <v>8</v>
      </c>
      <c r="D129" s="69">
        <f t="shared" si="26"/>
        <v>0</v>
      </c>
      <c r="E129" s="71">
        <f t="shared" si="24"/>
        <v>0</v>
      </c>
      <c r="F129" s="69">
        <f t="shared" si="27"/>
        <v>8</v>
      </c>
      <c r="G129" s="71">
        <f t="shared" si="25"/>
        <v>8</v>
      </c>
    </row>
    <row r="130" spans="1:7" hidden="1">
      <c r="A130" s="68">
        <f t="shared" si="18"/>
        <v>0.64583333333333326</v>
      </c>
      <c r="B130" s="69">
        <f t="shared" si="28"/>
        <v>6</v>
      </c>
      <c r="C130" s="70">
        <f t="shared" si="23"/>
        <v>6</v>
      </c>
      <c r="D130" s="69">
        <f t="shared" si="26"/>
        <v>1</v>
      </c>
      <c r="E130" s="71">
        <f t="shared" si="24"/>
        <v>1</v>
      </c>
      <c r="F130" s="69">
        <f t="shared" si="27"/>
        <v>7</v>
      </c>
      <c r="G130" s="71">
        <f t="shared" si="25"/>
        <v>7</v>
      </c>
    </row>
    <row r="131" spans="1:7" hidden="1">
      <c r="A131" s="68">
        <f t="shared" si="18"/>
        <v>0.65624999999999989</v>
      </c>
      <c r="B131" s="69">
        <f t="shared" si="28"/>
        <v>9</v>
      </c>
      <c r="C131" s="70">
        <f t="shared" si="23"/>
        <v>9</v>
      </c>
      <c r="D131" s="69">
        <f t="shared" si="26"/>
        <v>1</v>
      </c>
      <c r="E131" s="71">
        <f t="shared" si="24"/>
        <v>1</v>
      </c>
      <c r="F131" s="69">
        <f t="shared" si="27"/>
        <v>10</v>
      </c>
      <c r="G131" s="71">
        <f t="shared" si="25"/>
        <v>10</v>
      </c>
    </row>
    <row r="132" spans="1:7" hidden="1">
      <c r="A132" s="68">
        <f t="shared" si="18"/>
        <v>0.66666666666666652</v>
      </c>
      <c r="B132" s="69">
        <f t="shared" si="28"/>
        <v>10</v>
      </c>
      <c r="C132" s="70">
        <f t="shared" si="23"/>
        <v>10</v>
      </c>
      <c r="D132" s="69">
        <f t="shared" si="26"/>
        <v>1</v>
      </c>
      <c r="E132" s="71">
        <f t="shared" si="24"/>
        <v>1</v>
      </c>
      <c r="F132" s="69">
        <f t="shared" si="27"/>
        <v>11</v>
      </c>
      <c r="G132" s="71">
        <f t="shared" si="25"/>
        <v>11</v>
      </c>
    </row>
    <row r="133" spans="1:7" hidden="1">
      <c r="A133" s="68">
        <f t="shared" si="18"/>
        <v>0.67708333333333315</v>
      </c>
      <c r="B133" s="69">
        <f t="shared" si="28"/>
        <v>13</v>
      </c>
      <c r="C133" s="70">
        <f t="shared" si="23"/>
        <v>13</v>
      </c>
      <c r="D133" s="69">
        <f t="shared" si="26"/>
        <v>1</v>
      </c>
      <c r="E133" s="71">
        <f t="shared" si="24"/>
        <v>1</v>
      </c>
      <c r="F133" s="69">
        <f t="shared" si="27"/>
        <v>14</v>
      </c>
      <c r="G133" s="71">
        <f t="shared" si="25"/>
        <v>14</v>
      </c>
    </row>
    <row r="134" spans="1:7" hidden="1">
      <c r="A134" s="68">
        <f t="shared" si="18"/>
        <v>0.68749999999999978</v>
      </c>
      <c r="B134" s="69">
        <f t="shared" si="28"/>
        <v>16</v>
      </c>
      <c r="C134" s="70">
        <f t="shared" si="23"/>
        <v>16</v>
      </c>
      <c r="D134" s="69">
        <f t="shared" si="26"/>
        <v>0</v>
      </c>
      <c r="E134" s="71">
        <f t="shared" si="24"/>
        <v>0</v>
      </c>
      <c r="F134" s="69">
        <f t="shared" si="27"/>
        <v>16</v>
      </c>
      <c r="G134" s="71">
        <f t="shared" si="25"/>
        <v>16</v>
      </c>
    </row>
    <row r="135" spans="1:7" hidden="1">
      <c r="A135" s="68">
        <f t="shared" si="18"/>
        <v>0.69791666666666641</v>
      </c>
      <c r="B135" s="69">
        <f t="shared" si="28"/>
        <v>17</v>
      </c>
      <c r="C135" s="70">
        <f t="shared" si="23"/>
        <v>17</v>
      </c>
      <c r="D135" s="69">
        <f t="shared" si="26"/>
        <v>0</v>
      </c>
      <c r="E135" s="71">
        <f t="shared" si="24"/>
        <v>0</v>
      </c>
      <c r="F135" s="69">
        <f t="shared" si="27"/>
        <v>17</v>
      </c>
      <c r="G135" s="71">
        <f t="shared" si="25"/>
        <v>17</v>
      </c>
    </row>
    <row r="136" spans="1:7" hidden="1">
      <c r="A136" s="68">
        <f t="shared" si="18"/>
        <v>0.70833333333333304</v>
      </c>
      <c r="B136" s="69">
        <f t="shared" si="28"/>
        <v>21</v>
      </c>
      <c r="C136" s="70">
        <f t="shared" si="23"/>
        <v>21</v>
      </c>
      <c r="D136" s="69">
        <f t="shared" si="26"/>
        <v>0</v>
      </c>
      <c r="E136" s="71">
        <f t="shared" si="24"/>
        <v>0</v>
      </c>
      <c r="F136" s="69">
        <f t="shared" si="27"/>
        <v>21</v>
      </c>
      <c r="G136" s="71">
        <f t="shared" si="25"/>
        <v>21</v>
      </c>
    </row>
    <row r="137" spans="1:7" hidden="1">
      <c r="A137" s="68">
        <f t="shared" si="18"/>
        <v>0.71874999999999967</v>
      </c>
      <c r="B137" s="69">
        <f t="shared" si="28"/>
        <v>23</v>
      </c>
      <c r="C137" s="70">
        <f t="shared" si="23"/>
        <v>23</v>
      </c>
      <c r="D137" s="69">
        <f t="shared" si="26"/>
        <v>0</v>
      </c>
      <c r="E137" s="71">
        <f t="shared" si="24"/>
        <v>0</v>
      </c>
      <c r="F137" s="69">
        <f t="shared" si="27"/>
        <v>23</v>
      </c>
      <c r="G137" s="71">
        <f t="shared" si="25"/>
        <v>23</v>
      </c>
    </row>
    <row r="138" spans="1:7" hidden="1">
      <c r="A138" s="68">
        <f t="shared" si="18"/>
        <v>0.7291666666666663</v>
      </c>
      <c r="B138" s="69">
        <f t="shared" si="28"/>
        <v>22</v>
      </c>
      <c r="C138" s="70">
        <f t="shared" si="23"/>
        <v>22</v>
      </c>
      <c r="D138" s="69">
        <f t="shared" si="26"/>
        <v>1</v>
      </c>
      <c r="E138" s="71">
        <f t="shared" si="24"/>
        <v>1</v>
      </c>
      <c r="F138" s="69">
        <f t="shared" si="27"/>
        <v>23</v>
      </c>
      <c r="G138" s="71">
        <f t="shared" si="25"/>
        <v>23</v>
      </c>
    </row>
    <row r="139" spans="1:7" hidden="1">
      <c r="A139" s="68">
        <f t="shared" si="18"/>
        <v>0.73958333333333293</v>
      </c>
      <c r="B139" s="69">
        <f t="shared" si="28"/>
        <v>26</v>
      </c>
      <c r="C139" s="70">
        <f t="shared" si="23"/>
        <v>26</v>
      </c>
      <c r="D139" s="69">
        <f t="shared" si="26"/>
        <v>4</v>
      </c>
      <c r="E139" s="71">
        <f t="shared" si="24"/>
        <v>4</v>
      </c>
      <c r="F139" s="69">
        <f t="shared" si="27"/>
        <v>30</v>
      </c>
      <c r="G139" s="71">
        <f t="shared" si="25"/>
        <v>30</v>
      </c>
    </row>
    <row r="140" spans="1:7" hidden="1">
      <c r="A140" s="68">
        <f t="shared" si="18"/>
        <v>0.74999999999999956</v>
      </c>
      <c r="B140" s="69">
        <f t="shared" si="28"/>
        <v>20</v>
      </c>
      <c r="C140" s="70">
        <f t="shared" si="23"/>
        <v>20</v>
      </c>
      <c r="D140" s="69">
        <f t="shared" si="26"/>
        <v>4</v>
      </c>
      <c r="E140" s="71">
        <f t="shared" si="24"/>
        <v>4</v>
      </c>
      <c r="F140" s="69">
        <f t="shared" si="27"/>
        <v>24</v>
      </c>
      <c r="G140" s="71">
        <f t="shared" si="25"/>
        <v>24</v>
      </c>
    </row>
    <row r="141" spans="1:7" hidden="1">
      <c r="A141" s="68">
        <f t="shared" si="18"/>
        <v>0.76041666666666619</v>
      </c>
      <c r="B141" s="69">
        <f t="shared" si="28"/>
        <v>14</v>
      </c>
      <c r="C141" s="70">
        <f t="shared" si="23"/>
        <v>14</v>
      </c>
      <c r="D141" s="69">
        <f t="shared" ref="D141:D144" si="29">SUM(D66:D69)</f>
        <v>4</v>
      </c>
      <c r="E141" s="71">
        <f t="shared" si="24"/>
        <v>4</v>
      </c>
      <c r="F141" s="69">
        <f t="shared" ref="F141:F144" si="30">SUM(F66:F69)</f>
        <v>18</v>
      </c>
      <c r="G141" s="71">
        <f t="shared" si="25"/>
        <v>18</v>
      </c>
    </row>
    <row r="142" spans="1:7" hidden="1">
      <c r="A142" s="68">
        <f t="shared" si="18"/>
        <v>0.77083333333333282</v>
      </c>
      <c r="B142" s="69">
        <f t="shared" si="28"/>
        <v>10</v>
      </c>
      <c r="C142" s="70">
        <f t="shared" si="23"/>
        <v>10</v>
      </c>
      <c r="D142" s="69">
        <f t="shared" si="29"/>
        <v>3</v>
      </c>
      <c r="E142" s="71">
        <f t="shared" si="24"/>
        <v>3</v>
      </c>
      <c r="F142" s="69">
        <f t="shared" si="30"/>
        <v>13</v>
      </c>
      <c r="G142" s="71">
        <f t="shared" si="25"/>
        <v>13</v>
      </c>
    </row>
    <row r="143" spans="1:7" hidden="1">
      <c r="A143" s="68">
        <f t="shared" si="18"/>
        <v>0.78124999999999944</v>
      </c>
      <c r="B143" s="69">
        <f t="shared" ref="B143:B144" si="31">SUM(B68:B71)</f>
        <v>1</v>
      </c>
      <c r="C143" s="70">
        <f t="shared" si="23"/>
        <v>1</v>
      </c>
      <c r="D143" s="69">
        <f t="shared" si="29"/>
        <v>0</v>
      </c>
      <c r="E143" s="71">
        <f t="shared" si="24"/>
        <v>0</v>
      </c>
      <c r="F143" s="69">
        <f t="shared" si="30"/>
        <v>1</v>
      </c>
      <c r="G143" s="71">
        <f t="shared" si="25"/>
        <v>1</v>
      </c>
    </row>
    <row r="144" spans="1:7" ht="15.75" hidden="1" thickBot="1">
      <c r="A144" s="68">
        <f t="shared" si="18"/>
        <v>0.79166666666666607</v>
      </c>
      <c r="B144" s="69">
        <f t="shared" si="31"/>
        <v>2</v>
      </c>
      <c r="C144" s="70">
        <f t="shared" si="23"/>
        <v>2</v>
      </c>
      <c r="D144" s="69">
        <f t="shared" si="29"/>
        <v>0</v>
      </c>
      <c r="E144" s="71">
        <f t="shared" si="24"/>
        <v>0</v>
      </c>
      <c r="F144" s="69">
        <f t="shared" si="30"/>
        <v>2</v>
      </c>
      <c r="G144" s="71">
        <f t="shared" si="25"/>
        <v>2</v>
      </c>
    </row>
    <row r="145" spans="1:7" ht="19.5" hidden="1" thickBot="1">
      <c r="A145" s="90" t="s">
        <v>17</v>
      </c>
      <c r="B145" s="91">
        <f>B73</f>
        <v>101</v>
      </c>
      <c r="C145" s="92">
        <f t="shared" ref="C145:G145" si="32">C73</f>
        <v>101</v>
      </c>
      <c r="D145" s="91">
        <f t="shared" si="32"/>
        <v>47</v>
      </c>
      <c r="E145" s="92">
        <f t="shared" si="32"/>
        <v>47</v>
      </c>
      <c r="F145" s="91">
        <f t="shared" si="32"/>
        <v>148</v>
      </c>
      <c r="G145" s="92">
        <f t="shared" si="32"/>
        <v>148</v>
      </c>
    </row>
    <row r="146" spans="1:7" hidden="1">
      <c r="A146" s="80" t="s">
        <v>16</v>
      </c>
      <c r="B146" s="81">
        <v>2</v>
      </c>
      <c r="C146" s="81">
        <f>B146+1</f>
        <v>3</v>
      </c>
      <c r="D146" s="81">
        <f t="shared" ref="D146:F146" si="33">C146+1</f>
        <v>4</v>
      </c>
      <c r="E146" s="81">
        <f t="shared" si="33"/>
        <v>5</v>
      </c>
      <c r="F146" s="81">
        <f t="shared" si="33"/>
        <v>6</v>
      </c>
      <c r="G146" s="82"/>
    </row>
    <row r="147" spans="1:7" hidden="1">
      <c r="A147" s="83">
        <f>MIN(A149:A173)</f>
        <v>0.3229166666666668</v>
      </c>
      <c r="B147" s="84">
        <f>VLOOKUP($A$147,$A$149:$G$173,B146)</f>
        <v>6</v>
      </c>
      <c r="C147" s="84">
        <f t="shared" ref="C147:F147" si="34">VLOOKUP($A$147,$A$149:$G$173,C146)</f>
        <v>6</v>
      </c>
      <c r="D147" s="84">
        <f t="shared" si="34"/>
        <v>11</v>
      </c>
      <c r="E147" s="84">
        <f t="shared" si="34"/>
        <v>11</v>
      </c>
      <c r="F147" s="84">
        <f t="shared" si="34"/>
        <v>17</v>
      </c>
      <c r="G147" s="85">
        <f>MAX(G92:G116)</f>
        <v>17</v>
      </c>
    </row>
    <row r="148" spans="1:7" hidden="1">
      <c r="A148" s="83">
        <f>MIN(A174:A201)</f>
        <v>0.73958333333333293</v>
      </c>
      <c r="B148" s="84">
        <f>VLOOKUP($A$148,$A$174:$G$201,B146)</f>
        <v>26</v>
      </c>
      <c r="C148" s="84">
        <f t="shared" ref="C148:F148" si="35">VLOOKUP($A$148,$A$174:$G$201,C146)</f>
        <v>26</v>
      </c>
      <c r="D148" s="84">
        <f t="shared" si="35"/>
        <v>4</v>
      </c>
      <c r="E148" s="84">
        <f t="shared" si="35"/>
        <v>4</v>
      </c>
      <c r="F148" s="84">
        <f t="shared" si="35"/>
        <v>30</v>
      </c>
      <c r="G148" s="85">
        <f>MAX(G117:G144)</f>
        <v>30</v>
      </c>
    </row>
    <row r="149" spans="1:7" hidden="1">
      <c r="A149" s="86" t="str">
        <f t="shared" ref="A149:G158" si="36">IF($G$147=$G92,A92,"")</f>
        <v/>
      </c>
      <c r="B149" s="87" t="str">
        <f t="shared" si="36"/>
        <v/>
      </c>
      <c r="C149" s="87" t="str">
        <f t="shared" si="36"/>
        <v/>
      </c>
      <c r="D149" s="87" t="str">
        <f t="shared" si="36"/>
        <v/>
      </c>
      <c r="E149" s="87" t="str">
        <f t="shared" si="36"/>
        <v/>
      </c>
      <c r="F149" s="87" t="str">
        <f t="shared" si="36"/>
        <v/>
      </c>
      <c r="G149" s="87" t="str">
        <f t="shared" si="36"/>
        <v/>
      </c>
    </row>
    <row r="150" spans="1:7" hidden="1">
      <c r="A150" s="86" t="str">
        <f t="shared" si="36"/>
        <v/>
      </c>
      <c r="B150" s="87" t="str">
        <f t="shared" si="36"/>
        <v/>
      </c>
      <c r="C150" s="87" t="str">
        <f t="shared" si="36"/>
        <v/>
      </c>
      <c r="D150" s="87" t="str">
        <f t="shared" si="36"/>
        <v/>
      </c>
      <c r="E150" s="87" t="str">
        <f t="shared" si="36"/>
        <v/>
      </c>
      <c r="F150" s="87" t="str">
        <f t="shared" si="36"/>
        <v/>
      </c>
      <c r="G150" s="87" t="str">
        <f t="shared" si="36"/>
        <v/>
      </c>
    </row>
    <row r="151" spans="1:7" hidden="1">
      <c r="A151" s="86" t="str">
        <f t="shared" si="36"/>
        <v/>
      </c>
      <c r="B151" s="87" t="str">
        <f t="shared" si="36"/>
        <v/>
      </c>
      <c r="C151" s="87" t="str">
        <f t="shared" si="36"/>
        <v/>
      </c>
      <c r="D151" s="87" t="str">
        <f t="shared" si="36"/>
        <v/>
      </c>
      <c r="E151" s="87" t="str">
        <f t="shared" si="36"/>
        <v/>
      </c>
      <c r="F151" s="87" t="str">
        <f t="shared" si="36"/>
        <v/>
      </c>
      <c r="G151" s="87" t="str">
        <f t="shared" si="36"/>
        <v/>
      </c>
    </row>
    <row r="152" spans="1:7" hidden="1">
      <c r="A152" s="86" t="str">
        <f t="shared" si="36"/>
        <v/>
      </c>
      <c r="B152" s="87" t="str">
        <f t="shared" si="36"/>
        <v/>
      </c>
      <c r="C152" s="87" t="str">
        <f t="shared" si="36"/>
        <v/>
      </c>
      <c r="D152" s="87" t="str">
        <f t="shared" si="36"/>
        <v/>
      </c>
      <c r="E152" s="87" t="str">
        <f t="shared" si="36"/>
        <v/>
      </c>
      <c r="F152" s="87" t="str">
        <f t="shared" si="36"/>
        <v/>
      </c>
      <c r="G152" s="87" t="str">
        <f t="shared" si="36"/>
        <v/>
      </c>
    </row>
    <row r="153" spans="1:7" hidden="1">
      <c r="A153" s="86" t="str">
        <f t="shared" si="36"/>
        <v/>
      </c>
      <c r="B153" s="87" t="str">
        <f t="shared" si="36"/>
        <v/>
      </c>
      <c r="C153" s="87" t="str">
        <f t="shared" si="36"/>
        <v/>
      </c>
      <c r="D153" s="87" t="str">
        <f t="shared" si="36"/>
        <v/>
      </c>
      <c r="E153" s="87" t="str">
        <f t="shared" si="36"/>
        <v/>
      </c>
      <c r="F153" s="87" t="str">
        <f t="shared" si="36"/>
        <v/>
      </c>
      <c r="G153" s="87" t="str">
        <f t="shared" si="36"/>
        <v/>
      </c>
    </row>
    <row r="154" spans="1:7" hidden="1">
      <c r="A154" s="86" t="str">
        <f t="shared" si="36"/>
        <v/>
      </c>
      <c r="B154" s="87" t="str">
        <f t="shared" si="36"/>
        <v/>
      </c>
      <c r="C154" s="87" t="str">
        <f t="shared" si="36"/>
        <v/>
      </c>
      <c r="D154" s="87" t="str">
        <f t="shared" si="36"/>
        <v/>
      </c>
      <c r="E154" s="87" t="str">
        <f t="shared" si="36"/>
        <v/>
      </c>
      <c r="F154" s="87" t="str">
        <f t="shared" si="36"/>
        <v/>
      </c>
      <c r="G154" s="87" t="str">
        <f t="shared" si="36"/>
        <v/>
      </c>
    </row>
    <row r="155" spans="1:7" hidden="1">
      <c r="A155" s="86" t="str">
        <f t="shared" si="36"/>
        <v/>
      </c>
      <c r="B155" s="87" t="str">
        <f t="shared" si="36"/>
        <v/>
      </c>
      <c r="C155" s="87" t="str">
        <f t="shared" si="36"/>
        <v/>
      </c>
      <c r="D155" s="87" t="str">
        <f t="shared" si="36"/>
        <v/>
      </c>
      <c r="E155" s="87" t="str">
        <f t="shared" si="36"/>
        <v/>
      </c>
      <c r="F155" s="87" t="str">
        <f t="shared" si="36"/>
        <v/>
      </c>
      <c r="G155" s="87" t="str">
        <f t="shared" si="36"/>
        <v/>
      </c>
    </row>
    <row r="156" spans="1:7" hidden="1">
      <c r="A156" s="86">
        <f t="shared" si="36"/>
        <v>0.3229166666666668</v>
      </c>
      <c r="B156" s="87">
        <f t="shared" si="36"/>
        <v>6</v>
      </c>
      <c r="C156" s="87">
        <f t="shared" si="36"/>
        <v>6</v>
      </c>
      <c r="D156" s="87">
        <f t="shared" si="36"/>
        <v>11</v>
      </c>
      <c r="E156" s="87">
        <f t="shared" si="36"/>
        <v>11</v>
      </c>
      <c r="F156" s="87">
        <f t="shared" si="36"/>
        <v>17</v>
      </c>
      <c r="G156" s="87">
        <f t="shared" si="36"/>
        <v>17</v>
      </c>
    </row>
    <row r="157" spans="1:7" hidden="1">
      <c r="A157" s="86" t="str">
        <f t="shared" si="36"/>
        <v/>
      </c>
      <c r="B157" s="87" t="str">
        <f t="shared" si="36"/>
        <v/>
      </c>
      <c r="C157" s="87" t="str">
        <f t="shared" si="36"/>
        <v/>
      </c>
      <c r="D157" s="87" t="str">
        <f t="shared" si="36"/>
        <v/>
      </c>
      <c r="E157" s="87" t="str">
        <f t="shared" si="36"/>
        <v/>
      </c>
      <c r="F157" s="87" t="str">
        <f t="shared" si="36"/>
        <v/>
      </c>
      <c r="G157" s="87" t="str">
        <f t="shared" si="36"/>
        <v/>
      </c>
    </row>
    <row r="158" spans="1:7" hidden="1">
      <c r="A158" s="86" t="str">
        <f t="shared" si="36"/>
        <v/>
      </c>
      <c r="B158" s="87" t="str">
        <f t="shared" si="36"/>
        <v/>
      </c>
      <c r="C158" s="87" t="str">
        <f t="shared" si="36"/>
        <v/>
      </c>
      <c r="D158" s="87" t="str">
        <f t="shared" si="36"/>
        <v/>
      </c>
      <c r="E158" s="87" t="str">
        <f t="shared" si="36"/>
        <v/>
      </c>
      <c r="F158" s="87" t="str">
        <f t="shared" si="36"/>
        <v/>
      </c>
      <c r="G158" s="87" t="str">
        <f t="shared" si="36"/>
        <v/>
      </c>
    </row>
    <row r="159" spans="1:7" hidden="1">
      <c r="A159" s="86" t="str">
        <f t="shared" ref="A159:G168" si="37">IF($G$147=$G102,A102,"")</f>
        <v/>
      </c>
      <c r="B159" s="87" t="str">
        <f t="shared" si="37"/>
        <v/>
      </c>
      <c r="C159" s="87" t="str">
        <f t="shared" si="37"/>
        <v/>
      </c>
      <c r="D159" s="87" t="str">
        <f t="shared" si="37"/>
        <v/>
      </c>
      <c r="E159" s="87" t="str">
        <f t="shared" si="37"/>
        <v/>
      </c>
      <c r="F159" s="87" t="str">
        <f t="shared" si="37"/>
        <v/>
      </c>
      <c r="G159" s="87" t="str">
        <f t="shared" si="37"/>
        <v/>
      </c>
    </row>
    <row r="160" spans="1:7" hidden="1">
      <c r="A160" s="86" t="str">
        <f t="shared" si="37"/>
        <v/>
      </c>
      <c r="B160" s="87" t="str">
        <f t="shared" si="37"/>
        <v/>
      </c>
      <c r="C160" s="87" t="str">
        <f t="shared" si="37"/>
        <v/>
      </c>
      <c r="D160" s="87" t="str">
        <f t="shared" si="37"/>
        <v/>
      </c>
      <c r="E160" s="87" t="str">
        <f t="shared" si="37"/>
        <v/>
      </c>
      <c r="F160" s="87" t="str">
        <f t="shared" si="37"/>
        <v/>
      </c>
      <c r="G160" s="87" t="str">
        <f t="shared" si="37"/>
        <v/>
      </c>
    </row>
    <row r="161" spans="1:7" hidden="1">
      <c r="A161" s="86" t="str">
        <f t="shared" si="37"/>
        <v/>
      </c>
      <c r="B161" s="87" t="str">
        <f t="shared" si="37"/>
        <v/>
      </c>
      <c r="C161" s="87" t="str">
        <f t="shared" si="37"/>
        <v/>
      </c>
      <c r="D161" s="87" t="str">
        <f t="shared" si="37"/>
        <v/>
      </c>
      <c r="E161" s="87" t="str">
        <f t="shared" si="37"/>
        <v/>
      </c>
      <c r="F161" s="87" t="str">
        <f t="shared" si="37"/>
        <v/>
      </c>
      <c r="G161" s="87" t="str">
        <f t="shared" si="37"/>
        <v/>
      </c>
    </row>
    <row r="162" spans="1:7" hidden="1">
      <c r="A162" s="86" t="str">
        <f t="shared" si="37"/>
        <v/>
      </c>
      <c r="B162" s="87" t="str">
        <f t="shared" si="37"/>
        <v/>
      </c>
      <c r="C162" s="87" t="str">
        <f t="shared" si="37"/>
        <v/>
      </c>
      <c r="D162" s="87" t="str">
        <f t="shared" si="37"/>
        <v/>
      </c>
      <c r="E162" s="87" t="str">
        <f t="shared" si="37"/>
        <v/>
      </c>
      <c r="F162" s="87" t="str">
        <f t="shared" si="37"/>
        <v/>
      </c>
      <c r="G162" s="87" t="str">
        <f t="shared" si="37"/>
        <v/>
      </c>
    </row>
    <row r="163" spans="1:7" hidden="1">
      <c r="A163" s="86" t="str">
        <f t="shared" si="37"/>
        <v/>
      </c>
      <c r="B163" s="87" t="str">
        <f t="shared" si="37"/>
        <v/>
      </c>
      <c r="C163" s="87" t="str">
        <f t="shared" si="37"/>
        <v/>
      </c>
      <c r="D163" s="87" t="str">
        <f t="shared" si="37"/>
        <v/>
      </c>
      <c r="E163" s="87" t="str">
        <f t="shared" si="37"/>
        <v/>
      </c>
      <c r="F163" s="87" t="str">
        <f t="shared" si="37"/>
        <v/>
      </c>
      <c r="G163" s="87" t="str">
        <f t="shared" si="37"/>
        <v/>
      </c>
    </row>
    <row r="164" spans="1:7" hidden="1">
      <c r="A164" s="86" t="str">
        <f t="shared" si="37"/>
        <v/>
      </c>
      <c r="B164" s="87" t="str">
        <f t="shared" si="37"/>
        <v/>
      </c>
      <c r="C164" s="87" t="str">
        <f t="shared" si="37"/>
        <v/>
      </c>
      <c r="D164" s="87" t="str">
        <f t="shared" si="37"/>
        <v/>
      </c>
      <c r="E164" s="87" t="str">
        <f t="shared" si="37"/>
        <v/>
      </c>
      <c r="F164" s="87" t="str">
        <f t="shared" si="37"/>
        <v/>
      </c>
      <c r="G164" s="87" t="str">
        <f t="shared" si="37"/>
        <v/>
      </c>
    </row>
    <row r="165" spans="1:7" hidden="1">
      <c r="A165" s="86" t="str">
        <f t="shared" si="37"/>
        <v/>
      </c>
      <c r="B165" s="87" t="str">
        <f t="shared" si="37"/>
        <v/>
      </c>
      <c r="C165" s="87" t="str">
        <f t="shared" si="37"/>
        <v/>
      </c>
      <c r="D165" s="87" t="str">
        <f t="shared" si="37"/>
        <v/>
      </c>
      <c r="E165" s="87" t="str">
        <f t="shared" si="37"/>
        <v/>
      </c>
      <c r="F165" s="87" t="str">
        <f t="shared" si="37"/>
        <v/>
      </c>
      <c r="G165" s="87" t="str">
        <f t="shared" si="37"/>
        <v/>
      </c>
    </row>
    <row r="166" spans="1:7" hidden="1">
      <c r="A166" s="86" t="str">
        <f t="shared" si="37"/>
        <v/>
      </c>
      <c r="B166" s="87" t="str">
        <f t="shared" si="37"/>
        <v/>
      </c>
      <c r="C166" s="87" t="str">
        <f t="shared" si="37"/>
        <v/>
      </c>
      <c r="D166" s="87" t="str">
        <f t="shared" si="37"/>
        <v/>
      </c>
      <c r="E166" s="87" t="str">
        <f t="shared" si="37"/>
        <v/>
      </c>
      <c r="F166" s="87" t="str">
        <f t="shared" si="37"/>
        <v/>
      </c>
      <c r="G166" s="87" t="str">
        <f t="shared" si="37"/>
        <v/>
      </c>
    </row>
    <row r="167" spans="1:7" hidden="1">
      <c r="A167" s="86" t="str">
        <f t="shared" si="37"/>
        <v/>
      </c>
      <c r="B167" s="87" t="str">
        <f t="shared" si="37"/>
        <v/>
      </c>
      <c r="C167" s="87" t="str">
        <f t="shared" si="37"/>
        <v/>
      </c>
      <c r="D167" s="87" t="str">
        <f t="shared" si="37"/>
        <v/>
      </c>
      <c r="E167" s="87" t="str">
        <f t="shared" si="37"/>
        <v/>
      </c>
      <c r="F167" s="87" t="str">
        <f t="shared" si="37"/>
        <v/>
      </c>
      <c r="G167" s="87" t="str">
        <f t="shared" si="37"/>
        <v/>
      </c>
    </row>
    <row r="168" spans="1:7" hidden="1">
      <c r="A168" s="86" t="str">
        <f t="shared" si="37"/>
        <v/>
      </c>
      <c r="B168" s="87" t="str">
        <f t="shared" si="37"/>
        <v/>
      </c>
      <c r="C168" s="87" t="str">
        <f t="shared" si="37"/>
        <v/>
      </c>
      <c r="D168" s="87" t="str">
        <f t="shared" si="37"/>
        <v/>
      </c>
      <c r="E168" s="87" t="str">
        <f t="shared" si="37"/>
        <v/>
      </c>
      <c r="F168" s="87" t="str">
        <f t="shared" si="37"/>
        <v/>
      </c>
      <c r="G168" s="87" t="str">
        <f t="shared" si="37"/>
        <v/>
      </c>
    </row>
    <row r="169" spans="1:7" hidden="1">
      <c r="A169" s="86" t="str">
        <f t="shared" ref="A169:G173" si="38">IF($G$147=$G112,A112,"")</f>
        <v/>
      </c>
      <c r="B169" s="87" t="str">
        <f t="shared" si="38"/>
        <v/>
      </c>
      <c r="C169" s="87" t="str">
        <f t="shared" si="38"/>
        <v/>
      </c>
      <c r="D169" s="87" t="str">
        <f t="shared" si="38"/>
        <v/>
      </c>
      <c r="E169" s="87" t="str">
        <f t="shared" si="38"/>
        <v/>
      </c>
      <c r="F169" s="87" t="str">
        <f t="shared" si="38"/>
        <v/>
      </c>
      <c r="G169" s="87" t="str">
        <f t="shared" si="38"/>
        <v/>
      </c>
    </row>
    <row r="170" spans="1:7" hidden="1">
      <c r="A170" s="86" t="str">
        <f t="shared" si="38"/>
        <v/>
      </c>
      <c r="B170" s="87" t="str">
        <f t="shared" si="38"/>
        <v/>
      </c>
      <c r="C170" s="87" t="str">
        <f t="shared" si="38"/>
        <v/>
      </c>
      <c r="D170" s="87" t="str">
        <f t="shared" si="38"/>
        <v/>
      </c>
      <c r="E170" s="87" t="str">
        <f t="shared" si="38"/>
        <v/>
      </c>
      <c r="F170" s="87" t="str">
        <f t="shared" si="38"/>
        <v/>
      </c>
      <c r="G170" s="87" t="str">
        <f t="shared" si="38"/>
        <v/>
      </c>
    </row>
    <row r="171" spans="1:7" hidden="1">
      <c r="A171" s="86" t="str">
        <f t="shared" si="38"/>
        <v/>
      </c>
      <c r="B171" s="87" t="str">
        <f t="shared" si="38"/>
        <v/>
      </c>
      <c r="C171" s="87" t="str">
        <f t="shared" si="38"/>
        <v/>
      </c>
      <c r="D171" s="87" t="str">
        <f t="shared" si="38"/>
        <v/>
      </c>
      <c r="E171" s="87" t="str">
        <f t="shared" si="38"/>
        <v/>
      </c>
      <c r="F171" s="87" t="str">
        <f t="shared" si="38"/>
        <v/>
      </c>
      <c r="G171" s="87" t="str">
        <f t="shared" si="38"/>
        <v/>
      </c>
    </row>
    <row r="172" spans="1:7" hidden="1">
      <c r="A172" s="86" t="str">
        <f t="shared" si="38"/>
        <v/>
      </c>
      <c r="B172" s="87" t="str">
        <f t="shared" si="38"/>
        <v/>
      </c>
      <c r="C172" s="87" t="str">
        <f t="shared" si="38"/>
        <v/>
      </c>
      <c r="D172" s="87" t="str">
        <f t="shared" si="38"/>
        <v/>
      </c>
      <c r="E172" s="87" t="str">
        <f t="shared" si="38"/>
        <v/>
      </c>
      <c r="F172" s="87" t="str">
        <f t="shared" si="38"/>
        <v/>
      </c>
      <c r="G172" s="87" t="str">
        <f t="shared" si="38"/>
        <v/>
      </c>
    </row>
    <row r="173" spans="1:7" ht="15.75" hidden="1" thickBot="1">
      <c r="A173" s="88" t="str">
        <f t="shared" si="38"/>
        <v/>
      </c>
      <c r="B173" s="89" t="str">
        <f t="shared" si="38"/>
        <v/>
      </c>
      <c r="C173" s="89" t="str">
        <f t="shared" si="38"/>
        <v/>
      </c>
      <c r="D173" s="89" t="str">
        <f t="shared" si="38"/>
        <v/>
      </c>
      <c r="E173" s="89" t="str">
        <f t="shared" si="38"/>
        <v/>
      </c>
      <c r="F173" s="89" t="str">
        <f t="shared" si="38"/>
        <v/>
      </c>
      <c r="G173" s="89" t="str">
        <f t="shared" si="38"/>
        <v/>
      </c>
    </row>
    <row r="174" spans="1:7" hidden="1">
      <c r="A174" s="86" t="str">
        <f t="shared" ref="A174:G183" si="39">IF($G$148=$G117,A117,"")</f>
        <v/>
      </c>
      <c r="B174" s="87" t="str">
        <f t="shared" si="39"/>
        <v/>
      </c>
      <c r="C174" s="87" t="str">
        <f t="shared" si="39"/>
        <v/>
      </c>
      <c r="D174" s="87" t="str">
        <f t="shared" si="39"/>
        <v/>
      </c>
      <c r="E174" s="87" t="str">
        <f t="shared" si="39"/>
        <v/>
      </c>
      <c r="F174" s="87" t="str">
        <f t="shared" si="39"/>
        <v/>
      </c>
      <c r="G174" s="87" t="str">
        <f t="shared" si="39"/>
        <v/>
      </c>
    </row>
    <row r="175" spans="1:7" hidden="1">
      <c r="A175" s="86" t="str">
        <f t="shared" si="39"/>
        <v/>
      </c>
      <c r="B175" s="87" t="str">
        <f t="shared" si="39"/>
        <v/>
      </c>
      <c r="C175" s="87" t="str">
        <f t="shared" si="39"/>
        <v/>
      </c>
      <c r="D175" s="87" t="str">
        <f t="shared" si="39"/>
        <v/>
      </c>
      <c r="E175" s="87" t="str">
        <f t="shared" si="39"/>
        <v/>
      </c>
      <c r="F175" s="87" t="str">
        <f t="shared" si="39"/>
        <v/>
      </c>
      <c r="G175" s="87" t="str">
        <f t="shared" si="39"/>
        <v/>
      </c>
    </row>
    <row r="176" spans="1:7" hidden="1">
      <c r="A176" s="86" t="str">
        <f t="shared" si="39"/>
        <v/>
      </c>
      <c r="B176" s="87" t="str">
        <f t="shared" si="39"/>
        <v/>
      </c>
      <c r="C176" s="87" t="str">
        <f t="shared" si="39"/>
        <v/>
      </c>
      <c r="D176" s="87" t="str">
        <f t="shared" si="39"/>
        <v/>
      </c>
      <c r="E176" s="87" t="str">
        <f t="shared" si="39"/>
        <v/>
      </c>
      <c r="F176" s="87" t="str">
        <f t="shared" si="39"/>
        <v/>
      </c>
      <c r="G176" s="87" t="str">
        <f t="shared" si="39"/>
        <v/>
      </c>
    </row>
    <row r="177" spans="1:7" hidden="1">
      <c r="A177" s="86" t="str">
        <f t="shared" si="39"/>
        <v/>
      </c>
      <c r="B177" s="87" t="str">
        <f t="shared" si="39"/>
        <v/>
      </c>
      <c r="C177" s="87" t="str">
        <f t="shared" si="39"/>
        <v/>
      </c>
      <c r="D177" s="87" t="str">
        <f t="shared" si="39"/>
        <v/>
      </c>
      <c r="E177" s="87" t="str">
        <f t="shared" si="39"/>
        <v/>
      </c>
      <c r="F177" s="87" t="str">
        <f t="shared" si="39"/>
        <v/>
      </c>
      <c r="G177" s="87" t="str">
        <f t="shared" si="39"/>
        <v/>
      </c>
    </row>
    <row r="178" spans="1:7" hidden="1">
      <c r="A178" s="86" t="str">
        <f t="shared" si="39"/>
        <v/>
      </c>
      <c r="B178" s="87" t="str">
        <f t="shared" si="39"/>
        <v/>
      </c>
      <c r="C178" s="87" t="str">
        <f t="shared" si="39"/>
        <v/>
      </c>
      <c r="D178" s="87" t="str">
        <f t="shared" si="39"/>
        <v/>
      </c>
      <c r="E178" s="87" t="str">
        <f t="shared" si="39"/>
        <v/>
      </c>
      <c r="F178" s="87" t="str">
        <f t="shared" si="39"/>
        <v/>
      </c>
      <c r="G178" s="87" t="str">
        <f t="shared" si="39"/>
        <v/>
      </c>
    </row>
    <row r="179" spans="1:7" hidden="1">
      <c r="A179" s="86" t="str">
        <f t="shared" si="39"/>
        <v/>
      </c>
      <c r="B179" s="87" t="str">
        <f t="shared" si="39"/>
        <v/>
      </c>
      <c r="C179" s="87" t="str">
        <f t="shared" si="39"/>
        <v/>
      </c>
      <c r="D179" s="87" t="str">
        <f t="shared" si="39"/>
        <v/>
      </c>
      <c r="E179" s="87" t="str">
        <f t="shared" si="39"/>
        <v/>
      </c>
      <c r="F179" s="87" t="str">
        <f t="shared" si="39"/>
        <v/>
      </c>
      <c r="G179" s="87" t="str">
        <f t="shared" si="39"/>
        <v/>
      </c>
    </row>
    <row r="180" spans="1:7" hidden="1">
      <c r="A180" s="86" t="str">
        <f t="shared" si="39"/>
        <v/>
      </c>
      <c r="B180" s="87" t="str">
        <f t="shared" si="39"/>
        <v/>
      </c>
      <c r="C180" s="87" t="str">
        <f t="shared" si="39"/>
        <v/>
      </c>
      <c r="D180" s="87" t="str">
        <f t="shared" si="39"/>
        <v/>
      </c>
      <c r="E180" s="87" t="str">
        <f t="shared" si="39"/>
        <v/>
      </c>
      <c r="F180" s="87" t="str">
        <f t="shared" si="39"/>
        <v/>
      </c>
      <c r="G180" s="87" t="str">
        <f t="shared" si="39"/>
        <v/>
      </c>
    </row>
    <row r="181" spans="1:7" hidden="1">
      <c r="A181" s="86" t="str">
        <f t="shared" si="39"/>
        <v/>
      </c>
      <c r="B181" s="87" t="str">
        <f t="shared" si="39"/>
        <v/>
      </c>
      <c r="C181" s="87" t="str">
        <f t="shared" si="39"/>
        <v/>
      </c>
      <c r="D181" s="87" t="str">
        <f t="shared" si="39"/>
        <v/>
      </c>
      <c r="E181" s="87" t="str">
        <f t="shared" si="39"/>
        <v/>
      </c>
      <c r="F181" s="87" t="str">
        <f t="shared" si="39"/>
        <v/>
      </c>
      <c r="G181" s="87" t="str">
        <f t="shared" si="39"/>
        <v/>
      </c>
    </row>
    <row r="182" spans="1:7" hidden="1">
      <c r="A182" s="86" t="str">
        <f t="shared" si="39"/>
        <v/>
      </c>
      <c r="B182" s="87" t="str">
        <f t="shared" si="39"/>
        <v/>
      </c>
      <c r="C182" s="87" t="str">
        <f t="shared" si="39"/>
        <v/>
      </c>
      <c r="D182" s="87" t="str">
        <f t="shared" si="39"/>
        <v/>
      </c>
      <c r="E182" s="87" t="str">
        <f t="shared" si="39"/>
        <v/>
      </c>
      <c r="F182" s="87" t="str">
        <f t="shared" si="39"/>
        <v/>
      </c>
      <c r="G182" s="87" t="str">
        <f t="shared" si="39"/>
        <v/>
      </c>
    </row>
    <row r="183" spans="1:7" hidden="1">
      <c r="A183" s="86" t="str">
        <f t="shared" si="39"/>
        <v/>
      </c>
      <c r="B183" s="87" t="str">
        <f t="shared" si="39"/>
        <v/>
      </c>
      <c r="C183" s="87" t="str">
        <f t="shared" si="39"/>
        <v/>
      </c>
      <c r="D183" s="87" t="str">
        <f t="shared" si="39"/>
        <v/>
      </c>
      <c r="E183" s="87" t="str">
        <f t="shared" si="39"/>
        <v/>
      </c>
      <c r="F183" s="87" t="str">
        <f t="shared" si="39"/>
        <v/>
      </c>
      <c r="G183" s="87" t="str">
        <f t="shared" si="39"/>
        <v/>
      </c>
    </row>
    <row r="184" spans="1:7" hidden="1">
      <c r="A184" s="86" t="str">
        <f t="shared" ref="A184:G193" si="40">IF($G$148=$G127,A127,"")</f>
        <v/>
      </c>
      <c r="B184" s="87" t="str">
        <f t="shared" si="40"/>
        <v/>
      </c>
      <c r="C184" s="87" t="str">
        <f t="shared" si="40"/>
        <v/>
      </c>
      <c r="D184" s="87" t="str">
        <f t="shared" si="40"/>
        <v/>
      </c>
      <c r="E184" s="87" t="str">
        <f t="shared" si="40"/>
        <v/>
      </c>
      <c r="F184" s="87" t="str">
        <f t="shared" si="40"/>
        <v/>
      </c>
      <c r="G184" s="87" t="str">
        <f t="shared" si="40"/>
        <v/>
      </c>
    </row>
    <row r="185" spans="1:7" hidden="1">
      <c r="A185" s="86" t="str">
        <f t="shared" si="40"/>
        <v/>
      </c>
      <c r="B185" s="87" t="str">
        <f t="shared" si="40"/>
        <v/>
      </c>
      <c r="C185" s="87" t="str">
        <f t="shared" si="40"/>
        <v/>
      </c>
      <c r="D185" s="87" t="str">
        <f t="shared" si="40"/>
        <v/>
      </c>
      <c r="E185" s="87" t="str">
        <f t="shared" si="40"/>
        <v/>
      </c>
      <c r="F185" s="87" t="str">
        <f t="shared" si="40"/>
        <v/>
      </c>
      <c r="G185" s="87" t="str">
        <f t="shared" si="40"/>
        <v/>
      </c>
    </row>
    <row r="186" spans="1:7" hidden="1">
      <c r="A186" s="86" t="str">
        <f t="shared" si="40"/>
        <v/>
      </c>
      <c r="B186" s="87" t="str">
        <f t="shared" si="40"/>
        <v/>
      </c>
      <c r="C186" s="87" t="str">
        <f t="shared" si="40"/>
        <v/>
      </c>
      <c r="D186" s="87" t="str">
        <f t="shared" si="40"/>
        <v/>
      </c>
      <c r="E186" s="87" t="str">
        <f t="shared" si="40"/>
        <v/>
      </c>
      <c r="F186" s="87" t="str">
        <f t="shared" si="40"/>
        <v/>
      </c>
      <c r="G186" s="87" t="str">
        <f t="shared" si="40"/>
        <v/>
      </c>
    </row>
    <row r="187" spans="1:7" hidden="1">
      <c r="A187" s="86" t="str">
        <f t="shared" si="40"/>
        <v/>
      </c>
      <c r="B187" s="87" t="str">
        <f t="shared" si="40"/>
        <v/>
      </c>
      <c r="C187" s="87" t="str">
        <f t="shared" si="40"/>
        <v/>
      </c>
      <c r="D187" s="87" t="str">
        <f t="shared" si="40"/>
        <v/>
      </c>
      <c r="E187" s="87" t="str">
        <f t="shared" si="40"/>
        <v/>
      </c>
      <c r="F187" s="87" t="str">
        <f t="shared" si="40"/>
        <v/>
      </c>
      <c r="G187" s="87" t="str">
        <f t="shared" si="40"/>
        <v/>
      </c>
    </row>
    <row r="188" spans="1:7" hidden="1">
      <c r="A188" s="86" t="str">
        <f t="shared" si="40"/>
        <v/>
      </c>
      <c r="B188" s="87" t="str">
        <f t="shared" si="40"/>
        <v/>
      </c>
      <c r="C188" s="87" t="str">
        <f t="shared" si="40"/>
        <v/>
      </c>
      <c r="D188" s="87" t="str">
        <f t="shared" si="40"/>
        <v/>
      </c>
      <c r="E188" s="87" t="str">
        <f t="shared" si="40"/>
        <v/>
      </c>
      <c r="F188" s="87" t="str">
        <f t="shared" si="40"/>
        <v/>
      </c>
      <c r="G188" s="87" t="str">
        <f t="shared" si="40"/>
        <v/>
      </c>
    </row>
    <row r="189" spans="1:7" hidden="1">
      <c r="A189" s="86" t="str">
        <f t="shared" si="40"/>
        <v/>
      </c>
      <c r="B189" s="87" t="str">
        <f t="shared" si="40"/>
        <v/>
      </c>
      <c r="C189" s="87" t="str">
        <f t="shared" si="40"/>
        <v/>
      </c>
      <c r="D189" s="87" t="str">
        <f t="shared" si="40"/>
        <v/>
      </c>
      <c r="E189" s="87" t="str">
        <f t="shared" si="40"/>
        <v/>
      </c>
      <c r="F189" s="87" t="str">
        <f t="shared" si="40"/>
        <v/>
      </c>
      <c r="G189" s="87" t="str">
        <f t="shared" si="40"/>
        <v/>
      </c>
    </row>
    <row r="190" spans="1:7" hidden="1">
      <c r="A190" s="86" t="str">
        <f t="shared" si="40"/>
        <v/>
      </c>
      <c r="B190" s="87" t="str">
        <f t="shared" si="40"/>
        <v/>
      </c>
      <c r="C190" s="87" t="str">
        <f t="shared" si="40"/>
        <v/>
      </c>
      <c r="D190" s="87" t="str">
        <f t="shared" si="40"/>
        <v/>
      </c>
      <c r="E190" s="87" t="str">
        <f t="shared" si="40"/>
        <v/>
      </c>
      <c r="F190" s="87" t="str">
        <f t="shared" si="40"/>
        <v/>
      </c>
      <c r="G190" s="87" t="str">
        <f t="shared" si="40"/>
        <v/>
      </c>
    </row>
    <row r="191" spans="1:7" hidden="1">
      <c r="A191" s="86" t="str">
        <f t="shared" si="40"/>
        <v/>
      </c>
      <c r="B191" s="87" t="str">
        <f t="shared" si="40"/>
        <v/>
      </c>
      <c r="C191" s="87" t="str">
        <f t="shared" si="40"/>
        <v/>
      </c>
      <c r="D191" s="87" t="str">
        <f t="shared" si="40"/>
        <v/>
      </c>
      <c r="E191" s="87" t="str">
        <f t="shared" si="40"/>
        <v/>
      </c>
      <c r="F191" s="87" t="str">
        <f t="shared" si="40"/>
        <v/>
      </c>
      <c r="G191" s="87" t="str">
        <f t="shared" si="40"/>
        <v/>
      </c>
    </row>
    <row r="192" spans="1:7" hidden="1">
      <c r="A192" s="86" t="str">
        <f t="shared" si="40"/>
        <v/>
      </c>
      <c r="B192" s="87" t="str">
        <f t="shared" si="40"/>
        <v/>
      </c>
      <c r="C192" s="87" t="str">
        <f t="shared" si="40"/>
        <v/>
      </c>
      <c r="D192" s="87" t="str">
        <f t="shared" si="40"/>
        <v/>
      </c>
      <c r="E192" s="87" t="str">
        <f t="shared" si="40"/>
        <v/>
      </c>
      <c r="F192" s="87" t="str">
        <f t="shared" si="40"/>
        <v/>
      </c>
      <c r="G192" s="87" t="str">
        <f t="shared" si="40"/>
        <v/>
      </c>
    </row>
    <row r="193" spans="1:7" hidden="1">
      <c r="A193" s="86" t="str">
        <f t="shared" si="40"/>
        <v/>
      </c>
      <c r="B193" s="87" t="str">
        <f t="shared" si="40"/>
        <v/>
      </c>
      <c r="C193" s="87" t="str">
        <f t="shared" si="40"/>
        <v/>
      </c>
      <c r="D193" s="87" t="str">
        <f t="shared" si="40"/>
        <v/>
      </c>
      <c r="E193" s="87" t="str">
        <f t="shared" si="40"/>
        <v/>
      </c>
      <c r="F193" s="87" t="str">
        <f t="shared" si="40"/>
        <v/>
      </c>
      <c r="G193" s="87" t="str">
        <f t="shared" si="40"/>
        <v/>
      </c>
    </row>
    <row r="194" spans="1:7" hidden="1">
      <c r="A194" s="86" t="str">
        <f t="shared" ref="A194:G201" si="41">IF($G$148=$G137,A137,"")</f>
        <v/>
      </c>
      <c r="B194" s="87" t="str">
        <f t="shared" si="41"/>
        <v/>
      </c>
      <c r="C194" s="87" t="str">
        <f t="shared" si="41"/>
        <v/>
      </c>
      <c r="D194" s="87" t="str">
        <f t="shared" si="41"/>
        <v/>
      </c>
      <c r="E194" s="87" t="str">
        <f t="shared" si="41"/>
        <v/>
      </c>
      <c r="F194" s="87" t="str">
        <f t="shared" si="41"/>
        <v/>
      </c>
      <c r="G194" s="87" t="str">
        <f t="shared" si="41"/>
        <v/>
      </c>
    </row>
    <row r="195" spans="1:7" hidden="1">
      <c r="A195" s="86" t="str">
        <f t="shared" si="41"/>
        <v/>
      </c>
      <c r="B195" s="87" t="str">
        <f t="shared" si="41"/>
        <v/>
      </c>
      <c r="C195" s="87" t="str">
        <f t="shared" si="41"/>
        <v/>
      </c>
      <c r="D195" s="87" t="str">
        <f t="shared" si="41"/>
        <v/>
      </c>
      <c r="E195" s="87" t="str">
        <f t="shared" si="41"/>
        <v/>
      </c>
      <c r="F195" s="87" t="str">
        <f t="shared" si="41"/>
        <v/>
      </c>
      <c r="G195" s="87" t="str">
        <f t="shared" si="41"/>
        <v/>
      </c>
    </row>
    <row r="196" spans="1:7" hidden="1">
      <c r="A196" s="86">
        <f t="shared" si="41"/>
        <v>0.73958333333333293</v>
      </c>
      <c r="B196" s="87">
        <f t="shared" si="41"/>
        <v>26</v>
      </c>
      <c r="C196" s="87">
        <f t="shared" si="41"/>
        <v>26</v>
      </c>
      <c r="D196" s="87">
        <f t="shared" si="41"/>
        <v>4</v>
      </c>
      <c r="E196" s="87">
        <f t="shared" si="41"/>
        <v>4</v>
      </c>
      <c r="F196" s="87">
        <f t="shared" si="41"/>
        <v>30</v>
      </c>
      <c r="G196" s="87">
        <f t="shared" si="41"/>
        <v>30</v>
      </c>
    </row>
    <row r="197" spans="1:7" hidden="1">
      <c r="A197" s="86" t="str">
        <f t="shared" si="41"/>
        <v/>
      </c>
      <c r="B197" s="87" t="str">
        <f t="shared" si="41"/>
        <v/>
      </c>
      <c r="C197" s="87" t="str">
        <f t="shared" si="41"/>
        <v/>
      </c>
      <c r="D197" s="87" t="str">
        <f t="shared" si="41"/>
        <v/>
      </c>
      <c r="E197" s="87" t="str">
        <f t="shared" si="41"/>
        <v/>
      </c>
      <c r="F197" s="87" t="str">
        <f t="shared" si="41"/>
        <v/>
      </c>
      <c r="G197" s="87" t="str">
        <f t="shared" si="41"/>
        <v/>
      </c>
    </row>
    <row r="198" spans="1:7" hidden="1">
      <c r="A198" s="86" t="str">
        <f t="shared" si="41"/>
        <v/>
      </c>
      <c r="B198" s="87" t="str">
        <f t="shared" si="41"/>
        <v/>
      </c>
      <c r="C198" s="87" t="str">
        <f t="shared" si="41"/>
        <v/>
      </c>
      <c r="D198" s="87" t="str">
        <f t="shared" si="41"/>
        <v/>
      </c>
      <c r="E198" s="87" t="str">
        <f t="shared" si="41"/>
        <v/>
      </c>
      <c r="F198" s="87" t="str">
        <f t="shared" si="41"/>
        <v/>
      </c>
      <c r="G198" s="87" t="str">
        <f t="shared" si="41"/>
        <v/>
      </c>
    </row>
    <row r="199" spans="1:7" hidden="1">
      <c r="A199" s="86" t="str">
        <f t="shared" si="41"/>
        <v/>
      </c>
      <c r="B199" s="87" t="str">
        <f t="shared" si="41"/>
        <v/>
      </c>
      <c r="C199" s="87" t="str">
        <f t="shared" si="41"/>
        <v/>
      </c>
      <c r="D199" s="87" t="str">
        <f t="shared" si="41"/>
        <v/>
      </c>
      <c r="E199" s="87" t="str">
        <f t="shared" si="41"/>
        <v/>
      </c>
      <c r="F199" s="87" t="str">
        <f t="shared" si="41"/>
        <v/>
      </c>
      <c r="G199" s="87" t="str">
        <f t="shared" si="41"/>
        <v/>
      </c>
    </row>
    <row r="200" spans="1:7" hidden="1">
      <c r="A200" s="86" t="str">
        <f t="shared" si="41"/>
        <v/>
      </c>
      <c r="B200" s="87" t="str">
        <f t="shared" si="41"/>
        <v/>
      </c>
      <c r="C200" s="87" t="str">
        <f t="shared" si="41"/>
        <v/>
      </c>
      <c r="D200" s="87" t="str">
        <f t="shared" si="41"/>
        <v/>
      </c>
      <c r="E200" s="87" t="str">
        <f t="shared" si="41"/>
        <v/>
      </c>
      <c r="F200" s="87" t="str">
        <f t="shared" si="41"/>
        <v/>
      </c>
      <c r="G200" s="87" t="str">
        <f t="shared" si="41"/>
        <v/>
      </c>
    </row>
    <row r="201" spans="1:7" ht="15.75" hidden="1" thickBot="1">
      <c r="A201" s="88" t="str">
        <f t="shared" si="41"/>
        <v/>
      </c>
      <c r="B201" s="89" t="str">
        <f t="shared" si="41"/>
        <v/>
      </c>
      <c r="C201" s="89" t="str">
        <f t="shared" si="41"/>
        <v/>
      </c>
      <c r="D201" s="89" t="str">
        <f t="shared" si="41"/>
        <v/>
      </c>
      <c r="E201" s="89" t="str">
        <f t="shared" si="41"/>
        <v/>
      </c>
      <c r="F201" s="89" t="str">
        <f t="shared" si="41"/>
        <v/>
      </c>
      <c r="G201" s="89" t="str">
        <f t="shared" si="41"/>
        <v/>
      </c>
    </row>
    <row r="202" spans="1:7" hidden="1">
      <c r="A202" s="14"/>
      <c r="B202" s="14"/>
      <c r="C202" s="14"/>
      <c r="D202" s="14"/>
      <c r="E202" s="14"/>
      <c r="F202" s="14"/>
      <c r="G202" s="14"/>
    </row>
    <row r="203" spans="1:7" hidden="1">
      <c r="A203" s="14"/>
      <c r="B203" s="14"/>
      <c r="C203" s="14"/>
      <c r="D203" s="14"/>
      <c r="E203" s="14"/>
      <c r="F203" s="14"/>
      <c r="G203" s="14"/>
    </row>
    <row r="204" spans="1:7" hidden="1">
      <c r="A204" s="14"/>
      <c r="B204" s="14"/>
      <c r="C204" s="14"/>
      <c r="D204" s="14"/>
      <c r="E204" s="14"/>
      <c r="F204" s="14"/>
      <c r="G204" s="14"/>
    </row>
    <row r="205" spans="1:7">
      <c r="A205" s="14"/>
      <c r="B205" s="14"/>
      <c r="C205" s="14"/>
      <c r="D205" s="14"/>
      <c r="E205" s="14"/>
      <c r="F205" s="14"/>
      <c r="G205" s="14"/>
    </row>
    <row r="206" spans="1:7">
      <c r="A206" s="14"/>
      <c r="B206" s="14"/>
      <c r="C206" s="14"/>
      <c r="D206" s="14"/>
      <c r="E206" s="14"/>
      <c r="F206" s="14"/>
      <c r="G206" s="14"/>
    </row>
  </sheetData>
  <mergeCells count="7">
    <mergeCell ref="C9:H9"/>
    <mergeCell ref="F15:G15"/>
    <mergeCell ref="B90:C90"/>
    <mergeCell ref="D90:E90"/>
    <mergeCell ref="F90:G90"/>
    <mergeCell ref="B15:C15"/>
    <mergeCell ref="D15:E15"/>
  </mergeCells>
  <phoneticPr fontId="18" type="noConversion"/>
  <conditionalFormatting sqref="H92:XFD146 A92:B145 S6:XFD13 A1:XFD4 A147:XFD1048576 A14:XFD14 E12:L13 C12:C13 A15:B15 D15 F15:XFD15 A16:XFD91 A146:F146 D5:XFD5 A8:B13 A5:A7 B5:C6 C8:L11 D6:L7">
    <cfRule type="cellIs" dxfId="1" priority="5" stopIfTrue="1" operator="lessThan">
      <formula>0</formula>
    </cfRule>
  </conditionalFormatting>
  <conditionalFormatting sqref="C17:C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E17:E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G17:G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C17:C72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G17:G72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2018-05-11T04:39:32Z</dcterms:modified>
</cp:coreProperties>
</file>