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33" sheetId="1" r:id="rId1"/>
  </sheets>
  <calcPr calcId="162913" concurrentCalc="0"/>
</workbook>
</file>

<file path=xl/calcChain.xml><?xml version="1.0" encoding="utf-8"?>
<calcChain xmlns="http://schemas.openxmlformats.org/spreadsheetml/2006/main">
  <c r="C147" i="1" l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H123" i="1"/>
  <c r="H109" i="1"/>
  <c r="P104" i="1"/>
  <c r="O101" i="1"/>
  <c r="O98" i="1"/>
  <c r="O97" i="1"/>
  <c r="H94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T92" i="1"/>
  <c r="S92" i="1"/>
  <c r="R92" i="1"/>
  <c r="P92" i="1"/>
  <c r="O92" i="1"/>
  <c r="N92" i="1"/>
  <c r="L92" i="1"/>
  <c r="K92" i="1"/>
  <c r="J92" i="1"/>
  <c r="H92" i="1"/>
  <c r="G92" i="1"/>
  <c r="F92" i="1"/>
  <c r="D92" i="1"/>
  <c r="C92" i="1"/>
  <c r="B92" i="1"/>
  <c r="N91" i="1"/>
  <c r="J91" i="1"/>
  <c r="F91" i="1"/>
  <c r="B91" i="1"/>
  <c r="Q73" i="1"/>
  <c r="I72" i="1"/>
  <c r="T72" i="1"/>
  <c r="M71" i="1"/>
  <c r="I71" i="1"/>
  <c r="T71" i="1"/>
  <c r="H145" i="1"/>
  <c r="L144" i="1"/>
  <c r="P143" i="1"/>
  <c r="K143" i="1"/>
  <c r="H143" i="1"/>
  <c r="O142" i="1"/>
  <c r="H141" i="1"/>
  <c r="L140" i="1"/>
  <c r="G140" i="1"/>
  <c r="P139" i="1"/>
  <c r="K139" i="1"/>
  <c r="I64" i="1"/>
  <c r="O138" i="1"/>
  <c r="H137" i="1"/>
  <c r="L136" i="1"/>
  <c r="P135" i="1"/>
  <c r="K135" i="1"/>
  <c r="I60" i="1"/>
  <c r="B135" i="1"/>
  <c r="O134" i="1"/>
  <c r="N134" i="1"/>
  <c r="J134" i="1"/>
  <c r="F134" i="1"/>
  <c r="B134" i="1"/>
  <c r="O133" i="1"/>
  <c r="N133" i="1"/>
  <c r="J133" i="1"/>
  <c r="F133" i="1"/>
  <c r="T58" i="1"/>
  <c r="B133" i="1"/>
  <c r="O132" i="1"/>
  <c r="N132" i="1"/>
  <c r="J132" i="1"/>
  <c r="H132" i="1"/>
  <c r="F132" i="1"/>
  <c r="C132" i="1"/>
  <c r="B132" i="1"/>
  <c r="P131" i="1"/>
  <c r="O131" i="1"/>
  <c r="N131" i="1"/>
  <c r="L131" i="1"/>
  <c r="K131" i="1"/>
  <c r="J131" i="1"/>
  <c r="H131" i="1"/>
  <c r="F131" i="1"/>
  <c r="C131" i="1"/>
  <c r="B131" i="1"/>
  <c r="P130" i="1"/>
  <c r="O130" i="1"/>
  <c r="N130" i="1"/>
  <c r="L130" i="1"/>
  <c r="K130" i="1"/>
  <c r="J130" i="1"/>
  <c r="H130" i="1"/>
  <c r="F130" i="1"/>
  <c r="C130" i="1"/>
  <c r="B130" i="1"/>
  <c r="P129" i="1"/>
  <c r="O129" i="1"/>
  <c r="N129" i="1"/>
  <c r="L129" i="1"/>
  <c r="K129" i="1"/>
  <c r="M54" i="1"/>
  <c r="H129" i="1"/>
  <c r="G129" i="1"/>
  <c r="F129" i="1"/>
  <c r="D129" i="1"/>
  <c r="C129" i="1"/>
  <c r="B129" i="1"/>
  <c r="P128" i="1"/>
  <c r="O128" i="1"/>
  <c r="N128" i="1"/>
  <c r="L128" i="1"/>
  <c r="K128" i="1"/>
  <c r="J128" i="1"/>
  <c r="H128" i="1"/>
  <c r="G128" i="1"/>
  <c r="F128" i="1"/>
  <c r="D128" i="1"/>
  <c r="C128" i="1"/>
  <c r="B128" i="1"/>
  <c r="P127" i="1"/>
  <c r="O127" i="1"/>
  <c r="N127" i="1"/>
  <c r="L127" i="1"/>
  <c r="K127" i="1"/>
  <c r="J127" i="1"/>
  <c r="H127" i="1"/>
  <c r="G127" i="1"/>
  <c r="F127" i="1"/>
  <c r="D127" i="1"/>
  <c r="C127" i="1"/>
  <c r="B127" i="1"/>
  <c r="P126" i="1"/>
  <c r="O126" i="1"/>
  <c r="N126" i="1"/>
  <c r="L126" i="1"/>
  <c r="K126" i="1"/>
  <c r="J126" i="1"/>
  <c r="H126" i="1"/>
  <c r="G126" i="1"/>
  <c r="F126" i="1"/>
  <c r="D126" i="1"/>
  <c r="C126" i="1"/>
  <c r="B126" i="1"/>
  <c r="P125" i="1"/>
  <c r="O125" i="1"/>
  <c r="N125" i="1"/>
  <c r="L125" i="1"/>
  <c r="K125" i="1"/>
  <c r="J125" i="1"/>
  <c r="H125" i="1"/>
  <c r="G125" i="1"/>
  <c r="F125" i="1"/>
  <c r="D125" i="1"/>
  <c r="C125" i="1"/>
  <c r="B125" i="1"/>
  <c r="P124" i="1"/>
  <c r="O124" i="1"/>
  <c r="N124" i="1"/>
  <c r="L124" i="1"/>
  <c r="K124" i="1"/>
  <c r="J124" i="1"/>
  <c r="H124" i="1"/>
  <c r="G124" i="1"/>
  <c r="F124" i="1"/>
  <c r="D124" i="1"/>
  <c r="C124" i="1"/>
  <c r="B124" i="1"/>
  <c r="P123" i="1"/>
  <c r="O123" i="1"/>
  <c r="N123" i="1"/>
  <c r="L123" i="1"/>
  <c r="K123" i="1"/>
  <c r="J123" i="1"/>
  <c r="F123" i="1"/>
  <c r="B123" i="1"/>
  <c r="P122" i="1"/>
  <c r="O122" i="1"/>
  <c r="N122" i="1"/>
  <c r="L122" i="1"/>
  <c r="K122" i="1"/>
  <c r="J122" i="1"/>
  <c r="H122" i="1"/>
  <c r="F122" i="1"/>
  <c r="D122" i="1"/>
  <c r="B122" i="1"/>
  <c r="P121" i="1"/>
  <c r="O121" i="1"/>
  <c r="N121" i="1"/>
  <c r="L121" i="1"/>
  <c r="K121" i="1"/>
  <c r="J121" i="1"/>
  <c r="H121" i="1"/>
  <c r="F121" i="1"/>
  <c r="B121" i="1"/>
  <c r="P120" i="1"/>
  <c r="O120" i="1"/>
  <c r="N120" i="1"/>
  <c r="L120" i="1"/>
  <c r="K120" i="1"/>
  <c r="J120" i="1"/>
  <c r="H120" i="1"/>
  <c r="G120" i="1"/>
  <c r="F120" i="1"/>
  <c r="D120" i="1"/>
  <c r="C120" i="1"/>
  <c r="B120" i="1"/>
  <c r="P119" i="1"/>
  <c r="O119" i="1"/>
  <c r="N119" i="1"/>
  <c r="L119" i="1"/>
  <c r="K119" i="1"/>
  <c r="J119" i="1"/>
  <c r="H119" i="1"/>
  <c r="G119" i="1"/>
  <c r="D119" i="1"/>
  <c r="C119" i="1"/>
  <c r="B119" i="1"/>
  <c r="P118" i="1"/>
  <c r="O118" i="1"/>
  <c r="N118" i="1"/>
  <c r="L118" i="1"/>
  <c r="K118" i="1"/>
  <c r="J118" i="1"/>
  <c r="H118" i="1"/>
  <c r="F118" i="1"/>
  <c r="D118" i="1"/>
  <c r="C118" i="1"/>
  <c r="B118" i="1"/>
  <c r="P117" i="1"/>
  <c r="O117" i="1"/>
  <c r="N117" i="1"/>
  <c r="L117" i="1"/>
  <c r="K117" i="1"/>
  <c r="J117" i="1"/>
  <c r="H117" i="1"/>
  <c r="C117" i="1"/>
  <c r="B117" i="1"/>
  <c r="P116" i="1"/>
  <c r="O116" i="1"/>
  <c r="N116" i="1"/>
  <c r="L116" i="1"/>
  <c r="K116" i="1"/>
  <c r="J116" i="1"/>
  <c r="H116" i="1"/>
  <c r="F116" i="1"/>
  <c r="C116" i="1"/>
  <c r="B116" i="1"/>
  <c r="P115" i="1"/>
  <c r="O115" i="1"/>
  <c r="N115" i="1"/>
  <c r="L115" i="1"/>
  <c r="K115" i="1"/>
  <c r="J115" i="1"/>
  <c r="H115" i="1"/>
  <c r="G115" i="1"/>
  <c r="F115" i="1"/>
  <c r="B115" i="1"/>
  <c r="P114" i="1"/>
  <c r="O114" i="1"/>
  <c r="N114" i="1"/>
  <c r="L114" i="1"/>
  <c r="K114" i="1"/>
  <c r="J114" i="1"/>
  <c r="H114" i="1"/>
  <c r="G114" i="1"/>
  <c r="F114" i="1"/>
  <c r="D114" i="1"/>
  <c r="C114" i="1"/>
  <c r="B114" i="1"/>
  <c r="P113" i="1"/>
  <c r="O113" i="1"/>
  <c r="N113" i="1"/>
  <c r="L113" i="1"/>
  <c r="K113" i="1"/>
  <c r="J113" i="1"/>
  <c r="H113" i="1"/>
  <c r="G113" i="1"/>
  <c r="F113" i="1"/>
  <c r="T38" i="1"/>
  <c r="C113" i="1"/>
  <c r="B113" i="1"/>
  <c r="P112" i="1"/>
  <c r="O112" i="1"/>
  <c r="N112" i="1"/>
  <c r="L112" i="1"/>
  <c r="K112" i="1"/>
  <c r="J112" i="1"/>
  <c r="H112" i="1"/>
  <c r="G112" i="1"/>
  <c r="F112" i="1"/>
  <c r="T37" i="1"/>
  <c r="C112" i="1"/>
  <c r="B112" i="1"/>
  <c r="P111" i="1"/>
  <c r="O111" i="1"/>
  <c r="N111" i="1"/>
  <c r="L111" i="1"/>
  <c r="K111" i="1"/>
  <c r="J111" i="1"/>
  <c r="H111" i="1"/>
  <c r="G111" i="1"/>
  <c r="F111" i="1"/>
  <c r="D111" i="1"/>
  <c r="C111" i="1"/>
  <c r="B111" i="1"/>
  <c r="P110" i="1"/>
  <c r="O110" i="1"/>
  <c r="N110" i="1"/>
  <c r="L110" i="1"/>
  <c r="K110" i="1"/>
  <c r="J110" i="1"/>
  <c r="H110" i="1"/>
  <c r="G110" i="1"/>
  <c r="F110" i="1"/>
  <c r="D110" i="1"/>
  <c r="C110" i="1"/>
  <c r="B110" i="1"/>
  <c r="P109" i="1"/>
  <c r="O109" i="1"/>
  <c r="N109" i="1"/>
  <c r="L109" i="1"/>
  <c r="K109" i="1"/>
  <c r="J109" i="1"/>
  <c r="F109" i="1"/>
  <c r="B109" i="1"/>
  <c r="P108" i="1"/>
  <c r="O108" i="1"/>
  <c r="N108" i="1"/>
  <c r="L108" i="1"/>
  <c r="K108" i="1"/>
  <c r="J108" i="1"/>
  <c r="H108" i="1"/>
  <c r="G108" i="1"/>
  <c r="F108" i="1"/>
  <c r="T33" i="1"/>
  <c r="B108" i="1"/>
  <c r="P107" i="1"/>
  <c r="O107" i="1"/>
  <c r="N107" i="1"/>
  <c r="L107" i="1"/>
  <c r="K107" i="1"/>
  <c r="J107" i="1"/>
  <c r="H107" i="1"/>
  <c r="G107" i="1"/>
  <c r="F107" i="1"/>
  <c r="B107" i="1"/>
  <c r="P106" i="1"/>
  <c r="O106" i="1"/>
  <c r="Q31" i="1"/>
  <c r="L106" i="1"/>
  <c r="K106" i="1"/>
  <c r="J106" i="1"/>
  <c r="H106" i="1"/>
  <c r="G106" i="1"/>
  <c r="D106" i="1"/>
  <c r="B106" i="1"/>
  <c r="P105" i="1"/>
  <c r="O105" i="1"/>
  <c r="N105" i="1"/>
  <c r="L105" i="1"/>
  <c r="K105" i="1"/>
  <c r="J105" i="1"/>
  <c r="H105" i="1"/>
  <c r="F105" i="1"/>
  <c r="D105" i="1"/>
  <c r="B105" i="1"/>
  <c r="O104" i="1"/>
  <c r="N104" i="1"/>
  <c r="L104" i="1"/>
  <c r="K104" i="1"/>
  <c r="J104" i="1"/>
  <c r="H104" i="1"/>
  <c r="F104" i="1"/>
  <c r="B104" i="1"/>
  <c r="P103" i="1"/>
  <c r="O103" i="1"/>
  <c r="N103" i="1"/>
  <c r="L103" i="1"/>
  <c r="K103" i="1"/>
  <c r="J103" i="1"/>
  <c r="H103" i="1"/>
  <c r="F103" i="1"/>
  <c r="B103" i="1"/>
  <c r="P102" i="1"/>
  <c r="O102" i="1"/>
  <c r="N102" i="1"/>
  <c r="L102" i="1"/>
  <c r="K102" i="1"/>
  <c r="M27" i="1"/>
  <c r="H102" i="1"/>
  <c r="F102" i="1"/>
  <c r="E27" i="1"/>
  <c r="P101" i="1"/>
  <c r="N101" i="1"/>
  <c r="L101" i="1"/>
  <c r="K101" i="1"/>
  <c r="J101" i="1"/>
  <c r="H101" i="1"/>
  <c r="F101" i="1"/>
  <c r="B101" i="1"/>
  <c r="P100" i="1"/>
  <c r="O100" i="1"/>
  <c r="N100" i="1"/>
  <c r="L100" i="1"/>
  <c r="K100" i="1"/>
  <c r="J100" i="1"/>
  <c r="H100" i="1"/>
  <c r="F100" i="1"/>
  <c r="T25" i="1"/>
  <c r="B100" i="1"/>
  <c r="P99" i="1"/>
  <c r="O99" i="1"/>
  <c r="N99" i="1"/>
  <c r="L99" i="1"/>
  <c r="K99" i="1"/>
  <c r="J99" i="1"/>
  <c r="H99" i="1"/>
  <c r="F99" i="1"/>
  <c r="B99" i="1"/>
  <c r="P98" i="1"/>
  <c r="N98" i="1"/>
  <c r="L98" i="1"/>
  <c r="K98" i="1"/>
  <c r="J98" i="1"/>
  <c r="H98" i="1"/>
  <c r="F98" i="1"/>
  <c r="T23" i="1"/>
  <c r="B98" i="1"/>
  <c r="P97" i="1"/>
  <c r="N97" i="1"/>
  <c r="Q97" i="1"/>
  <c r="L97" i="1"/>
  <c r="K97" i="1"/>
  <c r="J97" i="1"/>
  <c r="H97" i="1"/>
  <c r="F97" i="1"/>
  <c r="B97" i="1"/>
  <c r="P96" i="1"/>
  <c r="O96" i="1"/>
  <c r="Q21" i="1"/>
  <c r="L96" i="1"/>
  <c r="K96" i="1"/>
  <c r="J96" i="1"/>
  <c r="H96" i="1"/>
  <c r="P95" i="1"/>
  <c r="O95" i="1"/>
  <c r="N95" i="1"/>
  <c r="L95" i="1"/>
  <c r="K95" i="1"/>
  <c r="J95" i="1"/>
  <c r="H95" i="1"/>
  <c r="F95" i="1"/>
  <c r="S20" i="1"/>
  <c r="B95" i="1"/>
  <c r="P94" i="1"/>
  <c r="O94" i="1"/>
  <c r="N94" i="1"/>
  <c r="L94" i="1"/>
  <c r="K94" i="1"/>
  <c r="J94" i="1"/>
  <c r="F94" i="1"/>
  <c r="B94" i="1"/>
  <c r="O93" i="1"/>
  <c r="N93" i="1"/>
  <c r="K93" i="1"/>
  <c r="J93" i="1"/>
  <c r="B93" i="1"/>
  <c r="Q105" i="1"/>
  <c r="C115" i="1"/>
  <c r="G96" i="1"/>
  <c r="G97" i="1"/>
  <c r="C98" i="1"/>
  <c r="D99" i="1"/>
  <c r="D101" i="1"/>
  <c r="C107" i="1"/>
  <c r="C108" i="1"/>
  <c r="C109" i="1"/>
  <c r="D116" i="1"/>
  <c r="E116" i="1"/>
  <c r="D117" i="1"/>
  <c r="E117" i="1"/>
  <c r="C93" i="1"/>
  <c r="D123" i="1"/>
  <c r="C97" i="1"/>
  <c r="G102" i="1"/>
  <c r="G103" i="1"/>
  <c r="I103" i="1"/>
  <c r="G104" i="1"/>
  <c r="C105" i="1"/>
  <c r="E105" i="1"/>
  <c r="C106" i="1"/>
  <c r="E106" i="1"/>
  <c r="G117" i="1"/>
  <c r="G118" i="1"/>
  <c r="C121" i="1"/>
  <c r="C122" i="1"/>
  <c r="E122" i="1"/>
  <c r="C123" i="1"/>
  <c r="G95" i="1"/>
  <c r="C96" i="1"/>
  <c r="G116" i="1"/>
  <c r="S73" i="1"/>
  <c r="G94" i="1"/>
  <c r="G109" i="1"/>
  <c r="I109" i="1"/>
  <c r="G130" i="1"/>
  <c r="G131" i="1"/>
  <c r="I131" i="1"/>
  <c r="G132" i="1"/>
  <c r="I132" i="1"/>
  <c r="C137" i="1"/>
  <c r="Q107" i="1"/>
  <c r="Q108" i="1"/>
  <c r="Q102" i="1"/>
  <c r="Q103" i="1"/>
  <c r="Q101" i="1"/>
  <c r="G105" i="1"/>
  <c r="I105" i="1"/>
  <c r="I42" i="1"/>
  <c r="I44" i="1"/>
  <c r="D142" i="1"/>
  <c r="G93" i="1"/>
  <c r="I94" i="1"/>
  <c r="E21" i="1"/>
  <c r="D130" i="1"/>
  <c r="E130" i="1"/>
  <c r="D131" i="1"/>
  <c r="E131" i="1"/>
  <c r="D132" i="1"/>
  <c r="C133" i="1"/>
  <c r="G136" i="1"/>
  <c r="C141" i="1"/>
  <c r="G144" i="1"/>
  <c r="S72" i="1"/>
  <c r="E73" i="1"/>
  <c r="C95" i="1"/>
  <c r="D133" i="1"/>
  <c r="D95" i="1"/>
  <c r="D97" i="1"/>
  <c r="G99" i="1"/>
  <c r="I99" i="1"/>
  <c r="G100" i="1"/>
  <c r="I100" i="1"/>
  <c r="G101" i="1"/>
  <c r="I101" i="1"/>
  <c r="C102" i="1"/>
  <c r="C103" i="1"/>
  <c r="C104" i="1"/>
  <c r="D107" i="1"/>
  <c r="D109" i="1"/>
  <c r="E109" i="1"/>
  <c r="C145" i="1"/>
  <c r="S71" i="1"/>
  <c r="D121" i="1"/>
  <c r="E121" i="1"/>
  <c r="C94" i="1"/>
  <c r="D96" i="1"/>
  <c r="I18" i="1"/>
  <c r="D94" i="1"/>
  <c r="I21" i="1"/>
  <c r="G98" i="1"/>
  <c r="I98" i="1"/>
  <c r="C99" i="1"/>
  <c r="E99" i="1"/>
  <c r="C100" i="1"/>
  <c r="C101" i="1"/>
  <c r="E101" i="1"/>
  <c r="D102" i="1"/>
  <c r="D103" i="1"/>
  <c r="D104" i="1"/>
  <c r="E104" i="1"/>
  <c r="I31" i="1"/>
  <c r="G121" i="1"/>
  <c r="I121" i="1"/>
  <c r="G122" i="1"/>
  <c r="I122" i="1"/>
  <c r="G123" i="1"/>
  <c r="I123" i="1"/>
  <c r="D138" i="1"/>
  <c r="E72" i="1"/>
  <c r="D100" i="1"/>
  <c r="Q9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04" i="1"/>
  <c r="Q99" i="1"/>
  <c r="Q100" i="1"/>
  <c r="Q123" i="1"/>
  <c r="Q124" i="1"/>
  <c r="Q125" i="1"/>
  <c r="Q126" i="1"/>
  <c r="Q127" i="1"/>
  <c r="Q128" i="1"/>
  <c r="Q129" i="1"/>
  <c r="Q130" i="1"/>
  <c r="Q131" i="1"/>
  <c r="M123" i="1"/>
  <c r="M124" i="1"/>
  <c r="M125" i="1"/>
  <c r="M126" i="1"/>
  <c r="M127" i="1"/>
  <c r="M128" i="1"/>
  <c r="M130" i="1"/>
  <c r="M131" i="1"/>
  <c r="M110" i="1"/>
  <c r="M113" i="1"/>
  <c r="M114" i="1"/>
  <c r="M115" i="1"/>
  <c r="M116" i="1"/>
  <c r="M117" i="1"/>
  <c r="M118" i="1"/>
  <c r="M119" i="1"/>
  <c r="M120" i="1"/>
  <c r="M121" i="1"/>
  <c r="M122" i="1"/>
  <c r="M109" i="1"/>
  <c r="M111" i="1"/>
  <c r="M112" i="1"/>
  <c r="M96" i="1"/>
  <c r="M97" i="1"/>
  <c r="M98" i="1"/>
  <c r="M99" i="1"/>
  <c r="M101" i="1"/>
  <c r="M103" i="1"/>
  <c r="M104" i="1"/>
  <c r="M106" i="1"/>
  <c r="M107" i="1"/>
  <c r="E110" i="1"/>
  <c r="E111" i="1"/>
  <c r="E114" i="1"/>
  <c r="E118" i="1"/>
  <c r="E119" i="1"/>
  <c r="E120" i="1"/>
  <c r="E124" i="1"/>
  <c r="E125" i="1"/>
  <c r="E126" i="1"/>
  <c r="E127" i="1"/>
  <c r="E128" i="1"/>
  <c r="E129" i="1"/>
  <c r="E132" i="1"/>
  <c r="I97" i="1"/>
  <c r="I102" i="1"/>
  <c r="I107" i="1"/>
  <c r="I108" i="1"/>
  <c r="I110" i="1"/>
  <c r="I111" i="1"/>
  <c r="I112" i="1"/>
  <c r="I113" i="1"/>
  <c r="I114" i="1"/>
  <c r="I115" i="1"/>
  <c r="I116" i="1"/>
  <c r="I118" i="1"/>
  <c r="I126" i="1"/>
  <c r="I127" i="1"/>
  <c r="I128" i="1"/>
  <c r="I129" i="1"/>
  <c r="I130" i="1"/>
  <c r="Q95" i="1"/>
  <c r="R27" i="1"/>
  <c r="R28" i="1"/>
  <c r="R29" i="1"/>
  <c r="M105" i="1"/>
  <c r="R30" i="1"/>
  <c r="R43" i="1"/>
  <c r="R45" i="1"/>
  <c r="R48" i="1"/>
  <c r="I125" i="1"/>
  <c r="R51" i="1"/>
  <c r="R52" i="1"/>
  <c r="R57" i="1"/>
  <c r="S62" i="1"/>
  <c r="J138" i="1"/>
  <c r="M63" i="1"/>
  <c r="S66" i="1"/>
  <c r="J142" i="1"/>
  <c r="M67" i="1"/>
  <c r="F143" i="1"/>
  <c r="I68" i="1"/>
  <c r="B144" i="1"/>
  <c r="E69" i="1"/>
  <c r="S70" i="1"/>
  <c r="R73" i="1"/>
  <c r="F119" i="1"/>
  <c r="I119" i="1"/>
  <c r="S18" i="1"/>
  <c r="S21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K132" i="1"/>
  <c r="S57" i="1"/>
  <c r="G133" i="1"/>
  <c r="K133" i="1"/>
  <c r="S58" i="1"/>
  <c r="C134" i="1"/>
  <c r="G134" i="1"/>
  <c r="K134" i="1"/>
  <c r="S59" i="1"/>
  <c r="C135" i="1"/>
  <c r="G135" i="1"/>
  <c r="L135" i="1"/>
  <c r="R60" i="1"/>
  <c r="C136" i="1"/>
  <c r="H136" i="1"/>
  <c r="N136" i="1"/>
  <c r="Q61" i="1"/>
  <c r="S61" i="1"/>
  <c r="D137" i="1"/>
  <c r="J137" i="1"/>
  <c r="M62" i="1"/>
  <c r="O137" i="1"/>
  <c r="T62" i="1"/>
  <c r="F138" i="1"/>
  <c r="I63" i="1"/>
  <c r="K138" i="1"/>
  <c r="P138" i="1"/>
  <c r="B139" i="1"/>
  <c r="E64" i="1"/>
  <c r="G139" i="1"/>
  <c r="L139" i="1"/>
  <c r="R64" i="1"/>
  <c r="C140" i="1"/>
  <c r="H140" i="1"/>
  <c r="N140" i="1"/>
  <c r="Q65" i="1"/>
  <c r="S65" i="1"/>
  <c r="D141" i="1"/>
  <c r="J141" i="1"/>
  <c r="M66" i="1"/>
  <c r="O141" i="1"/>
  <c r="T66" i="1"/>
  <c r="F142" i="1"/>
  <c r="I67" i="1"/>
  <c r="K142" i="1"/>
  <c r="P142" i="1"/>
  <c r="B143" i="1"/>
  <c r="E68" i="1"/>
  <c r="G143" i="1"/>
  <c r="L143" i="1"/>
  <c r="R68" i="1"/>
  <c r="C144" i="1"/>
  <c r="H144" i="1"/>
  <c r="N144" i="1"/>
  <c r="Q69" i="1"/>
  <c r="S69" i="1"/>
  <c r="D145" i="1"/>
  <c r="J145" i="1"/>
  <c r="M70" i="1"/>
  <c r="O145" i="1"/>
  <c r="T70" i="1"/>
  <c r="R72" i="1"/>
  <c r="G74" i="1"/>
  <c r="G146" i="1"/>
  <c r="O74" i="1"/>
  <c r="O146" i="1"/>
  <c r="F93" i="1"/>
  <c r="B96" i="1"/>
  <c r="B102" i="1"/>
  <c r="N106" i="1"/>
  <c r="Q106" i="1"/>
  <c r="D108" i="1"/>
  <c r="D112" i="1"/>
  <c r="E112" i="1"/>
  <c r="F135" i="1"/>
  <c r="R18" i="1"/>
  <c r="Q94" i="1"/>
  <c r="I95" i="1"/>
  <c r="R20" i="1"/>
  <c r="R21" i="1"/>
  <c r="R22" i="1"/>
  <c r="R24" i="1"/>
  <c r="M100" i="1"/>
  <c r="R25" i="1"/>
  <c r="R26" i="1"/>
  <c r="I104" i="1"/>
  <c r="R31" i="1"/>
  <c r="R32" i="1"/>
  <c r="M108" i="1"/>
  <c r="R35" i="1"/>
  <c r="R36" i="1"/>
  <c r="R37" i="1"/>
  <c r="R38" i="1"/>
  <c r="R39" i="1"/>
  <c r="R40" i="1"/>
  <c r="R41" i="1"/>
  <c r="I120" i="1"/>
  <c r="R46" i="1"/>
  <c r="R49" i="1"/>
  <c r="R50" i="1"/>
  <c r="R56" i="1"/>
  <c r="B136" i="1"/>
  <c r="E61" i="1"/>
  <c r="T63" i="1"/>
  <c r="B140" i="1"/>
  <c r="E65" i="1"/>
  <c r="R65" i="1"/>
  <c r="N141" i="1"/>
  <c r="Q66" i="1"/>
  <c r="R69" i="1"/>
  <c r="N145" i="1"/>
  <c r="Q70" i="1"/>
  <c r="F74" i="1"/>
  <c r="F146" i="1"/>
  <c r="N96" i="1"/>
  <c r="Q96" i="1"/>
  <c r="F106" i="1"/>
  <c r="I106" i="1"/>
  <c r="S22" i="1"/>
  <c r="S23" i="1"/>
  <c r="D93" i="1"/>
  <c r="E93" i="1"/>
  <c r="D74" i="1"/>
  <c r="D146" i="1"/>
  <c r="L93" i="1"/>
  <c r="M93" i="1"/>
  <c r="L74" i="1"/>
  <c r="L146" i="1"/>
  <c r="T20" i="1"/>
  <c r="T21" i="1"/>
  <c r="T22" i="1"/>
  <c r="T27" i="1"/>
  <c r="T28" i="1"/>
  <c r="T30" i="1"/>
  <c r="T35" i="1"/>
  <c r="T39" i="1"/>
  <c r="D115" i="1"/>
  <c r="E115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L132" i="1"/>
  <c r="P132" i="1"/>
  <c r="Q132" i="1"/>
  <c r="T57" i="1"/>
  <c r="H133" i="1"/>
  <c r="L133" i="1"/>
  <c r="P133" i="1"/>
  <c r="Q133" i="1"/>
  <c r="D134" i="1"/>
  <c r="H134" i="1"/>
  <c r="L134" i="1"/>
  <c r="P134" i="1"/>
  <c r="Q134" i="1"/>
  <c r="T59" i="1"/>
  <c r="D135" i="1"/>
  <c r="H135" i="1"/>
  <c r="N135" i="1"/>
  <c r="Q60" i="1"/>
  <c r="S60" i="1"/>
  <c r="D136" i="1"/>
  <c r="J136" i="1"/>
  <c r="M61" i="1"/>
  <c r="O136" i="1"/>
  <c r="T61" i="1"/>
  <c r="I62" i="1"/>
  <c r="K137" i="1"/>
  <c r="P137" i="1"/>
  <c r="B138" i="1"/>
  <c r="E63" i="1"/>
  <c r="G138" i="1"/>
  <c r="L138" i="1"/>
  <c r="R63" i="1"/>
  <c r="C139" i="1"/>
  <c r="H139" i="1"/>
  <c r="N139" i="1"/>
  <c r="Q64" i="1"/>
  <c r="S64" i="1"/>
  <c r="D140" i="1"/>
  <c r="J140" i="1"/>
  <c r="M65" i="1"/>
  <c r="O140" i="1"/>
  <c r="T65" i="1"/>
  <c r="F141" i="1"/>
  <c r="I66" i="1"/>
  <c r="K141" i="1"/>
  <c r="P141" i="1"/>
  <c r="B142" i="1"/>
  <c r="E67" i="1"/>
  <c r="G142" i="1"/>
  <c r="L142" i="1"/>
  <c r="R67" i="1"/>
  <c r="C143" i="1"/>
  <c r="N143" i="1"/>
  <c r="Q68" i="1"/>
  <c r="S68" i="1"/>
  <c r="D144" i="1"/>
  <c r="J144" i="1"/>
  <c r="M69" i="1"/>
  <c r="O144" i="1"/>
  <c r="T69" i="1"/>
  <c r="F145" i="1"/>
  <c r="I70" i="1"/>
  <c r="K145" i="1"/>
  <c r="P145" i="1"/>
  <c r="E71" i="1"/>
  <c r="R71" i="1"/>
  <c r="Q72" i="1"/>
  <c r="T73" i="1"/>
  <c r="M73" i="1"/>
  <c r="B74" i="1"/>
  <c r="B146" i="1"/>
  <c r="J74" i="1"/>
  <c r="J146" i="1"/>
  <c r="F96" i="1"/>
  <c r="I96" i="1"/>
  <c r="D98" i="1"/>
  <c r="J102" i="1"/>
  <c r="M102" i="1"/>
  <c r="D113" i="1"/>
  <c r="E113" i="1"/>
  <c r="F117" i="1"/>
  <c r="I117" i="1"/>
  <c r="J129" i="1"/>
  <c r="M129" i="1"/>
  <c r="F137" i="1"/>
  <c r="M94" i="1"/>
  <c r="R19" i="1"/>
  <c r="M95" i="1"/>
  <c r="R23" i="1"/>
  <c r="R33" i="1"/>
  <c r="R34" i="1"/>
  <c r="R42" i="1"/>
  <c r="R44" i="1"/>
  <c r="R47" i="1"/>
  <c r="I124" i="1"/>
  <c r="R53" i="1"/>
  <c r="R54" i="1"/>
  <c r="R55" i="1"/>
  <c r="R58" i="1"/>
  <c r="R59" i="1"/>
  <c r="R61" i="1"/>
  <c r="N137" i="1"/>
  <c r="Q62" i="1"/>
  <c r="T67" i="1"/>
  <c r="N74" i="1"/>
  <c r="N146" i="1"/>
  <c r="S19" i="1"/>
  <c r="H93" i="1"/>
  <c r="H74" i="1"/>
  <c r="H146" i="1"/>
  <c r="P93" i="1"/>
  <c r="Q93" i="1"/>
  <c r="P74" i="1"/>
  <c r="P146" i="1"/>
  <c r="T18" i="1"/>
  <c r="T19" i="1"/>
  <c r="T24" i="1"/>
  <c r="T26" i="1"/>
  <c r="T29" i="1"/>
  <c r="T31" i="1"/>
  <c r="T32" i="1"/>
  <c r="T34" i="1"/>
  <c r="T36" i="1"/>
  <c r="E18" i="1"/>
  <c r="M18" i="1"/>
  <c r="Q18" i="1"/>
  <c r="E19" i="1"/>
  <c r="I19" i="1"/>
  <c r="M19" i="1"/>
  <c r="Q19" i="1"/>
  <c r="E20" i="1"/>
  <c r="I20" i="1"/>
  <c r="M20" i="1"/>
  <c r="Q20" i="1"/>
  <c r="M21" i="1"/>
  <c r="E22" i="1"/>
  <c r="I22" i="1"/>
  <c r="M22" i="1"/>
  <c r="Q22" i="1"/>
  <c r="E23" i="1"/>
  <c r="I23" i="1"/>
  <c r="M23" i="1"/>
  <c r="Q23" i="1"/>
  <c r="E24" i="1"/>
  <c r="I24" i="1"/>
  <c r="M24" i="1"/>
  <c r="Q24" i="1"/>
  <c r="E25" i="1"/>
  <c r="I25" i="1"/>
  <c r="M25" i="1"/>
  <c r="Q25" i="1"/>
  <c r="E26" i="1"/>
  <c r="I26" i="1"/>
  <c r="M26" i="1"/>
  <c r="Q26" i="1"/>
  <c r="I27" i="1"/>
  <c r="Q27" i="1"/>
  <c r="E28" i="1"/>
  <c r="I28" i="1"/>
  <c r="M28" i="1"/>
  <c r="Q28" i="1"/>
  <c r="E29" i="1"/>
  <c r="I29" i="1"/>
  <c r="M29" i="1"/>
  <c r="Q29" i="1"/>
  <c r="E30" i="1"/>
  <c r="I30" i="1"/>
  <c r="M30" i="1"/>
  <c r="Q30" i="1"/>
  <c r="E31" i="1"/>
  <c r="M31" i="1"/>
  <c r="E32" i="1"/>
  <c r="I32" i="1"/>
  <c r="M32" i="1"/>
  <c r="Q32" i="1"/>
  <c r="E33" i="1"/>
  <c r="I33" i="1"/>
  <c r="M33" i="1"/>
  <c r="Q33" i="1"/>
  <c r="E34" i="1"/>
  <c r="I34" i="1"/>
  <c r="M34" i="1"/>
  <c r="Q34" i="1"/>
  <c r="E35" i="1"/>
  <c r="I35" i="1"/>
  <c r="M35" i="1"/>
  <c r="Q35" i="1"/>
  <c r="E36" i="1"/>
  <c r="I36" i="1"/>
  <c r="M36" i="1"/>
  <c r="Q36" i="1"/>
  <c r="E37" i="1"/>
  <c r="I37" i="1"/>
  <c r="M37" i="1"/>
  <c r="Q37" i="1"/>
  <c r="E38" i="1"/>
  <c r="I38" i="1"/>
  <c r="M38" i="1"/>
  <c r="Q38" i="1"/>
  <c r="E39" i="1"/>
  <c r="I39" i="1"/>
  <c r="M39" i="1"/>
  <c r="Q39" i="1"/>
  <c r="E40" i="1"/>
  <c r="I40" i="1"/>
  <c r="M40" i="1"/>
  <c r="Q40" i="1"/>
  <c r="E41" i="1"/>
  <c r="I41" i="1"/>
  <c r="M41" i="1"/>
  <c r="Q41" i="1"/>
  <c r="E42" i="1"/>
  <c r="M42" i="1"/>
  <c r="Q42" i="1"/>
  <c r="E43" i="1"/>
  <c r="I43" i="1"/>
  <c r="M43" i="1"/>
  <c r="Q43" i="1"/>
  <c r="E44" i="1"/>
  <c r="M44" i="1"/>
  <c r="Q44" i="1"/>
  <c r="E45" i="1"/>
  <c r="I45" i="1"/>
  <c r="M45" i="1"/>
  <c r="Q45" i="1"/>
  <c r="E46" i="1"/>
  <c r="I46" i="1"/>
  <c r="M46" i="1"/>
  <c r="Q46" i="1"/>
  <c r="E47" i="1"/>
  <c r="I47" i="1"/>
  <c r="M47" i="1"/>
  <c r="Q47" i="1"/>
  <c r="E48" i="1"/>
  <c r="I48" i="1"/>
  <c r="M48" i="1"/>
  <c r="Q48" i="1"/>
  <c r="E49" i="1"/>
  <c r="I49" i="1"/>
  <c r="M49" i="1"/>
  <c r="Q49" i="1"/>
  <c r="E50" i="1"/>
  <c r="I50" i="1"/>
  <c r="M50" i="1"/>
  <c r="Q50" i="1"/>
  <c r="E51" i="1"/>
  <c r="I51" i="1"/>
  <c r="M51" i="1"/>
  <c r="Q51" i="1"/>
  <c r="E52" i="1"/>
  <c r="I52" i="1"/>
  <c r="M52" i="1"/>
  <c r="Q52" i="1"/>
  <c r="E53" i="1"/>
  <c r="I53" i="1"/>
  <c r="M53" i="1"/>
  <c r="Q53" i="1"/>
  <c r="E54" i="1"/>
  <c r="I54" i="1"/>
  <c r="Q54" i="1"/>
  <c r="E55" i="1"/>
  <c r="I55" i="1"/>
  <c r="M55" i="1"/>
  <c r="Q55" i="1"/>
  <c r="E56" i="1"/>
  <c r="I56" i="1"/>
  <c r="M56" i="1"/>
  <c r="Q56" i="1"/>
  <c r="E57" i="1"/>
  <c r="I57" i="1"/>
  <c r="M57" i="1"/>
  <c r="Q57" i="1"/>
  <c r="E58" i="1"/>
  <c r="I58" i="1"/>
  <c r="M58" i="1"/>
  <c r="Q58" i="1"/>
  <c r="E59" i="1"/>
  <c r="I59" i="1"/>
  <c r="M59" i="1"/>
  <c r="Q59" i="1"/>
  <c r="E60" i="1"/>
  <c r="J135" i="1"/>
  <c r="M60" i="1"/>
  <c r="O135" i="1"/>
  <c r="T60" i="1"/>
  <c r="F136" i="1"/>
  <c r="I61" i="1"/>
  <c r="K136" i="1"/>
  <c r="P136" i="1"/>
  <c r="B137" i="1"/>
  <c r="E62" i="1"/>
  <c r="G137" i="1"/>
  <c r="L137" i="1"/>
  <c r="R62" i="1"/>
  <c r="C138" i="1"/>
  <c r="H138" i="1"/>
  <c r="N138" i="1"/>
  <c r="Q63" i="1"/>
  <c r="S63" i="1"/>
  <c r="D139" i="1"/>
  <c r="J139" i="1"/>
  <c r="M64" i="1"/>
  <c r="O139" i="1"/>
  <c r="T64" i="1"/>
  <c r="F140" i="1"/>
  <c r="I140" i="1"/>
  <c r="I65" i="1"/>
  <c r="K140" i="1"/>
  <c r="P140" i="1"/>
  <c r="B141" i="1"/>
  <c r="E66" i="1"/>
  <c r="G141" i="1"/>
  <c r="L141" i="1"/>
  <c r="R66" i="1"/>
  <c r="C142" i="1"/>
  <c r="H142" i="1"/>
  <c r="N142" i="1"/>
  <c r="Q142" i="1"/>
  <c r="Q67" i="1"/>
  <c r="S67" i="1"/>
  <c r="D143" i="1"/>
  <c r="J143" i="1"/>
  <c r="M143" i="1"/>
  <c r="M68" i="1"/>
  <c r="O143" i="1"/>
  <c r="T68" i="1"/>
  <c r="F144" i="1"/>
  <c r="I69" i="1"/>
  <c r="K144" i="1"/>
  <c r="P144" i="1"/>
  <c r="B145" i="1"/>
  <c r="E70" i="1"/>
  <c r="G145" i="1"/>
  <c r="L145" i="1"/>
  <c r="R70" i="1"/>
  <c r="Q71" i="1"/>
  <c r="M72" i="1"/>
  <c r="I73" i="1"/>
  <c r="C74" i="1"/>
  <c r="C146" i="1"/>
  <c r="K74" i="1"/>
  <c r="K146" i="1"/>
  <c r="F139" i="1"/>
  <c r="M139" i="1"/>
  <c r="E123" i="1"/>
  <c r="E94" i="1"/>
  <c r="E107" i="1"/>
  <c r="E98" i="1"/>
  <c r="E108" i="1"/>
  <c r="Q138" i="1"/>
  <c r="M134" i="1"/>
  <c r="E137" i="1"/>
  <c r="I133" i="1"/>
  <c r="E96" i="1"/>
  <c r="E97" i="1"/>
  <c r="T139" i="1"/>
  <c r="M135" i="1"/>
  <c r="M132" i="1"/>
  <c r="E95" i="1"/>
  <c r="E103" i="1"/>
  <c r="E134" i="1"/>
  <c r="S98" i="1"/>
  <c r="E140" i="1"/>
  <c r="T145" i="1"/>
  <c r="E100" i="1"/>
  <c r="E133" i="1"/>
  <c r="I139" i="1"/>
  <c r="E141" i="1"/>
  <c r="T131" i="1"/>
  <c r="E102" i="1"/>
  <c r="E145" i="1"/>
  <c r="U71" i="1"/>
  <c r="U72" i="1"/>
  <c r="S145" i="1"/>
  <c r="Q137" i="1"/>
  <c r="S94" i="1"/>
  <c r="T129" i="1"/>
  <c r="T125" i="1"/>
  <c r="T121" i="1"/>
  <c r="T117" i="1"/>
  <c r="S134" i="1"/>
  <c r="S128" i="1"/>
  <c r="S124" i="1"/>
  <c r="S120" i="1"/>
  <c r="S116" i="1"/>
  <c r="S112" i="1"/>
  <c r="S108" i="1"/>
  <c r="S104" i="1"/>
  <c r="S100" i="1"/>
  <c r="I134" i="1"/>
  <c r="T96" i="1"/>
  <c r="I144" i="1"/>
  <c r="T94" i="1"/>
  <c r="T133" i="1"/>
  <c r="T102" i="1"/>
  <c r="I136" i="1"/>
  <c r="Q143" i="1"/>
  <c r="S139" i="1"/>
  <c r="T114" i="1"/>
  <c r="S140" i="1"/>
  <c r="T97" i="1"/>
  <c r="M133" i="1"/>
  <c r="I145" i="1"/>
  <c r="I74" i="1"/>
  <c r="I146" i="1"/>
  <c r="Z92" i="1"/>
  <c r="T106" i="1"/>
  <c r="T142" i="1"/>
  <c r="M144" i="1"/>
  <c r="E135" i="1"/>
  <c r="R145" i="1"/>
  <c r="U70" i="1"/>
  <c r="E74" i="1"/>
  <c r="E146" i="1"/>
  <c r="Y92" i="1"/>
  <c r="R134" i="1"/>
  <c r="U59" i="1"/>
  <c r="R98" i="1"/>
  <c r="U23" i="1"/>
  <c r="R121" i="1"/>
  <c r="U46" i="1"/>
  <c r="R110" i="1"/>
  <c r="U35" i="1"/>
  <c r="R96" i="1"/>
  <c r="U21" i="1"/>
  <c r="R135" i="1"/>
  <c r="U60" i="1"/>
  <c r="R105" i="1"/>
  <c r="U30" i="1"/>
  <c r="T143" i="1"/>
  <c r="S138" i="1"/>
  <c r="S142" i="1"/>
  <c r="T109" i="1"/>
  <c r="R133" i="1"/>
  <c r="U58" i="1"/>
  <c r="R128" i="1"/>
  <c r="U53" i="1"/>
  <c r="R108" i="1"/>
  <c r="U33" i="1"/>
  <c r="I137" i="1"/>
  <c r="S143" i="1"/>
  <c r="E142" i="1"/>
  <c r="I141" i="1"/>
  <c r="Q139" i="1"/>
  <c r="T123" i="1"/>
  <c r="T115" i="1"/>
  <c r="R107" i="1"/>
  <c r="U32" i="1"/>
  <c r="U66" i="1"/>
  <c r="R141" i="1"/>
  <c r="T135" i="1"/>
  <c r="M74" i="1"/>
  <c r="M146" i="1"/>
  <c r="AA92" i="1"/>
  <c r="T107" i="1"/>
  <c r="T99" i="1"/>
  <c r="R136" i="1"/>
  <c r="U61" i="1"/>
  <c r="R117" i="1"/>
  <c r="U42" i="1"/>
  <c r="R94" i="1"/>
  <c r="U19" i="1"/>
  <c r="T140" i="1"/>
  <c r="T134" i="1"/>
  <c r="T132" i="1"/>
  <c r="T130" i="1"/>
  <c r="T126" i="1"/>
  <c r="T122" i="1"/>
  <c r="T118" i="1"/>
  <c r="T103" i="1"/>
  <c r="T95" i="1"/>
  <c r="R144" i="1"/>
  <c r="U69" i="1"/>
  <c r="E136" i="1"/>
  <c r="R124" i="1"/>
  <c r="U49" i="1"/>
  <c r="R115" i="1"/>
  <c r="U40" i="1"/>
  <c r="R111" i="1"/>
  <c r="U36" i="1"/>
  <c r="R106" i="1"/>
  <c r="U31" i="1"/>
  <c r="R97" i="1"/>
  <c r="U22" i="1"/>
  <c r="I93" i="1"/>
  <c r="M145" i="1"/>
  <c r="Q144" i="1"/>
  <c r="T141" i="1"/>
  <c r="S136" i="1"/>
  <c r="S132" i="1"/>
  <c r="S129" i="1"/>
  <c r="S125" i="1"/>
  <c r="S121" i="1"/>
  <c r="S117" i="1"/>
  <c r="S113" i="1"/>
  <c r="S109" i="1"/>
  <c r="S105" i="1"/>
  <c r="S101" i="1"/>
  <c r="S93" i="1"/>
  <c r="S74" i="1"/>
  <c r="S146" i="1"/>
  <c r="U73" i="1"/>
  <c r="S141" i="1"/>
  <c r="R123" i="1"/>
  <c r="U48" i="1"/>
  <c r="R103" i="1"/>
  <c r="U28" i="1"/>
  <c r="T108" i="1"/>
  <c r="R130" i="1"/>
  <c r="U55" i="1"/>
  <c r="Q135" i="1"/>
  <c r="R114" i="1"/>
  <c r="U39" i="1"/>
  <c r="R93" i="1"/>
  <c r="U18" i="1"/>
  <c r="R74" i="1"/>
  <c r="R146" i="1"/>
  <c r="I143" i="1"/>
  <c r="R102" i="1"/>
  <c r="U27" i="1"/>
  <c r="T111" i="1"/>
  <c r="T104" i="1"/>
  <c r="T93" i="1"/>
  <c r="T74" i="1"/>
  <c r="T146" i="1"/>
  <c r="R129" i="1"/>
  <c r="U129" i="1"/>
  <c r="U54" i="1"/>
  <c r="R109" i="1"/>
  <c r="U34" i="1"/>
  <c r="T144" i="1"/>
  <c r="R138" i="1"/>
  <c r="U63" i="1"/>
  <c r="E138" i="1"/>
  <c r="T136" i="1"/>
  <c r="T128" i="1"/>
  <c r="T124" i="1"/>
  <c r="T120" i="1"/>
  <c r="T116" i="1"/>
  <c r="T110" i="1"/>
  <c r="S97" i="1"/>
  <c r="Q141" i="1"/>
  <c r="T138" i="1"/>
  <c r="R113" i="1"/>
  <c r="U38" i="1"/>
  <c r="R95" i="1"/>
  <c r="U20" i="1"/>
  <c r="I135" i="1"/>
  <c r="S144" i="1"/>
  <c r="U64" i="1"/>
  <c r="R139" i="1"/>
  <c r="E139" i="1"/>
  <c r="I138" i="1"/>
  <c r="M137" i="1"/>
  <c r="Q136" i="1"/>
  <c r="S131" i="1"/>
  <c r="S127" i="1"/>
  <c r="S123" i="1"/>
  <c r="S119" i="1"/>
  <c r="S115" i="1"/>
  <c r="S111" i="1"/>
  <c r="S107" i="1"/>
  <c r="S103" i="1"/>
  <c r="S99" i="1"/>
  <c r="M138" i="1"/>
  <c r="R126" i="1"/>
  <c r="U51" i="1"/>
  <c r="R120" i="1"/>
  <c r="U45" i="1"/>
  <c r="T113" i="1"/>
  <c r="T98" i="1"/>
  <c r="R122" i="1"/>
  <c r="U47" i="1"/>
  <c r="M136" i="1"/>
  <c r="R131" i="1"/>
  <c r="U56" i="1"/>
  <c r="R100" i="1"/>
  <c r="U25" i="1"/>
  <c r="S133" i="1"/>
  <c r="R127" i="1"/>
  <c r="U52" i="1"/>
  <c r="T100" i="1"/>
  <c r="R137" i="1"/>
  <c r="U62" i="1"/>
  <c r="Q74" i="1"/>
  <c r="Q146" i="1"/>
  <c r="AB92" i="1"/>
  <c r="T101" i="1"/>
  <c r="R119" i="1"/>
  <c r="U44" i="1"/>
  <c r="R142" i="1"/>
  <c r="U67" i="1"/>
  <c r="M140" i="1"/>
  <c r="S135" i="1"/>
  <c r="T127" i="1"/>
  <c r="T119" i="1"/>
  <c r="T105" i="1"/>
  <c r="Q145" i="1"/>
  <c r="R140" i="1"/>
  <c r="U65" i="1"/>
  <c r="R125" i="1"/>
  <c r="U50" i="1"/>
  <c r="R116" i="1"/>
  <c r="U41" i="1"/>
  <c r="R112" i="1"/>
  <c r="U37" i="1"/>
  <c r="R101" i="1"/>
  <c r="U26" i="1"/>
  <c r="R99" i="1"/>
  <c r="U24" i="1"/>
  <c r="R143" i="1"/>
  <c r="U68" i="1"/>
  <c r="E143" i="1"/>
  <c r="I142" i="1"/>
  <c r="M141" i="1"/>
  <c r="Q140" i="1"/>
  <c r="T137" i="1"/>
  <c r="S130" i="1"/>
  <c r="S126" i="1"/>
  <c r="S122" i="1"/>
  <c r="S118" i="1"/>
  <c r="S114" i="1"/>
  <c r="S110" i="1"/>
  <c r="S106" i="1"/>
  <c r="S102" i="1"/>
  <c r="S96" i="1"/>
  <c r="E144" i="1"/>
  <c r="M142" i="1"/>
  <c r="S137" i="1"/>
  <c r="R132" i="1"/>
  <c r="U57" i="1"/>
  <c r="R118" i="1"/>
  <c r="U43" i="1"/>
  <c r="R104" i="1"/>
  <c r="U29" i="1"/>
  <c r="S95" i="1"/>
  <c r="T112" i="1"/>
  <c r="U104" i="1"/>
  <c r="U139" i="1"/>
  <c r="U145" i="1"/>
  <c r="U143" i="1"/>
  <c r="U116" i="1"/>
  <c r="U140" i="1"/>
  <c r="U94" i="1"/>
  <c r="U108" i="1"/>
  <c r="U133" i="1"/>
  <c r="U118" i="1"/>
  <c r="U126" i="1"/>
  <c r="U128" i="1"/>
  <c r="U105" i="1"/>
  <c r="U96" i="1"/>
  <c r="U121" i="1"/>
  <c r="U134" i="1"/>
  <c r="U127" i="1"/>
  <c r="U138" i="1"/>
  <c r="U144" i="1"/>
  <c r="U98" i="1"/>
  <c r="U74" i="1"/>
  <c r="U146" i="1"/>
  <c r="U101" i="1"/>
  <c r="U142" i="1"/>
  <c r="U100" i="1"/>
  <c r="U109" i="1"/>
  <c r="U102" i="1"/>
  <c r="U93" i="1"/>
  <c r="U103" i="1"/>
  <c r="U106" i="1"/>
  <c r="U115" i="1"/>
  <c r="U136" i="1"/>
  <c r="U107" i="1"/>
  <c r="U95" i="1"/>
  <c r="U132" i="1"/>
  <c r="U120" i="1"/>
  <c r="U113" i="1"/>
  <c r="U130" i="1"/>
  <c r="U141" i="1"/>
  <c r="U135" i="1"/>
  <c r="U110" i="1"/>
  <c r="U122" i="1"/>
  <c r="U99" i="1"/>
  <c r="U112" i="1"/>
  <c r="U125" i="1"/>
  <c r="U119" i="1"/>
  <c r="U137" i="1"/>
  <c r="U131" i="1"/>
  <c r="U114" i="1"/>
  <c r="U123" i="1"/>
  <c r="U97" i="1"/>
  <c r="U111" i="1"/>
  <c r="U124" i="1"/>
  <c r="U117" i="1"/>
  <c r="U149" i="1"/>
  <c r="J202" i="1"/>
  <c r="U148" i="1"/>
  <c r="O177" i="1"/>
  <c r="P178" i="1"/>
  <c r="E182" i="1"/>
  <c r="U186" i="1"/>
  <c r="J179" i="1"/>
  <c r="R193" i="1"/>
  <c r="L184" i="1"/>
  <c r="E188" i="1"/>
  <c r="Q175" i="1"/>
  <c r="A188" i="1"/>
  <c r="R201" i="1"/>
  <c r="S176" i="1"/>
  <c r="M181" i="1"/>
  <c r="P186" i="1"/>
  <c r="T198" i="1"/>
  <c r="B184" i="1"/>
  <c r="F176" i="1"/>
  <c r="C181" i="1"/>
  <c r="L190" i="1"/>
  <c r="B194" i="1"/>
  <c r="E178" i="1"/>
  <c r="T175" i="1"/>
  <c r="I179" i="1"/>
  <c r="P197" i="1"/>
  <c r="H184" i="1"/>
  <c r="H178" i="1"/>
  <c r="L201" i="1"/>
  <c r="S202" i="1"/>
  <c r="P202" i="1"/>
  <c r="S189" i="1"/>
  <c r="F175" i="1"/>
  <c r="J176" i="1"/>
  <c r="A175" i="1"/>
  <c r="A185" i="1"/>
  <c r="Q178" i="1"/>
  <c r="B195" i="1"/>
  <c r="T183" i="1"/>
  <c r="F183" i="1"/>
  <c r="P194" i="1"/>
  <c r="A198" i="1"/>
  <c r="S197" i="1"/>
  <c r="P179" i="1"/>
  <c r="P180" i="1"/>
  <c r="M185" i="1"/>
  <c r="B185" i="1"/>
  <c r="C177" i="1"/>
  <c r="J182" i="1"/>
  <c r="F189" i="1"/>
  <c r="K176" i="1"/>
  <c r="R181" i="1"/>
  <c r="T187" i="1"/>
  <c r="B176" i="1"/>
  <c r="I181" i="1"/>
  <c r="L187" i="1"/>
  <c r="R179" i="1"/>
  <c r="Q188" i="1"/>
  <c r="G191" i="1"/>
  <c r="G199" i="1"/>
  <c r="E194" i="1"/>
  <c r="M202" i="1"/>
  <c r="J194" i="1"/>
  <c r="G183" i="1"/>
  <c r="F180" i="1"/>
  <c r="J177" i="1"/>
  <c r="T176" i="1"/>
  <c r="E175" i="1"/>
  <c r="T179" i="1"/>
  <c r="F185" i="1"/>
  <c r="O198" i="1"/>
  <c r="G179" i="1"/>
  <c r="N184" i="1"/>
  <c r="E196" i="1"/>
  <c r="R178" i="1"/>
  <c r="D184" i="1"/>
  <c r="N175" i="1"/>
  <c r="A184" i="1"/>
  <c r="C187" i="1"/>
  <c r="C195" i="1"/>
  <c r="I190" i="1"/>
  <c r="I198" i="1"/>
  <c r="F190" i="1"/>
  <c r="N198" i="1"/>
  <c r="R187" i="1"/>
  <c r="R185" i="1"/>
  <c r="H186" i="1"/>
  <c r="R186" i="1"/>
  <c r="K180" i="1"/>
  <c r="S190" i="1"/>
  <c r="U179" i="1"/>
  <c r="H189" i="1"/>
  <c r="S175" i="1"/>
  <c r="D178" i="1"/>
  <c r="T180" i="1"/>
  <c r="K183" i="1"/>
  <c r="F186" i="1"/>
  <c r="M192" i="1"/>
  <c r="O202" i="1"/>
  <c r="K177" i="1"/>
  <c r="G180" i="1"/>
  <c r="R182" i="1"/>
  <c r="N185" i="1"/>
  <c r="C190" i="1"/>
  <c r="E200" i="1"/>
  <c r="B177" i="1"/>
  <c r="S179" i="1"/>
  <c r="I182" i="1"/>
  <c r="E185" i="1"/>
  <c r="F191" i="1"/>
  <c r="D177" i="1"/>
  <c r="H181" i="1"/>
  <c r="L185" i="1"/>
  <c r="P193" i="1"/>
  <c r="N188" i="1"/>
  <c r="R192" i="1"/>
  <c r="N196" i="1"/>
  <c r="R200" i="1"/>
  <c r="T191" i="1"/>
  <c r="P195" i="1"/>
  <c r="T199" i="1"/>
  <c r="U187" i="1"/>
  <c r="Q191" i="1"/>
  <c r="U195" i="1"/>
  <c r="L200" i="1"/>
  <c r="U76" i="1"/>
  <c r="F181" i="1"/>
  <c r="S188" i="1"/>
  <c r="R189" i="1"/>
  <c r="R191" i="1"/>
  <c r="K181" i="1"/>
  <c r="S194" i="1"/>
  <c r="A181" i="1"/>
  <c r="Q192" i="1"/>
  <c r="C176" i="1"/>
  <c r="I178" i="1"/>
  <c r="E181" i="1"/>
  <c r="U183" i="1"/>
  <c r="L186" i="1"/>
  <c r="L193" i="1"/>
  <c r="G175" i="1"/>
  <c r="Q177" i="1"/>
  <c r="L180" i="1"/>
  <c r="H183" i="1"/>
  <c r="S185" i="1"/>
  <c r="B191" i="1"/>
  <c r="G202" i="1"/>
  <c r="G177" i="1"/>
  <c r="C180" i="1"/>
  <c r="T182" i="1"/>
  <c r="J185" i="1"/>
  <c r="H193" i="1"/>
  <c r="T177" i="1"/>
  <c r="P181" i="1"/>
  <c r="T185" i="1"/>
  <c r="Q196" i="1"/>
  <c r="A189" i="1"/>
  <c r="E193" i="1"/>
  <c r="I197" i="1"/>
  <c r="E201" i="1"/>
  <c r="G192" i="1"/>
  <c r="K196" i="1"/>
  <c r="G200" i="1"/>
  <c r="H188" i="1"/>
  <c r="L192" i="1"/>
  <c r="H196" i="1"/>
  <c r="T200" i="1"/>
  <c r="G185" i="1"/>
  <c r="T201" i="1"/>
  <c r="T193" i="1"/>
  <c r="Q181" i="1"/>
  <c r="R195" i="1"/>
  <c r="F182" i="1"/>
  <c r="T197" i="1"/>
  <c r="Q182" i="1"/>
  <c r="A200" i="1"/>
  <c r="J178" i="1"/>
  <c r="L182" i="1"/>
  <c r="M186" i="1"/>
  <c r="S198" i="1"/>
  <c r="U177" i="1"/>
  <c r="A182" i="1"/>
  <c r="B186" i="1"/>
  <c r="U196" i="1"/>
  <c r="I175" i="1"/>
  <c r="H176" i="1"/>
  <c r="I177" i="1"/>
  <c r="T178" i="1"/>
  <c r="D180" i="1"/>
  <c r="J181" i="1"/>
  <c r="U182" i="1"/>
  <c r="F184" i="1"/>
  <c r="K185" i="1"/>
  <c r="D187" i="1"/>
  <c r="P189" i="1"/>
  <c r="O194" i="1"/>
  <c r="Q200" i="1"/>
  <c r="K175" i="1"/>
  <c r="P176" i="1"/>
  <c r="F178" i="1"/>
  <c r="L179" i="1"/>
  <c r="R180" i="1"/>
  <c r="H182" i="1"/>
  <c r="M183" i="1"/>
  <c r="S184" i="1"/>
  <c r="I186" i="1"/>
  <c r="K188" i="1"/>
  <c r="A192" i="1"/>
  <c r="C198" i="1"/>
  <c r="D175" i="1"/>
  <c r="G176" i="1"/>
  <c r="R177" i="1"/>
  <c r="C179" i="1"/>
  <c r="H180" i="1"/>
  <c r="S181" i="1"/>
  <c r="D183" i="1"/>
  <c r="J184" i="1"/>
  <c r="U185" i="1"/>
  <c r="M188" i="1"/>
  <c r="J195" i="1"/>
  <c r="I176" i="1"/>
  <c r="G178" i="1"/>
  <c r="E180" i="1"/>
  <c r="K182" i="1"/>
  <c r="I184" i="1"/>
  <c r="G186" i="1"/>
  <c r="O190" i="1"/>
  <c r="G198" i="1"/>
  <c r="K187" i="1"/>
  <c r="Q189" i="1"/>
  <c r="O191" i="1"/>
  <c r="M193" i="1"/>
  <c r="S195" i="1"/>
  <c r="Q197" i="1"/>
  <c r="O199" i="1"/>
  <c r="U201" i="1"/>
  <c r="Q190" i="1"/>
  <c r="O192" i="1"/>
  <c r="U194" i="1"/>
  <c r="S196" i="1"/>
  <c r="Q198" i="1"/>
  <c r="B201" i="1"/>
  <c r="U202" i="1"/>
  <c r="P188" i="1"/>
  <c r="A191" i="1"/>
  <c r="T192" i="1"/>
  <c r="R194" i="1"/>
  <c r="C197" i="1"/>
  <c r="A199" i="1"/>
  <c r="K201" i="1"/>
  <c r="E177" i="1"/>
  <c r="E179" i="1"/>
  <c r="O175" i="1"/>
  <c r="Q183" i="1"/>
  <c r="D176" i="1"/>
  <c r="G184" i="1"/>
  <c r="O176" i="1"/>
  <c r="R184" i="1"/>
  <c r="J175" i="1"/>
  <c r="K179" i="1"/>
  <c r="L183" i="1"/>
  <c r="G188" i="1"/>
  <c r="B175" i="1"/>
  <c r="U178" i="1"/>
  <c r="A183" i="1"/>
  <c r="H187" i="1"/>
  <c r="U200" i="1"/>
  <c r="M175" i="1"/>
  <c r="N176" i="1"/>
  <c r="S177" i="1"/>
  <c r="D179" i="1"/>
  <c r="J180" i="1"/>
  <c r="U181" i="1"/>
  <c r="E183" i="1"/>
  <c r="K184" i="1"/>
  <c r="A186" i="1"/>
  <c r="P187" i="1"/>
  <c r="K190" i="1"/>
  <c r="M196" i="1"/>
  <c r="P201" i="1"/>
  <c r="P175" i="1"/>
  <c r="F177" i="1"/>
  <c r="L178" i="1"/>
  <c r="Q179" i="1"/>
  <c r="G181" i="1"/>
  <c r="M182" i="1"/>
  <c r="S183" i="1"/>
  <c r="I185" i="1"/>
  <c r="N186" i="1"/>
  <c r="U188" i="1"/>
  <c r="C194" i="1"/>
  <c r="F199" i="1"/>
  <c r="H175" i="1"/>
  <c r="R176" i="1"/>
  <c r="B178" i="1"/>
  <c r="H179" i="1"/>
  <c r="S180" i="1"/>
  <c r="D182" i="1"/>
  <c r="I183" i="1"/>
  <c r="T184" i="1"/>
  <c r="E186" i="1"/>
  <c r="B189" i="1"/>
  <c r="J199" i="1"/>
  <c r="Q176" i="1"/>
  <c r="O178" i="1"/>
  <c r="U180" i="1"/>
  <c r="S182" i="1"/>
  <c r="Q184" i="1"/>
  <c r="F187" i="1"/>
  <c r="E192" i="1"/>
  <c r="R199" i="1"/>
  <c r="F188" i="1"/>
  <c r="D190" i="1"/>
  <c r="B192" i="1"/>
  <c r="H194" i="1"/>
  <c r="F196" i="1"/>
  <c r="D198" i="1"/>
  <c r="J200" i="1"/>
  <c r="H202" i="1"/>
  <c r="D191" i="1"/>
  <c r="J193" i="1"/>
  <c r="H195" i="1"/>
  <c r="F197" i="1"/>
  <c r="L199" i="1"/>
  <c r="J201" i="1"/>
  <c r="E187" i="1"/>
  <c r="K189" i="1"/>
  <c r="I191" i="1"/>
  <c r="G193" i="1"/>
  <c r="M195" i="1"/>
  <c r="K197" i="1"/>
  <c r="I199" i="1"/>
  <c r="N202" i="1"/>
  <c r="R202" i="1"/>
  <c r="O201" i="1"/>
  <c r="P200" i="1"/>
  <c r="Q199" i="1"/>
  <c r="R198" i="1"/>
  <c r="B198" i="1"/>
  <c r="G197" i="1"/>
  <c r="L196" i="1"/>
  <c r="Q195" i="1"/>
  <c r="A195" i="1"/>
  <c r="F194" i="1"/>
  <c r="K193" i="1"/>
  <c r="P192" i="1"/>
  <c r="U191" i="1"/>
  <c r="E191" i="1"/>
  <c r="J190" i="1"/>
  <c r="O189" i="1"/>
  <c r="T188" i="1"/>
  <c r="D188" i="1"/>
  <c r="I187" i="1"/>
  <c r="Q202" i="1"/>
  <c r="A202" i="1"/>
  <c r="F201" i="1"/>
  <c r="K200" i="1"/>
  <c r="P199" i="1"/>
  <c r="U198" i="1"/>
  <c r="E198" i="1"/>
  <c r="J197" i="1"/>
  <c r="O196" i="1"/>
  <c r="T195" i="1"/>
  <c r="D195" i="1"/>
  <c r="I194" i="1"/>
  <c r="N193" i="1"/>
  <c r="S192" i="1"/>
  <c r="C192" i="1"/>
  <c r="H191" i="1"/>
  <c r="M190" i="1"/>
  <c r="T202" i="1"/>
  <c r="D202" i="1"/>
  <c r="I201" i="1"/>
  <c r="N200" i="1"/>
  <c r="S199" i="1"/>
  <c r="C199" i="1"/>
  <c r="H198" i="1"/>
  <c r="M197" i="1"/>
  <c r="R196" i="1"/>
  <c r="B196" i="1"/>
  <c r="G195" i="1"/>
  <c r="L194" i="1"/>
  <c r="Q193" i="1"/>
  <c r="A193" i="1"/>
  <c r="F192" i="1"/>
  <c r="K191" i="1"/>
  <c r="P190" i="1"/>
  <c r="U189" i="1"/>
  <c r="E189" i="1"/>
  <c r="J188" i="1"/>
  <c r="O187" i="1"/>
  <c r="T186" i="1"/>
  <c r="M200" i="1"/>
  <c r="L197" i="1"/>
  <c r="K194" i="1"/>
  <c r="J191" i="1"/>
  <c r="D189" i="1"/>
  <c r="N187" i="1"/>
  <c r="K186" i="1"/>
  <c r="P185" i="1"/>
  <c r="U184" i="1"/>
  <c r="E184" i="1"/>
  <c r="J183" i="1"/>
  <c r="O182" i="1"/>
  <c r="T181" i="1"/>
  <c r="D181" i="1"/>
  <c r="I180" i="1"/>
  <c r="N179" i="1"/>
  <c r="S178" i="1"/>
  <c r="C178" i="1"/>
  <c r="H177" i="1"/>
  <c r="M176" i="1"/>
  <c r="R175" i="1"/>
  <c r="I200" i="1"/>
  <c r="I196" i="1"/>
  <c r="I192" i="1"/>
  <c r="F202" i="1"/>
  <c r="G201" i="1"/>
  <c r="D200" i="1"/>
  <c r="E199" i="1"/>
  <c r="J198" i="1"/>
  <c r="O197" i="1"/>
  <c r="T196" i="1"/>
  <c r="D196" i="1"/>
  <c r="I195" i="1"/>
  <c r="N194" i="1"/>
  <c r="S193" i="1"/>
  <c r="C193" i="1"/>
  <c r="H192" i="1"/>
  <c r="M191" i="1"/>
  <c r="R190" i="1"/>
  <c r="B190" i="1"/>
  <c r="G189" i="1"/>
  <c r="L188" i="1"/>
  <c r="Q187" i="1"/>
  <c r="A187" i="1"/>
  <c r="I202" i="1"/>
  <c r="N201" i="1"/>
  <c r="S200" i="1"/>
  <c r="C200" i="1"/>
  <c r="H199" i="1"/>
  <c r="M198" i="1"/>
  <c r="R197" i="1"/>
  <c r="B197" i="1"/>
  <c r="G196" i="1"/>
  <c r="L195" i="1"/>
  <c r="Q194" i="1"/>
  <c r="A194" i="1"/>
  <c r="F193" i="1"/>
  <c r="K192" i="1"/>
  <c r="P191" i="1"/>
  <c r="U190" i="1"/>
  <c r="E190" i="1"/>
  <c r="L202" i="1"/>
  <c r="Q201" i="1"/>
  <c r="A201" i="1"/>
  <c r="F200" i="1"/>
  <c r="K199" i="1"/>
  <c r="P198" i="1"/>
  <c r="U197" i="1"/>
  <c r="E197" i="1"/>
  <c r="J196" i="1"/>
  <c r="O195" i="1"/>
  <c r="T194" i="1"/>
  <c r="D194" i="1"/>
  <c r="I193" i="1"/>
  <c r="N192" i="1"/>
  <c r="S191" i="1"/>
  <c r="C191" i="1"/>
  <c r="H190" i="1"/>
  <c r="M189" i="1"/>
  <c r="R188" i="1"/>
  <c r="B188" i="1"/>
  <c r="G187" i="1"/>
  <c r="C202" i="1"/>
  <c r="B199" i="1"/>
  <c r="A196" i="1"/>
  <c r="U192" i="1"/>
  <c r="T189" i="1"/>
  <c r="I188" i="1"/>
  <c r="S186" i="1"/>
  <c r="C186" i="1"/>
  <c r="H185" i="1"/>
  <c r="M184" i="1"/>
  <c r="R183" i="1"/>
  <c r="B183" i="1"/>
  <c r="G182" i="1"/>
  <c r="L181" i="1"/>
  <c r="Q180" i="1"/>
  <c r="A180" i="1"/>
  <c r="F179" i="1"/>
  <c r="K178" i="1"/>
  <c r="P177" i="1"/>
  <c r="U176" i="1"/>
  <c r="E176" i="1"/>
  <c r="K202" i="1"/>
  <c r="K198" i="1"/>
  <c r="G194" i="1"/>
  <c r="G190" i="1"/>
  <c r="C188" i="1"/>
  <c r="J186" i="1"/>
  <c r="B202" i="1"/>
  <c r="U199" i="1"/>
  <c r="F198" i="1"/>
  <c r="P196" i="1"/>
  <c r="E195" i="1"/>
  <c r="O193" i="1"/>
  <c r="D192" i="1"/>
  <c r="N190" i="1"/>
  <c r="C189" i="1"/>
  <c r="M187" i="1"/>
  <c r="E202" i="1"/>
  <c r="O200" i="1"/>
  <c r="D199" i="1"/>
  <c r="N197" i="1"/>
  <c r="C196" i="1"/>
  <c r="M194" i="1"/>
  <c r="B193" i="1"/>
  <c r="L191" i="1"/>
  <c r="A190" i="1"/>
  <c r="M201" i="1"/>
  <c r="B200" i="1"/>
  <c r="L198" i="1"/>
  <c r="A197" i="1"/>
  <c r="K195" i="1"/>
  <c r="U193" i="1"/>
  <c r="J192" i="1"/>
  <c r="T190" i="1"/>
  <c r="I189" i="1"/>
  <c r="S187" i="1"/>
  <c r="H201" i="1"/>
  <c r="F195" i="1"/>
  <c r="L189" i="1"/>
  <c r="O186" i="1"/>
  <c r="D185" i="1"/>
  <c r="N183" i="1"/>
  <c r="C182" i="1"/>
  <c r="M180" i="1"/>
  <c r="B179" i="1"/>
  <c r="L177" i="1"/>
  <c r="A176" i="1"/>
  <c r="H197" i="1"/>
  <c r="N189" i="1"/>
  <c r="B187" i="1"/>
  <c r="O185" i="1"/>
  <c r="O184" i="1"/>
  <c r="O183" i="1"/>
  <c r="N182" i="1"/>
  <c r="N181" i="1"/>
  <c r="N180" i="1"/>
  <c r="M179" i="1"/>
  <c r="M178" i="1"/>
  <c r="M177" i="1"/>
  <c r="L176" i="1"/>
  <c r="L175" i="1"/>
  <c r="D201" i="1"/>
  <c r="D197" i="1"/>
  <c r="D193" i="1"/>
  <c r="J189" i="1"/>
  <c r="J187" i="1"/>
  <c r="D186" i="1"/>
  <c r="C185" i="1"/>
  <c r="C184" i="1"/>
  <c r="C183" i="1"/>
  <c r="B182" i="1"/>
  <c r="B181" i="1"/>
  <c r="B180" i="1"/>
  <c r="A179" i="1"/>
  <c r="A178" i="1"/>
  <c r="A177" i="1"/>
  <c r="U175" i="1"/>
  <c r="C175" i="1"/>
  <c r="N199" i="1"/>
  <c r="N195" i="1"/>
  <c r="N191" i="1"/>
  <c r="O188" i="1"/>
  <c r="Q186" i="1"/>
  <c r="Q185" i="1"/>
  <c r="P184" i="1"/>
  <c r="P183" i="1"/>
  <c r="P182" i="1"/>
  <c r="O181" i="1"/>
  <c r="O180" i="1"/>
  <c r="O179" i="1"/>
  <c r="N178" i="1"/>
  <c r="N177" i="1"/>
  <c r="M199" i="1"/>
  <c r="H200" i="1"/>
  <c r="C201" i="1"/>
  <c r="S201" i="1"/>
  <c r="U174" i="1"/>
  <c r="Q174" i="1"/>
  <c r="M174" i="1"/>
  <c r="I174" i="1"/>
  <c r="E174" i="1"/>
  <c r="A174" i="1"/>
  <c r="R173" i="1"/>
  <c r="N173" i="1"/>
  <c r="J173" i="1"/>
  <c r="F173" i="1"/>
  <c r="B173" i="1"/>
  <c r="S172" i="1"/>
  <c r="O172" i="1"/>
  <c r="K172" i="1"/>
  <c r="G172" i="1"/>
  <c r="C172" i="1"/>
  <c r="T171" i="1"/>
  <c r="P171" i="1"/>
  <c r="L171" i="1"/>
  <c r="H171" i="1"/>
  <c r="D171" i="1"/>
  <c r="U170" i="1"/>
  <c r="Q170" i="1"/>
  <c r="M170" i="1"/>
  <c r="I170" i="1"/>
  <c r="E170" i="1"/>
  <c r="A170" i="1"/>
  <c r="R169" i="1"/>
  <c r="N169" i="1"/>
  <c r="J169" i="1"/>
  <c r="F169" i="1"/>
  <c r="B169" i="1"/>
  <c r="S168" i="1"/>
  <c r="O168" i="1"/>
  <c r="K168" i="1"/>
  <c r="G168" i="1"/>
  <c r="C168" i="1"/>
  <c r="T167" i="1"/>
  <c r="P167" i="1"/>
  <c r="L167" i="1"/>
  <c r="H167" i="1"/>
  <c r="T174" i="1"/>
  <c r="P174" i="1"/>
  <c r="L174" i="1"/>
  <c r="H174" i="1"/>
  <c r="D174" i="1"/>
  <c r="U173" i="1"/>
  <c r="Q173" i="1"/>
  <c r="M173" i="1"/>
  <c r="I173" i="1"/>
  <c r="E173" i="1"/>
  <c r="A173" i="1"/>
  <c r="R172" i="1"/>
  <c r="N172" i="1"/>
  <c r="J172" i="1"/>
  <c r="F172" i="1"/>
  <c r="B172" i="1"/>
  <c r="S171" i="1"/>
  <c r="O171" i="1"/>
  <c r="K171" i="1"/>
  <c r="R174" i="1"/>
  <c r="N174" i="1"/>
  <c r="J174" i="1"/>
  <c r="F174" i="1"/>
  <c r="B174" i="1"/>
  <c r="S173" i="1"/>
  <c r="O173" i="1"/>
  <c r="K173" i="1"/>
  <c r="G173" i="1"/>
  <c r="C173" i="1"/>
  <c r="T172" i="1"/>
  <c r="P172" i="1"/>
  <c r="L172" i="1"/>
  <c r="H172" i="1"/>
  <c r="D172" i="1"/>
  <c r="U171" i="1"/>
  <c r="Q171" i="1"/>
  <c r="M171" i="1"/>
  <c r="I171" i="1"/>
  <c r="E171" i="1"/>
  <c r="A171" i="1"/>
  <c r="R170" i="1"/>
  <c r="N170" i="1"/>
  <c r="J170" i="1"/>
  <c r="F170" i="1"/>
  <c r="B170" i="1"/>
  <c r="S169" i="1"/>
  <c r="O169" i="1"/>
  <c r="K169" i="1"/>
  <c r="G169" i="1"/>
  <c r="C169" i="1"/>
  <c r="T168" i="1"/>
  <c r="P168" i="1"/>
  <c r="L168" i="1"/>
  <c r="H168" i="1"/>
  <c r="D168" i="1"/>
  <c r="U167" i="1"/>
  <c r="Q167" i="1"/>
  <c r="M167" i="1"/>
  <c r="I167" i="1"/>
  <c r="E167" i="1"/>
  <c r="A167" i="1"/>
  <c r="R166" i="1"/>
  <c r="N166" i="1"/>
  <c r="J166" i="1"/>
  <c r="F166" i="1"/>
  <c r="B166" i="1"/>
  <c r="S165" i="1"/>
  <c r="O165" i="1"/>
  <c r="K165" i="1"/>
  <c r="G165" i="1"/>
  <c r="C165" i="1"/>
  <c r="T164" i="1"/>
  <c r="P164" i="1"/>
  <c r="L164" i="1"/>
  <c r="H164" i="1"/>
  <c r="D164" i="1"/>
  <c r="U163" i="1"/>
  <c r="Q163" i="1"/>
  <c r="M163" i="1"/>
  <c r="I163" i="1"/>
  <c r="E163" i="1"/>
  <c r="A163" i="1"/>
  <c r="R162" i="1"/>
  <c r="N162" i="1"/>
  <c r="J162" i="1"/>
  <c r="F162" i="1"/>
  <c r="B162" i="1"/>
  <c r="S161" i="1"/>
  <c r="O161" i="1"/>
  <c r="K161" i="1"/>
  <c r="G161" i="1"/>
  <c r="C161" i="1"/>
  <c r="T160" i="1"/>
  <c r="P160" i="1"/>
  <c r="L160" i="1"/>
  <c r="H160" i="1"/>
  <c r="D160" i="1"/>
  <c r="U159" i="1"/>
  <c r="Q159" i="1"/>
  <c r="M159" i="1"/>
  <c r="I159" i="1"/>
  <c r="E159" i="1"/>
  <c r="A159" i="1"/>
  <c r="R158" i="1"/>
  <c r="N158" i="1"/>
  <c r="J158" i="1"/>
  <c r="F158" i="1"/>
  <c r="B158" i="1"/>
  <c r="S157" i="1"/>
  <c r="O157" i="1"/>
  <c r="K157" i="1"/>
  <c r="G157" i="1"/>
  <c r="C157" i="1"/>
  <c r="T156" i="1"/>
  <c r="P156" i="1"/>
  <c r="L156" i="1"/>
  <c r="H156" i="1"/>
  <c r="D156" i="1"/>
  <c r="U155" i="1"/>
  <c r="Q155" i="1"/>
  <c r="G174" i="1"/>
  <c r="L173" i="1"/>
  <c r="Q172" i="1"/>
  <c r="A172" i="1"/>
  <c r="G171" i="1"/>
  <c r="T170" i="1"/>
  <c r="L170" i="1"/>
  <c r="D170" i="1"/>
  <c r="Q169" i="1"/>
  <c r="I169" i="1"/>
  <c r="A169" i="1"/>
  <c r="N168" i="1"/>
  <c r="F168" i="1"/>
  <c r="S167" i="1"/>
  <c r="K167" i="1"/>
  <c r="D167" i="1"/>
  <c r="T166" i="1"/>
  <c r="O166" i="1"/>
  <c r="I166" i="1"/>
  <c r="D166" i="1"/>
  <c r="T165" i="1"/>
  <c r="N165" i="1"/>
  <c r="I165" i="1"/>
  <c r="D165" i="1"/>
  <c r="S164" i="1"/>
  <c r="N164" i="1"/>
  <c r="I164" i="1"/>
  <c r="C164" i="1"/>
  <c r="S163" i="1"/>
  <c r="N163" i="1"/>
  <c r="H163" i="1"/>
  <c r="C163" i="1"/>
  <c r="S162" i="1"/>
  <c r="M162" i="1"/>
  <c r="H162" i="1"/>
  <c r="C162" i="1"/>
  <c r="R161" i="1"/>
  <c r="M161" i="1"/>
  <c r="H161" i="1"/>
  <c r="B161" i="1"/>
  <c r="R160" i="1"/>
  <c r="M160" i="1"/>
  <c r="G160" i="1"/>
  <c r="B160" i="1"/>
  <c r="R159" i="1"/>
  <c r="L159" i="1"/>
  <c r="G159" i="1"/>
  <c r="B159" i="1"/>
  <c r="Q158" i="1"/>
  <c r="L158" i="1"/>
  <c r="G158" i="1"/>
  <c r="A158" i="1"/>
  <c r="Q157" i="1"/>
  <c r="L157" i="1"/>
  <c r="F157" i="1"/>
  <c r="A157" i="1"/>
  <c r="Q156" i="1"/>
  <c r="K156" i="1"/>
  <c r="F156" i="1"/>
  <c r="A156" i="1"/>
  <c r="P155" i="1"/>
  <c r="L155" i="1"/>
  <c r="H155" i="1"/>
  <c r="D155" i="1"/>
  <c r="U154" i="1"/>
  <c r="Q154" i="1"/>
  <c r="M154" i="1"/>
  <c r="I154" i="1"/>
  <c r="E154" i="1"/>
  <c r="O174" i="1"/>
  <c r="T173" i="1"/>
  <c r="D173" i="1"/>
  <c r="I172" i="1"/>
  <c r="N171" i="1"/>
  <c r="C171" i="1"/>
  <c r="P170" i="1"/>
  <c r="H170" i="1"/>
  <c r="U169" i="1"/>
  <c r="M169" i="1"/>
  <c r="E169" i="1"/>
  <c r="R168" i="1"/>
  <c r="J168" i="1"/>
  <c r="B168" i="1"/>
  <c r="O167" i="1"/>
  <c r="G167" i="1"/>
  <c r="B167" i="1"/>
  <c r="Q166" i="1"/>
  <c r="L166" i="1"/>
  <c r="G166" i="1"/>
  <c r="A166" i="1"/>
  <c r="Q165" i="1"/>
  <c r="L165" i="1"/>
  <c r="F165" i="1"/>
  <c r="A165" i="1"/>
  <c r="Q164" i="1"/>
  <c r="K164" i="1"/>
  <c r="F164" i="1"/>
  <c r="A164" i="1"/>
  <c r="P163" i="1"/>
  <c r="K163" i="1"/>
  <c r="F163" i="1"/>
  <c r="U162" i="1"/>
  <c r="P162" i="1"/>
  <c r="K162" i="1"/>
  <c r="E162" i="1"/>
  <c r="U161" i="1"/>
  <c r="P161" i="1"/>
  <c r="J161" i="1"/>
  <c r="E161" i="1"/>
  <c r="U160" i="1"/>
  <c r="O160" i="1"/>
  <c r="J160" i="1"/>
  <c r="E160" i="1"/>
  <c r="T159" i="1"/>
  <c r="O159" i="1"/>
  <c r="J159" i="1"/>
  <c r="D159" i="1"/>
  <c r="T158" i="1"/>
  <c r="O158" i="1"/>
  <c r="I158" i="1"/>
  <c r="D158" i="1"/>
  <c r="T157" i="1"/>
  <c r="N157" i="1"/>
  <c r="I157" i="1"/>
  <c r="D157" i="1"/>
  <c r="S156" i="1"/>
  <c r="N156" i="1"/>
  <c r="I156" i="1"/>
  <c r="C156" i="1"/>
  <c r="S155" i="1"/>
  <c r="N155" i="1"/>
  <c r="J155" i="1"/>
  <c r="F155" i="1"/>
  <c r="B155" i="1"/>
  <c r="S154" i="1"/>
  <c r="O154" i="1"/>
  <c r="K154" i="1"/>
  <c r="G154" i="1"/>
  <c r="S174" i="1"/>
  <c r="H173" i="1"/>
  <c r="R171" i="1"/>
  <c r="S170" i="1"/>
  <c r="C170" i="1"/>
  <c r="H169" i="1"/>
  <c r="M168" i="1"/>
  <c r="R167" i="1"/>
  <c r="C167" i="1"/>
  <c r="M166" i="1"/>
  <c r="C166" i="1"/>
  <c r="M165" i="1"/>
  <c r="B165" i="1"/>
  <c r="M164" i="1"/>
  <c r="B164" i="1"/>
  <c r="L163" i="1"/>
  <c r="B163" i="1"/>
  <c r="L162" i="1"/>
  <c r="A162" i="1"/>
  <c r="L161" i="1"/>
  <c r="A161" i="1"/>
  <c r="K160" i="1"/>
  <c r="A160" i="1"/>
  <c r="K159" i="1"/>
  <c r="U158" i="1"/>
  <c r="K158" i="1"/>
  <c r="U157" i="1"/>
  <c r="J157" i="1"/>
  <c r="U156" i="1"/>
  <c r="J156" i="1"/>
  <c r="T155" i="1"/>
  <c r="K155" i="1"/>
  <c r="C155" i="1"/>
  <c r="P154" i="1"/>
  <c r="H154" i="1"/>
  <c r="B154" i="1"/>
  <c r="S153" i="1"/>
  <c r="O153" i="1"/>
  <c r="K153" i="1"/>
  <c r="G153" i="1"/>
  <c r="C153" i="1"/>
  <c r="T152" i="1"/>
  <c r="P152" i="1"/>
  <c r="L152" i="1"/>
  <c r="H152" i="1"/>
  <c r="D152" i="1"/>
  <c r="U151" i="1"/>
  <c r="Q151" i="1"/>
  <c r="M151" i="1"/>
  <c r="I151" i="1"/>
  <c r="E151" i="1"/>
  <c r="A151" i="1"/>
  <c r="R150" i="1"/>
  <c r="N150" i="1"/>
  <c r="J150" i="1"/>
  <c r="F150" i="1"/>
  <c r="B150" i="1"/>
  <c r="K174" i="1"/>
  <c r="U172" i="1"/>
  <c r="J171" i="1"/>
  <c r="O170" i="1"/>
  <c r="T169" i="1"/>
  <c r="D169" i="1"/>
  <c r="I168" i="1"/>
  <c r="N167" i="1"/>
  <c r="U166" i="1"/>
  <c r="K166" i="1"/>
  <c r="U165" i="1"/>
  <c r="J165" i="1"/>
  <c r="U164" i="1"/>
  <c r="J164" i="1"/>
  <c r="T163" i="1"/>
  <c r="J163" i="1"/>
  <c r="T162" i="1"/>
  <c r="I162" i="1"/>
  <c r="T161" i="1"/>
  <c r="I161" i="1"/>
  <c r="S160" i="1"/>
  <c r="I160" i="1"/>
  <c r="S159" i="1"/>
  <c r="H159" i="1"/>
  <c r="S158" i="1"/>
  <c r="H158" i="1"/>
  <c r="R157" i="1"/>
  <c r="H157" i="1"/>
  <c r="R156" i="1"/>
  <c r="G156" i="1"/>
  <c r="R155" i="1"/>
  <c r="I155" i="1"/>
  <c r="A155" i="1"/>
  <c r="N154" i="1"/>
  <c r="F154" i="1"/>
  <c r="A154" i="1"/>
  <c r="R153" i="1"/>
  <c r="N153" i="1"/>
  <c r="J153" i="1"/>
  <c r="F153" i="1"/>
  <c r="B153" i="1"/>
  <c r="S152" i="1"/>
  <c r="O152" i="1"/>
  <c r="K152" i="1"/>
  <c r="G152" i="1"/>
  <c r="C152" i="1"/>
  <c r="T151" i="1"/>
  <c r="P151" i="1"/>
  <c r="L151" i="1"/>
  <c r="H151" i="1"/>
  <c r="D151" i="1"/>
  <c r="U150" i="1"/>
  <c r="Q150" i="1"/>
  <c r="M150" i="1"/>
  <c r="I150" i="1"/>
  <c r="E150" i="1"/>
  <c r="A150" i="1"/>
  <c r="C174" i="1"/>
  <c r="M172" i="1"/>
  <c r="F171" i="1"/>
  <c r="K170" i="1"/>
  <c r="P169" i="1"/>
  <c r="U168" i="1"/>
  <c r="E168" i="1"/>
  <c r="J167" i="1"/>
  <c r="S166" i="1"/>
  <c r="H166" i="1"/>
  <c r="R165" i="1"/>
  <c r="H165" i="1"/>
  <c r="R164" i="1"/>
  <c r="G164" i="1"/>
  <c r="R163" i="1"/>
  <c r="G163" i="1"/>
  <c r="Q162" i="1"/>
  <c r="G162" i="1"/>
  <c r="Q161" i="1"/>
  <c r="F161" i="1"/>
  <c r="Q160" i="1"/>
  <c r="F160" i="1"/>
  <c r="P159" i="1"/>
  <c r="F159" i="1"/>
  <c r="P158" i="1"/>
  <c r="E158" i="1"/>
  <c r="P157" i="1"/>
  <c r="E157" i="1"/>
  <c r="O156" i="1"/>
  <c r="E156" i="1"/>
  <c r="O155" i="1"/>
  <c r="G155" i="1"/>
  <c r="T154" i="1"/>
  <c r="L154" i="1"/>
  <c r="D154" i="1"/>
  <c r="U153" i="1"/>
  <c r="Q153" i="1"/>
  <c r="M153" i="1"/>
  <c r="I153" i="1"/>
  <c r="E153" i="1"/>
  <c r="A153" i="1"/>
  <c r="R152" i="1"/>
  <c r="N152" i="1"/>
  <c r="J152" i="1"/>
  <c r="F152" i="1"/>
  <c r="B152" i="1"/>
  <c r="S151" i="1"/>
  <c r="O151" i="1"/>
  <c r="K151" i="1"/>
  <c r="G151" i="1"/>
  <c r="C151" i="1"/>
  <c r="T150" i="1"/>
  <c r="P150" i="1"/>
  <c r="L150" i="1"/>
  <c r="H150" i="1"/>
  <c r="D150" i="1"/>
  <c r="P173" i="1"/>
  <c r="L169" i="1"/>
  <c r="P166" i="1"/>
  <c r="O164" i="1"/>
  <c r="O162" i="1"/>
  <c r="N160" i="1"/>
  <c r="M158" i="1"/>
  <c r="M156" i="1"/>
  <c r="R154" i="1"/>
  <c r="P153" i="1"/>
  <c r="U152" i="1"/>
  <c r="E152" i="1"/>
  <c r="J151" i="1"/>
  <c r="O150" i="1"/>
  <c r="E172" i="1"/>
  <c r="Q168" i="1"/>
  <c r="E166" i="1"/>
  <c r="E164" i="1"/>
  <c r="D162" i="1"/>
  <c r="C160" i="1"/>
  <c r="C158" i="1"/>
  <c r="B156" i="1"/>
  <c r="J154" i="1"/>
  <c r="L153" i="1"/>
  <c r="Q152" i="1"/>
  <c r="A152" i="1"/>
  <c r="F151" i="1"/>
  <c r="K150" i="1"/>
  <c r="G170" i="1"/>
  <c r="F167" i="1"/>
  <c r="E165" i="1"/>
  <c r="D163" i="1"/>
  <c r="D161" i="1"/>
  <c r="C159" i="1"/>
  <c r="B157" i="1"/>
  <c r="E155" i="1"/>
  <c r="T153" i="1"/>
  <c r="D153" i="1"/>
  <c r="I152" i="1"/>
  <c r="N151" i="1"/>
  <c r="S150" i="1"/>
  <c r="C150" i="1"/>
  <c r="O163" i="1"/>
  <c r="M155" i="1"/>
  <c r="R151" i="1"/>
  <c r="B171" i="1"/>
  <c r="N161" i="1"/>
  <c r="C154" i="1"/>
  <c r="B151" i="1"/>
  <c r="P165" i="1"/>
  <c r="M157" i="1"/>
  <c r="M152" i="1"/>
  <c r="N159" i="1"/>
  <c r="U75" i="1"/>
  <c r="H153" i="1"/>
  <c r="G150" i="1"/>
  <c r="A168" i="1"/>
  <c r="A149" i="1"/>
  <c r="O149" i="1"/>
  <c r="O76" i="1"/>
  <c r="A148" i="1"/>
  <c r="F149" i="1"/>
  <c r="F76" i="1"/>
  <c r="D149" i="1"/>
  <c r="D76" i="1"/>
  <c r="J149" i="1"/>
  <c r="J76" i="1"/>
  <c r="P149" i="1"/>
  <c r="P76" i="1"/>
  <c r="S149" i="1"/>
  <c r="S76" i="1"/>
  <c r="I149" i="1"/>
  <c r="I76" i="1"/>
  <c r="C149" i="1"/>
  <c r="C76" i="1"/>
  <c r="C13" i="1"/>
  <c r="M149" i="1"/>
  <c r="M76" i="1"/>
  <c r="G149" i="1"/>
  <c r="G76" i="1"/>
  <c r="L149" i="1"/>
  <c r="L76" i="1"/>
  <c r="T149" i="1"/>
  <c r="T76" i="1"/>
  <c r="Q149" i="1"/>
  <c r="Q76" i="1"/>
  <c r="N149" i="1"/>
  <c r="N76" i="1"/>
  <c r="K149" i="1"/>
  <c r="K76" i="1"/>
  <c r="H149" i="1"/>
  <c r="H76" i="1"/>
  <c r="E149" i="1"/>
  <c r="E76" i="1"/>
  <c r="B149" i="1"/>
  <c r="B76" i="1"/>
  <c r="R149" i="1"/>
  <c r="R76" i="1"/>
  <c r="T148" i="1"/>
  <c r="T75" i="1"/>
  <c r="P148" i="1"/>
  <c r="P75" i="1"/>
  <c r="L148" i="1"/>
  <c r="L75" i="1"/>
  <c r="H148" i="1"/>
  <c r="H75" i="1"/>
  <c r="D148" i="1"/>
  <c r="D75" i="1"/>
  <c r="S148" i="1"/>
  <c r="S75" i="1"/>
  <c r="O148" i="1"/>
  <c r="O75" i="1"/>
  <c r="K148" i="1"/>
  <c r="K75" i="1"/>
  <c r="G148" i="1"/>
  <c r="G75" i="1"/>
  <c r="C148" i="1"/>
  <c r="C75" i="1"/>
  <c r="R148" i="1"/>
  <c r="R75" i="1"/>
  <c r="N148" i="1"/>
  <c r="N75" i="1"/>
  <c r="J148" i="1"/>
  <c r="J75" i="1"/>
  <c r="F148" i="1"/>
  <c r="F75" i="1"/>
  <c r="B148" i="1"/>
  <c r="B75" i="1"/>
  <c r="I148" i="1"/>
  <c r="I75" i="1"/>
  <c r="E148" i="1"/>
  <c r="E75" i="1"/>
  <c r="M148" i="1"/>
  <c r="M75" i="1"/>
  <c r="Q148" i="1"/>
  <c r="Q75" i="1"/>
  <c r="C12" i="1"/>
</calcChain>
</file>

<file path=xl/sharedStrings.xml><?xml version="1.0" encoding="utf-8"?>
<sst xmlns="http://schemas.openxmlformats.org/spreadsheetml/2006/main" count="60" uniqueCount="33">
  <si>
    <t>Site No.:</t>
  </si>
  <si>
    <t>Location:</t>
  </si>
  <si>
    <t>Weather:</t>
  </si>
  <si>
    <t>Fine</t>
  </si>
  <si>
    <t>Date:</t>
  </si>
  <si>
    <t>AM Peak:</t>
  </si>
  <si>
    <t>PM Peak:</t>
  </si>
  <si>
    <t>On Road</t>
  </si>
  <si>
    <t>Off Road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</si>
  <si>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</si>
  <si>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</si>
  <si>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</si>
  <si>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</si>
  <si>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</si>
  <si>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</si>
  <si>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</si>
  <si>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</si>
  <si>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</si>
  <si>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14 Hr Total</t>
  </si>
  <si>
    <t>index</t>
  </si>
  <si>
    <t>MATRIX CYCLIST &amp; PEDESTRIAN COUNT</t>
    <phoneticPr fontId="2" type="noConversion"/>
  </si>
  <si>
    <t>On-NB</t>
    <phoneticPr fontId="2" type="noConversion"/>
  </si>
  <si>
    <t>ON-SB</t>
    <phoneticPr fontId="2" type="noConversion"/>
  </si>
  <si>
    <t>OFF-NB</t>
    <phoneticPr fontId="2" type="noConversion"/>
  </si>
  <si>
    <t>OFF-SB</t>
    <phoneticPr fontId="2" type="noConversion"/>
  </si>
  <si>
    <t>Bennetts Road near Old Cleveland Road, Camp Hill</t>
    <phoneticPr fontId="2" type="noConversion"/>
  </si>
  <si>
    <t>North Bound</t>
  </si>
  <si>
    <t>North Bound</t>
    <phoneticPr fontId="2" type="noConversion"/>
  </si>
  <si>
    <t>South Bound</t>
  </si>
  <si>
    <t>South Bound</t>
    <phoneticPr fontId="2" type="noConversion"/>
  </si>
  <si>
    <t>M044</t>
  </si>
  <si>
    <t>Lat/Lon:</t>
  </si>
  <si>
    <t>-27.492186; 153.064525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</si>
</sst>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22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1" applyFont="1"/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1" fillId="0" borderId="0" xfId="0" applyFont="1"/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textRotation="90"/>
    </xf>
    <xf numFmtId="0" fontId="12" fillId="2" borderId="12" xfId="0" applyFont="1" applyFill="1" applyBorder="1" applyAlignment="1">
      <alignment horizontal="center" textRotation="90"/>
    </xf>
    <xf numFmtId="0" fontId="12" fillId="2" borderId="13" xfId="0" applyFont="1" applyFill="1" applyBorder="1" applyAlignment="1">
      <alignment horizontal="center" textRotation="90"/>
    </xf>
    <xf numFmtId="0" fontId="12" fillId="2" borderId="14" xfId="0" applyFont="1" applyFill="1" applyBorder="1" applyAlignment="1">
      <alignment horizontal="center" textRotation="90"/>
    </xf>
    <xf numFmtId="0" fontId="12" fillId="2" borderId="15" xfId="0" applyFont="1" applyFill="1" applyBorder="1" applyAlignment="1">
      <alignment horizontal="center" textRotation="90"/>
    </xf>
    <xf numFmtId="0" fontId="3" fillId="0" borderId="0" xfId="0" applyFont="1" applyAlignment="1">
      <alignment vertical="center" textRotation="90"/>
    </xf>
    <xf numFmtId="18" fontId="13" fillId="0" borderId="16" xfId="0" applyNumberFormat="1" applyFont="1" applyBorder="1" applyAlignment="1" applyProtection="1">
      <alignment horizontal="center" vertical="center"/>
      <protection hidden="1"/>
    </xf>
    <xf numFmtId="3" fontId="13" fillId="0" borderId="17" xfId="0" applyNumberFormat="1" applyFont="1" applyBorder="1" applyAlignment="1">
      <alignment horizontal="center"/>
    </xf>
    <xf numFmtId="3" fontId="13" fillId="0" borderId="18" xfId="0" applyNumberFormat="1" applyFont="1" applyBorder="1" applyAlignment="1">
      <alignment horizontal="center"/>
    </xf>
    <xf numFmtId="3" fontId="12" fillId="2" borderId="19" xfId="0" applyNumberFormat="1" applyFont="1" applyFill="1" applyBorder="1" applyAlignment="1">
      <alignment horizontal="center"/>
    </xf>
    <xf numFmtId="3" fontId="13" fillId="0" borderId="20" xfId="0" applyNumberFormat="1" applyFont="1" applyBorder="1" applyAlignment="1">
      <alignment horizontal="center"/>
    </xf>
    <xf numFmtId="3" fontId="12" fillId="2" borderId="21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22" xfId="0" applyNumberFormat="1" applyFont="1" applyBorder="1" applyAlignment="1" applyProtection="1">
      <alignment horizontal="center" vertical="center"/>
      <protection hidden="1"/>
    </xf>
    <xf numFmtId="3" fontId="13" fillId="0" borderId="23" xfId="0" applyNumberFormat="1" applyFont="1" applyBorder="1" applyAlignment="1">
      <alignment horizontal="center"/>
    </xf>
    <xf numFmtId="3" fontId="13" fillId="0" borderId="24" xfId="0" applyNumberFormat="1" applyFont="1" applyBorder="1" applyAlignment="1">
      <alignment horizontal="center"/>
    </xf>
    <xf numFmtId="3" fontId="12" fillId="2" borderId="25" xfId="0" applyNumberFormat="1" applyFont="1" applyFill="1" applyBorder="1" applyAlignment="1">
      <alignment horizontal="center"/>
    </xf>
    <xf numFmtId="3" fontId="13" fillId="0" borderId="26" xfId="0" applyNumberFormat="1" applyFont="1" applyBorder="1" applyAlignment="1">
      <alignment horizontal="center"/>
    </xf>
    <xf numFmtId="3" fontId="12" fillId="2" borderId="27" xfId="0" applyNumberFormat="1" applyFont="1" applyFill="1" applyBorder="1" applyAlignment="1">
      <alignment horizontal="center"/>
    </xf>
    <xf numFmtId="18" fontId="13" fillId="0" borderId="22" xfId="0" applyNumberFormat="1" applyFont="1" applyFill="1" applyBorder="1" applyAlignment="1" applyProtection="1">
      <alignment horizontal="center" vertical="center"/>
      <protection hidden="1"/>
    </xf>
    <xf numFmtId="3" fontId="13" fillId="0" borderId="23" xfId="0" applyNumberFormat="1" applyFont="1" applyFill="1" applyBorder="1" applyAlignment="1">
      <alignment horizontal="center"/>
    </xf>
    <xf numFmtId="3" fontId="13" fillId="0" borderId="24" xfId="0" applyNumberFormat="1" applyFont="1" applyFill="1" applyBorder="1" applyAlignment="1">
      <alignment horizontal="center"/>
    </xf>
    <xf numFmtId="3" fontId="13" fillId="0" borderId="26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28" xfId="0" applyNumberFormat="1" applyFont="1" applyBorder="1" applyAlignment="1" applyProtection="1">
      <alignment horizontal="center" vertical="center"/>
      <protection hidden="1"/>
    </xf>
    <xf numFmtId="3" fontId="13" fillId="0" borderId="29" xfId="0" applyNumberFormat="1" applyFont="1" applyBorder="1" applyAlignment="1">
      <alignment horizontal="center"/>
    </xf>
    <xf numFmtId="3" fontId="13" fillId="0" borderId="30" xfId="0" applyNumberFormat="1" applyFont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3" fontId="13" fillId="0" borderId="32" xfId="0" applyNumberFormat="1" applyFont="1" applyBorder="1" applyAlignment="1">
      <alignment horizontal="center"/>
    </xf>
    <xf numFmtId="3" fontId="12" fillId="2" borderId="33" xfId="0" applyNumberFormat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 wrapText="1"/>
    </xf>
    <xf numFmtId="3" fontId="12" fillId="2" borderId="11" xfId="1" applyNumberFormat="1" applyFont="1" applyFill="1" applyBorder="1" applyAlignment="1">
      <alignment horizontal="center" vertical="center"/>
    </xf>
    <xf numFmtId="3" fontId="12" fillId="2" borderId="12" xfId="1" applyNumberFormat="1" applyFont="1" applyFill="1" applyBorder="1" applyAlignment="1">
      <alignment horizontal="center" vertical="center"/>
    </xf>
    <xf numFmtId="3" fontId="12" fillId="2" borderId="13" xfId="1" applyNumberFormat="1" applyFont="1" applyFill="1" applyBorder="1" applyAlignment="1">
      <alignment horizontal="center" vertical="center"/>
    </xf>
    <xf numFmtId="3" fontId="12" fillId="2" borderId="14" xfId="1" applyNumberFormat="1" applyFont="1" applyFill="1" applyBorder="1" applyAlignment="1">
      <alignment horizontal="center" vertical="center"/>
    </xf>
    <xf numFmtId="3" fontId="12" fillId="2" borderId="15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34" xfId="1" applyFont="1" applyFill="1" applyBorder="1" applyAlignment="1">
      <alignment horizontal="center" vertical="center"/>
    </xf>
    <xf numFmtId="3" fontId="13" fillId="0" borderId="17" xfId="1" applyNumberFormat="1" applyFont="1" applyFill="1" applyBorder="1" applyAlignment="1">
      <alignment horizontal="center" vertical="center"/>
    </xf>
    <xf numFmtId="3" fontId="13" fillId="0" borderId="18" xfId="1" applyNumberFormat="1" applyFont="1" applyFill="1" applyBorder="1" applyAlignment="1">
      <alignment horizontal="center" vertical="center"/>
    </xf>
    <xf numFmtId="3" fontId="13" fillId="0" borderId="19" xfId="1" applyNumberFormat="1" applyFont="1" applyFill="1" applyBorder="1" applyAlignment="1">
      <alignment horizontal="center" vertical="center"/>
    </xf>
    <xf numFmtId="3" fontId="13" fillId="0" borderId="20" xfId="1" applyNumberFormat="1" applyFont="1" applyFill="1" applyBorder="1" applyAlignment="1">
      <alignment horizontal="center" vertical="center"/>
    </xf>
    <xf numFmtId="3" fontId="13" fillId="0" borderId="21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35" xfId="1" applyFont="1" applyFill="1" applyBorder="1" applyAlignment="1">
      <alignment horizontal="center" vertical="center"/>
    </xf>
    <xf numFmtId="3" fontId="13" fillId="0" borderId="36" xfId="1" applyNumberFormat="1" applyFont="1" applyFill="1" applyBorder="1" applyAlignment="1">
      <alignment horizontal="center" vertical="center"/>
    </xf>
    <xf numFmtId="3" fontId="13" fillId="0" borderId="37" xfId="1" applyNumberFormat="1" applyFont="1" applyFill="1" applyBorder="1" applyAlignment="1">
      <alignment horizontal="center" vertical="center"/>
    </xf>
    <xf numFmtId="3" fontId="13" fillId="0" borderId="38" xfId="1" applyNumberFormat="1" applyFont="1" applyFill="1" applyBorder="1" applyAlignment="1">
      <alignment horizontal="center" vertical="center"/>
    </xf>
    <xf numFmtId="3" fontId="13" fillId="0" borderId="39" xfId="1" applyNumberFormat="1" applyFont="1" applyFill="1" applyBorder="1" applyAlignment="1">
      <alignment horizontal="center" vertical="center"/>
    </xf>
    <xf numFmtId="3" fontId="13" fillId="0" borderId="40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0" fillId="0" borderId="24" xfId="0" applyBorder="1"/>
    <xf numFmtId="0" fontId="0" fillId="0" borderId="24" xfId="0" applyFill="1" applyBorder="1"/>
    <xf numFmtId="0" fontId="16" fillId="2" borderId="10" xfId="0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horizontal="center" textRotation="90"/>
    </xf>
    <xf numFmtId="0" fontId="16" fillId="2" borderId="12" xfId="0" applyFont="1" applyFill="1" applyBorder="1" applyAlignment="1">
      <alignment horizontal="center" textRotation="90"/>
    </xf>
    <xf numFmtId="0" fontId="16" fillId="2" borderId="13" xfId="0" applyFont="1" applyFill="1" applyBorder="1" applyAlignment="1">
      <alignment horizontal="center" textRotation="90"/>
    </xf>
    <xf numFmtId="0" fontId="16" fillId="2" borderId="15" xfId="0" applyFont="1" applyFill="1" applyBorder="1" applyAlignment="1">
      <alignment horizontal="center" textRotation="90"/>
    </xf>
    <xf numFmtId="18" fontId="15" fillId="0" borderId="16" xfId="0" applyNumberFormat="1" applyFont="1" applyBorder="1" applyAlignment="1" applyProtection="1">
      <alignment horizontal="center" vertical="center"/>
      <protection hidden="1"/>
    </xf>
    <xf numFmtId="3" fontId="15" fillId="0" borderId="17" xfId="0" applyNumberFormat="1" applyFont="1" applyBorder="1" applyAlignment="1">
      <alignment horizontal="center"/>
    </xf>
    <xf numFmtId="3" fontId="15" fillId="0" borderId="18" xfId="0" applyNumberFormat="1" applyFont="1" applyBorder="1" applyAlignment="1">
      <alignment horizontal="center"/>
    </xf>
    <xf numFmtId="3" fontId="16" fillId="2" borderId="19" xfId="0" applyNumberFormat="1" applyFont="1" applyFill="1" applyBorder="1" applyAlignment="1">
      <alignment horizontal="center"/>
    </xf>
    <xf numFmtId="3" fontId="16" fillId="2" borderId="21" xfId="0" applyNumberFormat="1" applyFont="1" applyFill="1" applyBorder="1" applyAlignment="1">
      <alignment horizontal="center"/>
    </xf>
    <xf numFmtId="18" fontId="15" fillId="0" borderId="22" xfId="0" applyNumberFormat="1" applyFont="1" applyBorder="1" applyAlignment="1" applyProtection="1">
      <alignment horizontal="center" vertical="center"/>
      <protection hidden="1"/>
    </xf>
    <xf numFmtId="3" fontId="15" fillId="0" borderId="23" xfId="0" applyNumberFormat="1" applyFont="1" applyBorder="1" applyAlignment="1">
      <alignment horizontal="center"/>
    </xf>
    <xf numFmtId="3" fontId="15" fillId="0" borderId="24" xfId="0" applyNumberFormat="1" applyFont="1" applyBorder="1" applyAlignment="1">
      <alignment horizontal="center"/>
    </xf>
    <xf numFmtId="3" fontId="16" fillId="2" borderId="25" xfId="0" applyNumberFormat="1" applyFont="1" applyFill="1" applyBorder="1" applyAlignment="1">
      <alignment horizontal="center"/>
    </xf>
    <xf numFmtId="3" fontId="16" fillId="2" borderId="27" xfId="0" applyNumberFormat="1" applyFont="1" applyFill="1" applyBorder="1" applyAlignment="1">
      <alignment horizontal="center"/>
    </xf>
    <xf numFmtId="18" fontId="15" fillId="0" borderId="28" xfId="0" applyNumberFormat="1" applyFont="1" applyBorder="1" applyAlignment="1" applyProtection="1">
      <alignment horizontal="center" vertical="center"/>
      <protection hidden="1"/>
    </xf>
    <xf numFmtId="3" fontId="15" fillId="0" borderId="29" xfId="0" applyNumberFormat="1" applyFont="1" applyBorder="1" applyAlignment="1">
      <alignment horizontal="center"/>
    </xf>
    <xf numFmtId="3" fontId="15" fillId="0" borderId="30" xfId="0" applyNumberFormat="1" applyFont="1" applyBorder="1" applyAlignment="1">
      <alignment horizontal="center"/>
    </xf>
    <xf numFmtId="3" fontId="16" fillId="2" borderId="31" xfId="0" applyNumberFormat="1" applyFont="1" applyFill="1" applyBorder="1" applyAlignment="1">
      <alignment horizontal="center"/>
    </xf>
    <xf numFmtId="3" fontId="16" fillId="2" borderId="33" xfId="0" applyNumberFormat="1" applyFont="1" applyFill="1" applyBorder="1" applyAlignment="1">
      <alignment horizontal="center"/>
    </xf>
    <xf numFmtId="18" fontId="15" fillId="0" borderId="41" xfId="0" applyNumberFormat="1" applyFont="1" applyBorder="1" applyAlignment="1" applyProtection="1">
      <alignment horizontal="center" vertical="center"/>
      <protection hidden="1"/>
    </xf>
    <xf numFmtId="3" fontId="15" fillId="0" borderId="42" xfId="0" applyNumberFormat="1" applyFont="1" applyBorder="1" applyAlignment="1">
      <alignment horizontal="center"/>
    </xf>
    <xf numFmtId="3" fontId="15" fillId="0" borderId="43" xfId="0" applyNumberFormat="1" applyFont="1" applyBorder="1" applyAlignment="1">
      <alignment horizontal="center"/>
    </xf>
    <xf numFmtId="3" fontId="16" fillId="2" borderId="44" xfId="0" applyNumberFormat="1" applyFont="1" applyFill="1" applyBorder="1" applyAlignment="1">
      <alignment horizontal="center"/>
    </xf>
    <xf numFmtId="3" fontId="16" fillId="2" borderId="45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24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3" fontId="16" fillId="2" borderId="46" xfId="0" applyNumberFormat="1" applyFont="1" applyFill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46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64" fontId="5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659892</xdr:colOff>
      <xdr:row>11</xdr:row>
      <xdr:rowOff>40821</xdr:rowOff>
    </xdr:from>
    <xdr:to>
      <xdr:col>16</xdr:col>
      <xdr:colOff>428680</xdr:colOff>
      <xdr:row>13</xdr:row>
      <xdr:rowOff>189139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07213" y="2694214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3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21" width="12.7109375" customWidth="1"/>
  </cols>
  <sheetData>
    <row r="1" spans="1:21" s="1" customFormat="1" ht="20.25" customHeight="1"/>
    <row r="2" spans="1:21" s="1" customFormat="1" ht="12.75"/>
    <row r="3" spans="1:21" s="1" customFormat="1" ht="20.25">
      <c r="B3" s="2" t="s">
        <v>20</v>
      </c>
      <c r="C3" s="3"/>
      <c r="J3" s="2"/>
      <c r="K3" s="3"/>
    </row>
    <row r="4" spans="1:21" s="1" customFormat="1" ht="12.75"/>
    <row r="5" spans="1:21" s="1" customFormat="1" ht="20.25">
      <c r="B5" s="5" t="s">
        <v>0</v>
      </c>
      <c r="C5" s="3" t="s">
        <v>30</v>
      </c>
      <c r="J5" s="4"/>
      <c r="K5" s="3"/>
    </row>
    <row r="6" spans="1:21" s="1" customFormat="1" ht="20.25">
      <c r="B6" s="5" t="s">
        <v>1</v>
      </c>
      <c r="C6" s="3" t="s">
        <v>25</v>
      </c>
      <c r="J6" s="5"/>
      <c r="K6" s="3"/>
    </row>
    <row r="7" spans="1:21" s="1" customFormat="1" ht="20.25">
      <c r="B7" s="5" t="s">
        <v>31</v>
      </c>
      <c r="C7" s="3" t="s">
        <v>32</v>
      </c>
      <c r="J7" s="5"/>
      <c r="K7" s="3"/>
    </row>
    <row r="8" spans="1:21" s="1" customFormat="1" ht="20.25">
      <c r="B8" s="5" t="s">
        <v>2</v>
      </c>
      <c r="C8" s="3" t="s">
        <v>3</v>
      </c>
      <c r="J8" s="5"/>
      <c r="K8" s="3"/>
    </row>
    <row r="9" spans="1:21" s="1" customFormat="1" ht="20.25">
      <c r="B9" s="6" t="s">
        <v>4</v>
      </c>
      <c r="C9" s="109">
        <v>42652</v>
      </c>
      <c r="D9" s="109"/>
      <c r="E9" s="109"/>
      <c r="F9" s="109"/>
      <c r="G9" s="109"/>
      <c r="H9" s="109"/>
      <c r="J9" s="6"/>
      <c r="K9" s="109"/>
      <c r="L9" s="109"/>
      <c r="M9" s="109"/>
      <c r="N9" s="109"/>
      <c r="O9" s="109"/>
      <c r="P9" s="109"/>
    </row>
    <row r="10" spans="1:21" s="1" customFormat="1" ht="20.25">
      <c r="B10" s="6"/>
      <c r="C10" s="7"/>
      <c r="D10" s="8"/>
      <c r="J10" s="6"/>
      <c r="K10" s="7"/>
      <c r="L10" s="8"/>
    </row>
    <row r="11" spans="1:21" s="1" customFormat="1" ht="20.25">
      <c r="B11" s="6"/>
      <c r="C11" s="7"/>
      <c r="J11" s="6"/>
      <c r="K11" s="7"/>
    </row>
    <row r="12" spans="1:21" s="1" customFormat="1" ht="20.25" customHeight="1">
      <c r="A12" s="9"/>
      <c r="B12" s="10" t="s">
        <v>5</v>
      </c>
      <c r="C12" s="11" t="str">
        <f>TEXT(SUM(A148-0.04166667),"h:mm AM/PM") &amp; " to " &amp; TEXT(A148,"h:mm AM/PM")</f>
        <v>7:45 AM to 8:45 AM</v>
      </c>
      <c r="E12" s="11"/>
      <c r="I12" s="12"/>
      <c r="J12" s="10"/>
      <c r="K12" s="11"/>
      <c r="M12" s="11"/>
      <c r="Q12" s="12"/>
      <c r="U12" s="12"/>
    </row>
    <row r="13" spans="1:21" s="1" customFormat="1" ht="18" customHeight="1">
      <c r="A13" s="9"/>
      <c r="B13" s="10" t="s">
        <v>6</v>
      </c>
      <c r="C13" s="11" t="str">
        <f>TEXT(SUM(A149-0.04166667),"h:mm AM/PM") &amp; " to " &amp; TEXT(A149,"h:mm AM/PM")</f>
        <v>4:30 PM to 5:30 PM</v>
      </c>
      <c r="E13" s="11"/>
      <c r="I13" s="12"/>
      <c r="J13" s="10"/>
      <c r="K13" s="11"/>
      <c r="M13" s="11"/>
      <c r="Q13" s="12"/>
      <c r="U13" s="12"/>
    </row>
    <row r="14" spans="1:21" s="1" customFormat="1" ht="20.100000000000001" customHeight="1" thickBot="1">
      <c r="A14" s="13"/>
      <c r="B14" s="14"/>
      <c r="C14" s="14"/>
      <c r="D14" s="14"/>
      <c r="E14" s="14"/>
      <c r="J14" s="14"/>
      <c r="K14" s="14"/>
      <c r="L14" s="14"/>
      <c r="M14" s="14"/>
    </row>
    <row r="15" spans="1:21" s="1" customFormat="1" ht="42" customHeight="1" thickBot="1">
      <c r="A15" s="13"/>
      <c r="B15" s="110" t="s">
        <v>7</v>
      </c>
      <c r="C15" s="111"/>
      <c r="D15" s="111"/>
      <c r="E15" s="111"/>
      <c r="F15" s="111"/>
      <c r="G15" s="111"/>
      <c r="H15" s="111"/>
      <c r="I15" s="112"/>
      <c r="J15" s="110" t="s">
        <v>8</v>
      </c>
      <c r="K15" s="111"/>
      <c r="L15" s="111"/>
      <c r="M15" s="111"/>
      <c r="N15" s="111"/>
      <c r="O15" s="111"/>
      <c r="P15" s="111"/>
      <c r="Q15" s="112"/>
      <c r="R15" s="113" t="s">
        <v>9</v>
      </c>
      <c r="S15" s="114"/>
      <c r="T15" s="114"/>
      <c r="U15" s="115"/>
    </row>
    <row r="16" spans="1:21" ht="42" customHeight="1" thickBot="1">
      <c r="A16" s="15"/>
      <c r="B16" s="110" t="s">
        <v>27</v>
      </c>
      <c r="C16" s="111"/>
      <c r="D16" s="111"/>
      <c r="E16" s="111"/>
      <c r="F16" s="110" t="s">
        <v>29</v>
      </c>
      <c r="G16" s="111"/>
      <c r="H16" s="111"/>
      <c r="I16" s="112"/>
      <c r="J16" s="110" t="s">
        <v>26</v>
      </c>
      <c r="K16" s="111"/>
      <c r="L16" s="111"/>
      <c r="M16" s="111"/>
      <c r="N16" s="110" t="s">
        <v>28</v>
      </c>
      <c r="O16" s="111"/>
      <c r="P16" s="111"/>
      <c r="Q16" s="112"/>
      <c r="R16" s="116"/>
      <c r="S16" s="117"/>
      <c r="T16" s="117"/>
      <c r="U16" s="118"/>
    </row>
    <row r="17" spans="1:21" s="22" customFormat="1" ht="84" customHeight="1" thickBot="1">
      <c r="A17" s="16" t="s">
        <v>10</v>
      </c>
      <c r="B17" s="17" t="s">
        <v>11</v>
      </c>
      <c r="C17" s="18" t="s">
        <v>12</v>
      </c>
      <c r="D17" s="18" t="s">
        <v>13</v>
      </c>
      <c r="E17" s="19" t="s">
        <v>9</v>
      </c>
      <c r="F17" s="20" t="s">
        <v>11</v>
      </c>
      <c r="G17" s="18" t="s">
        <v>12</v>
      </c>
      <c r="H17" s="18" t="s">
        <v>13</v>
      </c>
      <c r="I17" s="21" t="s">
        <v>9</v>
      </c>
      <c r="J17" s="17" t="s">
        <v>11</v>
      </c>
      <c r="K17" s="18" t="s">
        <v>12</v>
      </c>
      <c r="L17" s="18" t="s">
        <v>13</v>
      </c>
      <c r="M17" s="19" t="s">
        <v>9</v>
      </c>
      <c r="N17" s="20" t="s">
        <v>11</v>
      </c>
      <c r="O17" s="18" t="s">
        <v>12</v>
      </c>
      <c r="P17" s="18" t="s">
        <v>13</v>
      </c>
      <c r="Q17" s="21" t="s">
        <v>9</v>
      </c>
      <c r="R17" s="20" t="s">
        <v>11</v>
      </c>
      <c r="S17" s="18" t="s">
        <v>12</v>
      </c>
      <c r="T17" s="18" t="s">
        <v>13</v>
      </c>
      <c r="U17" s="21" t="s">
        <v>9</v>
      </c>
    </row>
    <row r="18" spans="1:21" s="29" customFormat="1" ht="20.100000000000001" customHeight="1">
      <c r="A18" s="23">
        <v>0.21875</v>
      </c>
      <c r="B18" s="24">
        <v>2</v>
      </c>
      <c r="C18" s="25">
        <v>0</v>
      </c>
      <c r="D18" s="25">
        <v>0</v>
      </c>
      <c r="E18" s="26">
        <f t="shared" ref="E18:E73" si="0">SUM(B18:D18)</f>
        <v>2</v>
      </c>
      <c r="F18" s="27">
        <v>0</v>
      </c>
      <c r="G18" s="25">
        <v>0</v>
      </c>
      <c r="H18" s="25">
        <v>0</v>
      </c>
      <c r="I18" s="28">
        <f t="shared" ref="I18:I73" si="1">SUM(F18:H18)</f>
        <v>0</v>
      </c>
      <c r="J18" s="24">
        <v>0</v>
      </c>
      <c r="K18" s="25">
        <v>0</v>
      </c>
      <c r="L18" s="25">
        <v>0</v>
      </c>
      <c r="M18" s="26">
        <f t="shared" ref="M18:M73" si="2">SUM(J18:L18)</f>
        <v>0</v>
      </c>
      <c r="N18" s="27">
        <v>0</v>
      </c>
      <c r="O18" s="25">
        <v>0</v>
      </c>
      <c r="P18" s="25">
        <v>0</v>
      </c>
      <c r="Q18" s="28">
        <f t="shared" ref="Q18:Q73" si="3">SUM(N18:P18)</f>
        <v>0</v>
      </c>
      <c r="R18" s="27">
        <f>B18+F18+J18+N18</f>
        <v>2</v>
      </c>
      <c r="S18" s="25">
        <f t="shared" ref="S18:T73" si="4">C18+G18+K18+O18</f>
        <v>0</v>
      </c>
      <c r="T18" s="25">
        <f t="shared" si="4"/>
        <v>0</v>
      </c>
      <c r="U18" s="28">
        <f t="shared" ref="U18:U73" si="5">SUM(R18:T18)</f>
        <v>2</v>
      </c>
    </row>
    <row r="19" spans="1:21" s="29" customFormat="1" ht="20.100000000000001" customHeight="1">
      <c r="A19" s="30">
        <v>0.22916666666666666</v>
      </c>
      <c r="B19" s="31">
        <v>5</v>
      </c>
      <c r="C19" s="32">
        <v>0</v>
      </c>
      <c r="D19" s="32">
        <v>0</v>
      </c>
      <c r="E19" s="33">
        <f t="shared" si="0"/>
        <v>5</v>
      </c>
      <c r="F19" s="34">
        <v>1</v>
      </c>
      <c r="G19" s="32">
        <v>0</v>
      </c>
      <c r="H19" s="32">
        <v>0</v>
      </c>
      <c r="I19" s="35">
        <f t="shared" si="1"/>
        <v>1</v>
      </c>
      <c r="J19" s="31">
        <v>0</v>
      </c>
      <c r="K19" s="32">
        <v>0</v>
      </c>
      <c r="L19" s="32">
        <v>0</v>
      </c>
      <c r="M19" s="33">
        <f t="shared" si="2"/>
        <v>0</v>
      </c>
      <c r="N19" s="34">
        <v>0</v>
      </c>
      <c r="O19" s="32">
        <v>0</v>
      </c>
      <c r="P19" s="32">
        <v>0</v>
      </c>
      <c r="Q19" s="35">
        <f t="shared" si="3"/>
        <v>0</v>
      </c>
      <c r="R19" s="34">
        <f t="shared" ref="R19:R73" si="6">B19+F19+J19+N19</f>
        <v>6</v>
      </c>
      <c r="S19" s="32">
        <f t="shared" si="4"/>
        <v>0</v>
      </c>
      <c r="T19" s="32">
        <f t="shared" si="4"/>
        <v>0</v>
      </c>
      <c r="U19" s="35">
        <f t="shared" si="5"/>
        <v>6</v>
      </c>
    </row>
    <row r="20" spans="1:21" s="29" customFormat="1" ht="20.100000000000001" customHeight="1">
      <c r="A20" s="30">
        <v>0.23958333333333334</v>
      </c>
      <c r="B20" s="31">
        <v>0</v>
      </c>
      <c r="C20" s="32">
        <v>0</v>
      </c>
      <c r="D20" s="32">
        <v>0</v>
      </c>
      <c r="E20" s="33">
        <f t="shared" si="0"/>
        <v>0</v>
      </c>
      <c r="F20" s="34">
        <v>1</v>
      </c>
      <c r="G20" s="32">
        <v>0</v>
      </c>
      <c r="H20" s="32">
        <v>0</v>
      </c>
      <c r="I20" s="35">
        <f t="shared" si="1"/>
        <v>1</v>
      </c>
      <c r="J20" s="31">
        <v>0</v>
      </c>
      <c r="K20" s="32">
        <v>2</v>
      </c>
      <c r="L20" s="32">
        <v>0</v>
      </c>
      <c r="M20" s="33">
        <f t="shared" si="2"/>
        <v>2</v>
      </c>
      <c r="N20" s="34">
        <v>0</v>
      </c>
      <c r="O20" s="32">
        <v>0</v>
      </c>
      <c r="P20" s="32">
        <v>0</v>
      </c>
      <c r="Q20" s="35">
        <f t="shared" si="3"/>
        <v>0</v>
      </c>
      <c r="R20" s="34">
        <f t="shared" si="6"/>
        <v>1</v>
      </c>
      <c r="S20" s="32">
        <f t="shared" si="4"/>
        <v>2</v>
      </c>
      <c r="T20" s="32">
        <f t="shared" si="4"/>
        <v>0</v>
      </c>
      <c r="U20" s="35">
        <f t="shared" si="5"/>
        <v>3</v>
      </c>
    </row>
    <row r="21" spans="1:21" s="29" customFormat="1" ht="20.100000000000001" customHeight="1">
      <c r="A21" s="30">
        <v>0.25</v>
      </c>
      <c r="B21" s="31">
        <v>2</v>
      </c>
      <c r="C21" s="32">
        <v>0</v>
      </c>
      <c r="D21" s="32">
        <v>0</v>
      </c>
      <c r="E21" s="33">
        <f t="shared" si="0"/>
        <v>2</v>
      </c>
      <c r="F21" s="34">
        <v>5</v>
      </c>
      <c r="G21" s="32">
        <v>0</v>
      </c>
      <c r="H21" s="32">
        <v>0</v>
      </c>
      <c r="I21" s="35">
        <f t="shared" si="1"/>
        <v>5</v>
      </c>
      <c r="J21" s="31">
        <v>0</v>
      </c>
      <c r="K21" s="32">
        <v>0</v>
      </c>
      <c r="L21" s="32">
        <v>0</v>
      </c>
      <c r="M21" s="33">
        <f t="shared" si="2"/>
        <v>0</v>
      </c>
      <c r="N21" s="34">
        <v>0</v>
      </c>
      <c r="O21" s="32">
        <v>1</v>
      </c>
      <c r="P21" s="32">
        <v>0</v>
      </c>
      <c r="Q21" s="35">
        <f t="shared" si="3"/>
        <v>1</v>
      </c>
      <c r="R21" s="34">
        <f t="shared" si="6"/>
        <v>7</v>
      </c>
      <c r="S21" s="32">
        <f t="shared" si="4"/>
        <v>1</v>
      </c>
      <c r="T21" s="32">
        <f t="shared" si="4"/>
        <v>0</v>
      </c>
      <c r="U21" s="35">
        <f t="shared" si="5"/>
        <v>8</v>
      </c>
    </row>
    <row r="22" spans="1:21" s="29" customFormat="1" ht="20.100000000000001" customHeight="1">
      <c r="A22" s="30">
        <v>0.26041666666666669</v>
      </c>
      <c r="B22" s="31">
        <v>0</v>
      </c>
      <c r="C22" s="32">
        <v>0</v>
      </c>
      <c r="D22" s="32">
        <v>0</v>
      </c>
      <c r="E22" s="33">
        <f t="shared" si="0"/>
        <v>0</v>
      </c>
      <c r="F22" s="34">
        <v>0</v>
      </c>
      <c r="G22" s="32">
        <v>0</v>
      </c>
      <c r="H22" s="32">
        <v>0</v>
      </c>
      <c r="I22" s="35">
        <f t="shared" si="1"/>
        <v>0</v>
      </c>
      <c r="J22" s="31">
        <v>0</v>
      </c>
      <c r="K22" s="32">
        <v>1</v>
      </c>
      <c r="L22" s="32">
        <v>0</v>
      </c>
      <c r="M22" s="33">
        <f t="shared" si="2"/>
        <v>1</v>
      </c>
      <c r="N22" s="34">
        <v>0</v>
      </c>
      <c r="O22" s="32">
        <v>3</v>
      </c>
      <c r="P22" s="32">
        <v>0</v>
      </c>
      <c r="Q22" s="35">
        <f t="shared" si="3"/>
        <v>3</v>
      </c>
      <c r="R22" s="34">
        <f t="shared" si="6"/>
        <v>0</v>
      </c>
      <c r="S22" s="32">
        <f t="shared" si="4"/>
        <v>4</v>
      </c>
      <c r="T22" s="32">
        <f t="shared" si="4"/>
        <v>0</v>
      </c>
      <c r="U22" s="35">
        <f t="shared" si="5"/>
        <v>4</v>
      </c>
    </row>
    <row r="23" spans="1:21" s="29" customFormat="1" ht="20.100000000000001" customHeight="1">
      <c r="A23" s="36">
        <v>0.27083333333333337</v>
      </c>
      <c r="B23" s="37">
        <v>4</v>
      </c>
      <c r="C23" s="38">
        <v>0</v>
      </c>
      <c r="D23" s="38">
        <v>0</v>
      </c>
      <c r="E23" s="33">
        <f t="shared" si="0"/>
        <v>4</v>
      </c>
      <c r="F23" s="39">
        <v>0</v>
      </c>
      <c r="G23" s="38">
        <v>0</v>
      </c>
      <c r="H23" s="38">
        <v>0</v>
      </c>
      <c r="I23" s="35">
        <f t="shared" si="1"/>
        <v>0</v>
      </c>
      <c r="J23" s="37">
        <v>0</v>
      </c>
      <c r="K23" s="38">
        <v>3</v>
      </c>
      <c r="L23" s="38">
        <v>0</v>
      </c>
      <c r="M23" s="33">
        <f t="shared" si="2"/>
        <v>3</v>
      </c>
      <c r="N23" s="39">
        <v>1</v>
      </c>
      <c r="O23" s="38">
        <v>0</v>
      </c>
      <c r="P23" s="38">
        <v>0</v>
      </c>
      <c r="Q23" s="35">
        <f t="shared" si="3"/>
        <v>1</v>
      </c>
      <c r="R23" s="39">
        <f t="shared" si="6"/>
        <v>5</v>
      </c>
      <c r="S23" s="38">
        <f t="shared" si="4"/>
        <v>3</v>
      </c>
      <c r="T23" s="38">
        <f t="shared" si="4"/>
        <v>0</v>
      </c>
      <c r="U23" s="35">
        <f t="shared" si="5"/>
        <v>8</v>
      </c>
    </row>
    <row r="24" spans="1:21" s="29" customFormat="1" ht="20.100000000000001" customHeight="1">
      <c r="A24" s="36">
        <v>0.28125</v>
      </c>
      <c r="B24" s="37">
        <v>1</v>
      </c>
      <c r="C24" s="38">
        <v>0</v>
      </c>
      <c r="D24" s="38">
        <v>0</v>
      </c>
      <c r="E24" s="33">
        <f t="shared" si="0"/>
        <v>1</v>
      </c>
      <c r="F24" s="39">
        <v>1</v>
      </c>
      <c r="G24" s="38">
        <v>0</v>
      </c>
      <c r="H24" s="38">
        <v>0</v>
      </c>
      <c r="I24" s="35">
        <f t="shared" si="1"/>
        <v>1</v>
      </c>
      <c r="J24" s="37">
        <v>3</v>
      </c>
      <c r="K24" s="38">
        <v>2</v>
      </c>
      <c r="L24" s="38">
        <v>0</v>
      </c>
      <c r="M24" s="33">
        <f t="shared" si="2"/>
        <v>5</v>
      </c>
      <c r="N24" s="39">
        <v>0</v>
      </c>
      <c r="O24" s="38">
        <v>1</v>
      </c>
      <c r="P24" s="38">
        <v>0</v>
      </c>
      <c r="Q24" s="35">
        <f t="shared" si="3"/>
        <v>1</v>
      </c>
      <c r="R24" s="39">
        <f t="shared" si="6"/>
        <v>5</v>
      </c>
      <c r="S24" s="38">
        <f t="shared" si="4"/>
        <v>3</v>
      </c>
      <c r="T24" s="38">
        <f t="shared" si="4"/>
        <v>0</v>
      </c>
      <c r="U24" s="35">
        <f t="shared" si="5"/>
        <v>8</v>
      </c>
    </row>
    <row r="25" spans="1:21" s="29" customFormat="1" ht="20.100000000000001" customHeight="1">
      <c r="A25" s="36">
        <v>0.29166666666666674</v>
      </c>
      <c r="B25" s="37">
        <v>3</v>
      </c>
      <c r="C25" s="38">
        <v>0</v>
      </c>
      <c r="D25" s="38">
        <v>0</v>
      </c>
      <c r="E25" s="33">
        <f t="shared" si="0"/>
        <v>3</v>
      </c>
      <c r="F25" s="39">
        <v>1</v>
      </c>
      <c r="G25" s="38">
        <v>0</v>
      </c>
      <c r="H25" s="38">
        <v>0</v>
      </c>
      <c r="I25" s="35">
        <f t="shared" si="1"/>
        <v>1</v>
      </c>
      <c r="J25" s="37">
        <v>0</v>
      </c>
      <c r="K25" s="38">
        <v>4</v>
      </c>
      <c r="L25" s="38">
        <v>0</v>
      </c>
      <c r="M25" s="33">
        <f t="shared" si="2"/>
        <v>4</v>
      </c>
      <c r="N25" s="39">
        <v>0</v>
      </c>
      <c r="O25" s="38">
        <v>4</v>
      </c>
      <c r="P25" s="38">
        <v>0</v>
      </c>
      <c r="Q25" s="35">
        <f t="shared" si="3"/>
        <v>4</v>
      </c>
      <c r="R25" s="39">
        <f t="shared" si="6"/>
        <v>4</v>
      </c>
      <c r="S25" s="38">
        <f t="shared" si="4"/>
        <v>8</v>
      </c>
      <c r="T25" s="38">
        <f t="shared" si="4"/>
        <v>0</v>
      </c>
      <c r="U25" s="35">
        <f t="shared" si="5"/>
        <v>12</v>
      </c>
    </row>
    <row r="26" spans="1:21" s="29" customFormat="1" ht="20.100000000000001" customHeight="1">
      <c r="A26" s="36">
        <v>0.30208333333333343</v>
      </c>
      <c r="B26" s="37">
        <v>2</v>
      </c>
      <c r="C26" s="38">
        <v>0</v>
      </c>
      <c r="D26" s="38">
        <v>0</v>
      </c>
      <c r="E26" s="33">
        <f t="shared" si="0"/>
        <v>2</v>
      </c>
      <c r="F26" s="39">
        <v>0</v>
      </c>
      <c r="G26" s="38">
        <v>0</v>
      </c>
      <c r="H26" s="38">
        <v>0</v>
      </c>
      <c r="I26" s="35">
        <f t="shared" si="1"/>
        <v>0</v>
      </c>
      <c r="J26" s="37">
        <v>0</v>
      </c>
      <c r="K26" s="38">
        <v>3</v>
      </c>
      <c r="L26" s="38">
        <v>0</v>
      </c>
      <c r="M26" s="33">
        <f t="shared" si="2"/>
        <v>3</v>
      </c>
      <c r="N26" s="39">
        <v>0</v>
      </c>
      <c r="O26" s="38">
        <v>1</v>
      </c>
      <c r="P26" s="38">
        <v>0</v>
      </c>
      <c r="Q26" s="35">
        <f t="shared" si="3"/>
        <v>1</v>
      </c>
      <c r="R26" s="39">
        <f t="shared" si="6"/>
        <v>2</v>
      </c>
      <c r="S26" s="38">
        <f t="shared" si="4"/>
        <v>4</v>
      </c>
      <c r="T26" s="38">
        <f t="shared" si="4"/>
        <v>0</v>
      </c>
      <c r="U26" s="35">
        <f t="shared" si="5"/>
        <v>6</v>
      </c>
    </row>
    <row r="27" spans="1:21" s="29" customFormat="1" ht="20.100000000000001" customHeight="1">
      <c r="A27" s="30">
        <v>0.3125</v>
      </c>
      <c r="B27" s="31">
        <v>10</v>
      </c>
      <c r="C27" s="32">
        <v>0</v>
      </c>
      <c r="D27" s="32">
        <v>0</v>
      </c>
      <c r="E27" s="33">
        <f t="shared" si="0"/>
        <v>10</v>
      </c>
      <c r="F27" s="34">
        <v>3</v>
      </c>
      <c r="G27" s="32">
        <v>0</v>
      </c>
      <c r="H27" s="32">
        <v>0</v>
      </c>
      <c r="I27" s="35">
        <f t="shared" si="1"/>
        <v>3</v>
      </c>
      <c r="J27" s="31">
        <v>0</v>
      </c>
      <c r="K27" s="32">
        <v>3</v>
      </c>
      <c r="L27" s="32">
        <v>0</v>
      </c>
      <c r="M27" s="33">
        <f t="shared" si="2"/>
        <v>3</v>
      </c>
      <c r="N27" s="34">
        <v>0</v>
      </c>
      <c r="O27" s="32">
        <v>1</v>
      </c>
      <c r="P27" s="32">
        <v>0</v>
      </c>
      <c r="Q27" s="35">
        <f t="shared" si="3"/>
        <v>1</v>
      </c>
      <c r="R27" s="34">
        <f t="shared" si="6"/>
        <v>13</v>
      </c>
      <c r="S27" s="32">
        <f t="shared" si="4"/>
        <v>4</v>
      </c>
      <c r="T27" s="32">
        <f t="shared" si="4"/>
        <v>0</v>
      </c>
      <c r="U27" s="35">
        <f t="shared" si="5"/>
        <v>17</v>
      </c>
    </row>
    <row r="28" spans="1:21" s="29" customFormat="1" ht="20.100000000000001" customHeight="1">
      <c r="A28" s="30">
        <v>0.3229166666666668</v>
      </c>
      <c r="B28" s="31">
        <v>0</v>
      </c>
      <c r="C28" s="32">
        <v>0</v>
      </c>
      <c r="D28" s="32">
        <v>0</v>
      </c>
      <c r="E28" s="33">
        <f t="shared" si="0"/>
        <v>0</v>
      </c>
      <c r="F28" s="34">
        <v>1</v>
      </c>
      <c r="G28" s="32">
        <v>0</v>
      </c>
      <c r="H28" s="32">
        <v>0</v>
      </c>
      <c r="I28" s="35">
        <f t="shared" si="1"/>
        <v>1</v>
      </c>
      <c r="J28" s="31">
        <v>0</v>
      </c>
      <c r="K28" s="32">
        <v>2</v>
      </c>
      <c r="L28" s="32">
        <v>0</v>
      </c>
      <c r="M28" s="33">
        <f t="shared" si="2"/>
        <v>2</v>
      </c>
      <c r="N28" s="34">
        <v>0</v>
      </c>
      <c r="O28" s="32">
        <v>1</v>
      </c>
      <c r="P28" s="32">
        <v>0</v>
      </c>
      <c r="Q28" s="35">
        <f t="shared" si="3"/>
        <v>1</v>
      </c>
      <c r="R28" s="34">
        <f t="shared" si="6"/>
        <v>1</v>
      </c>
      <c r="S28" s="32">
        <f t="shared" si="4"/>
        <v>3</v>
      </c>
      <c r="T28" s="32">
        <f t="shared" si="4"/>
        <v>0</v>
      </c>
      <c r="U28" s="35">
        <f t="shared" si="5"/>
        <v>4</v>
      </c>
    </row>
    <row r="29" spans="1:21" s="29" customFormat="1" ht="20.100000000000001" customHeight="1">
      <c r="A29" s="30">
        <v>0.33333333333333348</v>
      </c>
      <c r="B29" s="31">
        <v>0</v>
      </c>
      <c r="C29" s="32">
        <v>0</v>
      </c>
      <c r="D29" s="32">
        <v>0</v>
      </c>
      <c r="E29" s="33">
        <f t="shared" si="0"/>
        <v>0</v>
      </c>
      <c r="F29" s="34">
        <v>5</v>
      </c>
      <c r="G29" s="32">
        <v>0</v>
      </c>
      <c r="H29" s="32">
        <v>0</v>
      </c>
      <c r="I29" s="35">
        <f t="shared" si="1"/>
        <v>5</v>
      </c>
      <c r="J29" s="31">
        <v>0</v>
      </c>
      <c r="K29" s="32">
        <v>3</v>
      </c>
      <c r="L29" s="32">
        <v>0</v>
      </c>
      <c r="M29" s="33">
        <f t="shared" si="2"/>
        <v>3</v>
      </c>
      <c r="N29" s="34">
        <v>0</v>
      </c>
      <c r="O29" s="32">
        <v>6</v>
      </c>
      <c r="P29" s="32">
        <v>0</v>
      </c>
      <c r="Q29" s="35">
        <f t="shared" si="3"/>
        <v>6</v>
      </c>
      <c r="R29" s="34">
        <f t="shared" si="6"/>
        <v>5</v>
      </c>
      <c r="S29" s="32">
        <f t="shared" si="4"/>
        <v>9</v>
      </c>
      <c r="T29" s="32">
        <f t="shared" si="4"/>
        <v>0</v>
      </c>
      <c r="U29" s="35">
        <f t="shared" si="5"/>
        <v>14</v>
      </c>
    </row>
    <row r="30" spans="1:21" s="29" customFormat="1" ht="20.100000000000001" customHeight="1">
      <c r="A30" s="30">
        <v>0.34375</v>
      </c>
      <c r="B30" s="31">
        <v>0</v>
      </c>
      <c r="C30" s="32">
        <v>0</v>
      </c>
      <c r="D30" s="32">
        <v>0</v>
      </c>
      <c r="E30" s="33">
        <f t="shared" si="0"/>
        <v>0</v>
      </c>
      <c r="F30" s="34">
        <v>2</v>
      </c>
      <c r="G30" s="32">
        <v>0</v>
      </c>
      <c r="H30" s="32">
        <v>0</v>
      </c>
      <c r="I30" s="35">
        <f t="shared" si="1"/>
        <v>2</v>
      </c>
      <c r="J30" s="31">
        <v>0</v>
      </c>
      <c r="K30" s="32">
        <v>4</v>
      </c>
      <c r="L30" s="32">
        <v>0</v>
      </c>
      <c r="M30" s="33">
        <f t="shared" si="2"/>
        <v>4</v>
      </c>
      <c r="N30" s="34">
        <v>0</v>
      </c>
      <c r="O30" s="32">
        <v>3</v>
      </c>
      <c r="P30" s="32">
        <v>0</v>
      </c>
      <c r="Q30" s="35">
        <f t="shared" si="3"/>
        <v>3</v>
      </c>
      <c r="R30" s="34">
        <f t="shared" si="6"/>
        <v>2</v>
      </c>
      <c r="S30" s="32">
        <f t="shared" si="4"/>
        <v>7</v>
      </c>
      <c r="T30" s="32">
        <f t="shared" si="4"/>
        <v>0</v>
      </c>
      <c r="U30" s="35">
        <f t="shared" si="5"/>
        <v>9</v>
      </c>
    </row>
    <row r="31" spans="1:21" s="29" customFormat="1" ht="20.100000000000001" customHeight="1">
      <c r="A31" s="30">
        <v>0.35416666666666685</v>
      </c>
      <c r="B31" s="31">
        <v>0</v>
      </c>
      <c r="C31" s="32">
        <v>0</v>
      </c>
      <c r="D31" s="32">
        <v>0</v>
      </c>
      <c r="E31" s="33">
        <f t="shared" si="0"/>
        <v>0</v>
      </c>
      <c r="F31" s="34">
        <v>1</v>
      </c>
      <c r="G31" s="32">
        <v>0</v>
      </c>
      <c r="H31" s="32">
        <v>0</v>
      </c>
      <c r="I31" s="35">
        <f t="shared" si="1"/>
        <v>1</v>
      </c>
      <c r="J31" s="31">
        <v>0</v>
      </c>
      <c r="K31" s="32">
        <v>4</v>
      </c>
      <c r="L31" s="32">
        <v>0</v>
      </c>
      <c r="M31" s="33">
        <f t="shared" si="2"/>
        <v>4</v>
      </c>
      <c r="N31" s="34">
        <v>0</v>
      </c>
      <c r="O31" s="32">
        <v>2</v>
      </c>
      <c r="P31" s="32">
        <v>0</v>
      </c>
      <c r="Q31" s="35">
        <f t="shared" si="3"/>
        <v>2</v>
      </c>
      <c r="R31" s="34">
        <f t="shared" si="6"/>
        <v>1</v>
      </c>
      <c r="S31" s="32">
        <f t="shared" si="4"/>
        <v>6</v>
      </c>
      <c r="T31" s="32">
        <f t="shared" si="4"/>
        <v>0</v>
      </c>
      <c r="U31" s="35">
        <f t="shared" si="5"/>
        <v>7</v>
      </c>
    </row>
    <row r="32" spans="1:21" s="29" customFormat="1" ht="20.100000000000001" customHeight="1">
      <c r="A32" s="30">
        <v>0.36458333333333354</v>
      </c>
      <c r="B32" s="31">
        <v>3</v>
      </c>
      <c r="C32" s="32">
        <v>0</v>
      </c>
      <c r="D32" s="32">
        <v>0</v>
      </c>
      <c r="E32" s="33">
        <f t="shared" si="0"/>
        <v>3</v>
      </c>
      <c r="F32" s="34">
        <v>5</v>
      </c>
      <c r="G32" s="32">
        <v>0</v>
      </c>
      <c r="H32" s="32">
        <v>0</v>
      </c>
      <c r="I32" s="35">
        <f t="shared" si="1"/>
        <v>5</v>
      </c>
      <c r="J32" s="31">
        <v>0</v>
      </c>
      <c r="K32" s="32">
        <v>8</v>
      </c>
      <c r="L32" s="32">
        <v>0</v>
      </c>
      <c r="M32" s="33">
        <f t="shared" si="2"/>
        <v>8</v>
      </c>
      <c r="N32" s="34">
        <v>2</v>
      </c>
      <c r="O32" s="32">
        <v>2</v>
      </c>
      <c r="P32" s="32">
        <v>0</v>
      </c>
      <c r="Q32" s="35">
        <f t="shared" si="3"/>
        <v>4</v>
      </c>
      <c r="R32" s="34">
        <f t="shared" si="6"/>
        <v>10</v>
      </c>
      <c r="S32" s="32">
        <f t="shared" si="4"/>
        <v>10</v>
      </c>
      <c r="T32" s="32">
        <f t="shared" si="4"/>
        <v>0</v>
      </c>
      <c r="U32" s="35">
        <f t="shared" si="5"/>
        <v>20</v>
      </c>
    </row>
    <row r="33" spans="1:21" s="29" customFormat="1" ht="20.100000000000001" customHeight="1">
      <c r="A33" s="30">
        <v>0.375</v>
      </c>
      <c r="B33" s="31">
        <v>0</v>
      </c>
      <c r="C33" s="32">
        <v>0</v>
      </c>
      <c r="D33" s="32">
        <v>0</v>
      </c>
      <c r="E33" s="33">
        <f t="shared" si="0"/>
        <v>0</v>
      </c>
      <c r="F33" s="34">
        <v>2</v>
      </c>
      <c r="G33" s="32">
        <v>0</v>
      </c>
      <c r="H33" s="32">
        <v>0</v>
      </c>
      <c r="I33" s="35">
        <f t="shared" si="1"/>
        <v>2</v>
      </c>
      <c r="J33" s="31">
        <v>5</v>
      </c>
      <c r="K33" s="32">
        <v>0</v>
      </c>
      <c r="L33" s="32">
        <v>0</v>
      </c>
      <c r="M33" s="33">
        <f t="shared" si="2"/>
        <v>5</v>
      </c>
      <c r="N33" s="34">
        <v>0</v>
      </c>
      <c r="O33" s="32">
        <v>0</v>
      </c>
      <c r="P33" s="32">
        <v>0</v>
      </c>
      <c r="Q33" s="35">
        <f t="shared" si="3"/>
        <v>0</v>
      </c>
      <c r="R33" s="34">
        <f t="shared" si="6"/>
        <v>7</v>
      </c>
      <c r="S33" s="32">
        <f t="shared" si="4"/>
        <v>0</v>
      </c>
      <c r="T33" s="32">
        <f t="shared" si="4"/>
        <v>0</v>
      </c>
      <c r="U33" s="35">
        <f t="shared" si="5"/>
        <v>7</v>
      </c>
    </row>
    <row r="34" spans="1:21" s="29" customFormat="1" ht="20.100000000000001" customHeight="1">
      <c r="A34" s="30">
        <v>0.38541666666666691</v>
      </c>
      <c r="B34" s="31">
        <v>1</v>
      </c>
      <c r="C34" s="32">
        <v>0</v>
      </c>
      <c r="D34" s="32">
        <v>0</v>
      </c>
      <c r="E34" s="33">
        <f t="shared" si="0"/>
        <v>1</v>
      </c>
      <c r="F34" s="34">
        <v>4</v>
      </c>
      <c r="G34" s="32">
        <v>0</v>
      </c>
      <c r="H34" s="32">
        <v>0</v>
      </c>
      <c r="I34" s="35">
        <f t="shared" si="1"/>
        <v>4</v>
      </c>
      <c r="J34" s="31">
        <v>0</v>
      </c>
      <c r="K34" s="32">
        <v>0</v>
      </c>
      <c r="L34" s="32">
        <v>0</v>
      </c>
      <c r="M34" s="33">
        <f t="shared" si="2"/>
        <v>0</v>
      </c>
      <c r="N34" s="34">
        <v>0</v>
      </c>
      <c r="O34" s="32">
        <v>6</v>
      </c>
      <c r="P34" s="32">
        <v>0</v>
      </c>
      <c r="Q34" s="35">
        <f t="shared" si="3"/>
        <v>6</v>
      </c>
      <c r="R34" s="34">
        <f t="shared" si="6"/>
        <v>5</v>
      </c>
      <c r="S34" s="32">
        <f t="shared" si="4"/>
        <v>6</v>
      </c>
      <c r="T34" s="32">
        <f t="shared" si="4"/>
        <v>0</v>
      </c>
      <c r="U34" s="35">
        <f t="shared" si="5"/>
        <v>11</v>
      </c>
    </row>
    <row r="35" spans="1:21" s="29" customFormat="1" ht="20.100000000000001" customHeight="1">
      <c r="A35" s="30">
        <v>0.39583333333333359</v>
      </c>
      <c r="B35" s="31">
        <v>2</v>
      </c>
      <c r="C35" s="32">
        <v>0</v>
      </c>
      <c r="D35" s="32">
        <v>0</v>
      </c>
      <c r="E35" s="33">
        <f t="shared" si="0"/>
        <v>2</v>
      </c>
      <c r="F35" s="34">
        <v>1</v>
      </c>
      <c r="G35" s="32">
        <v>0</v>
      </c>
      <c r="H35" s="32">
        <v>0</v>
      </c>
      <c r="I35" s="35">
        <f t="shared" si="1"/>
        <v>1</v>
      </c>
      <c r="J35" s="31">
        <v>0</v>
      </c>
      <c r="K35" s="32">
        <v>0</v>
      </c>
      <c r="L35" s="32">
        <v>0</v>
      </c>
      <c r="M35" s="33">
        <f t="shared" si="2"/>
        <v>0</v>
      </c>
      <c r="N35" s="34">
        <v>0</v>
      </c>
      <c r="O35" s="32">
        <v>0</v>
      </c>
      <c r="P35" s="32">
        <v>0</v>
      </c>
      <c r="Q35" s="35">
        <f t="shared" si="3"/>
        <v>0</v>
      </c>
      <c r="R35" s="34">
        <f t="shared" si="6"/>
        <v>3</v>
      </c>
      <c r="S35" s="32">
        <f t="shared" si="4"/>
        <v>0</v>
      </c>
      <c r="T35" s="32">
        <f t="shared" si="4"/>
        <v>0</v>
      </c>
      <c r="U35" s="35">
        <f t="shared" si="5"/>
        <v>3</v>
      </c>
    </row>
    <row r="36" spans="1:21" s="29" customFormat="1" ht="20.100000000000001" customHeight="1">
      <c r="A36" s="30">
        <v>0.40625</v>
      </c>
      <c r="B36" s="31">
        <v>0</v>
      </c>
      <c r="C36" s="32">
        <v>0</v>
      </c>
      <c r="D36" s="32">
        <v>0</v>
      </c>
      <c r="E36" s="33">
        <f t="shared" si="0"/>
        <v>0</v>
      </c>
      <c r="F36" s="34">
        <v>2</v>
      </c>
      <c r="G36" s="32">
        <v>0</v>
      </c>
      <c r="H36" s="32">
        <v>0</v>
      </c>
      <c r="I36" s="35">
        <f t="shared" si="1"/>
        <v>2</v>
      </c>
      <c r="J36" s="31">
        <v>0</v>
      </c>
      <c r="K36" s="32">
        <v>1</v>
      </c>
      <c r="L36" s="32">
        <v>0</v>
      </c>
      <c r="M36" s="33">
        <f t="shared" si="2"/>
        <v>1</v>
      </c>
      <c r="N36" s="34">
        <v>0</v>
      </c>
      <c r="O36" s="32">
        <v>2</v>
      </c>
      <c r="P36" s="32">
        <v>0</v>
      </c>
      <c r="Q36" s="35">
        <f t="shared" si="3"/>
        <v>2</v>
      </c>
      <c r="R36" s="34">
        <f t="shared" si="6"/>
        <v>2</v>
      </c>
      <c r="S36" s="32">
        <f t="shared" si="4"/>
        <v>3</v>
      </c>
      <c r="T36" s="32">
        <f t="shared" si="4"/>
        <v>0</v>
      </c>
      <c r="U36" s="35">
        <f t="shared" si="5"/>
        <v>5</v>
      </c>
    </row>
    <row r="37" spans="1:21" s="29" customFormat="1" ht="20.100000000000001" customHeight="1">
      <c r="A37" s="30">
        <v>0.41666666666666696</v>
      </c>
      <c r="B37" s="31">
        <v>0</v>
      </c>
      <c r="C37" s="32">
        <v>0</v>
      </c>
      <c r="D37" s="32">
        <v>0</v>
      </c>
      <c r="E37" s="33">
        <f t="shared" si="0"/>
        <v>0</v>
      </c>
      <c r="F37" s="34">
        <v>5</v>
      </c>
      <c r="G37" s="32">
        <v>0</v>
      </c>
      <c r="H37" s="32">
        <v>0</v>
      </c>
      <c r="I37" s="35">
        <f t="shared" si="1"/>
        <v>5</v>
      </c>
      <c r="J37" s="31">
        <v>0</v>
      </c>
      <c r="K37" s="32">
        <v>1</v>
      </c>
      <c r="L37" s="32">
        <v>0</v>
      </c>
      <c r="M37" s="33">
        <f t="shared" si="2"/>
        <v>1</v>
      </c>
      <c r="N37" s="34">
        <v>2</v>
      </c>
      <c r="O37" s="32">
        <v>2</v>
      </c>
      <c r="P37" s="32">
        <v>0</v>
      </c>
      <c r="Q37" s="35">
        <f t="shared" si="3"/>
        <v>4</v>
      </c>
      <c r="R37" s="34">
        <f t="shared" si="6"/>
        <v>7</v>
      </c>
      <c r="S37" s="32">
        <f t="shared" si="4"/>
        <v>3</v>
      </c>
      <c r="T37" s="32">
        <f t="shared" si="4"/>
        <v>0</v>
      </c>
      <c r="U37" s="35">
        <f t="shared" si="5"/>
        <v>10</v>
      </c>
    </row>
    <row r="38" spans="1:21" s="29" customFormat="1" ht="20.100000000000001" customHeight="1">
      <c r="A38" s="30">
        <v>0.42708333333333365</v>
      </c>
      <c r="B38" s="31">
        <v>0</v>
      </c>
      <c r="C38" s="32">
        <v>0</v>
      </c>
      <c r="D38" s="32">
        <v>0</v>
      </c>
      <c r="E38" s="33">
        <f t="shared" si="0"/>
        <v>0</v>
      </c>
      <c r="F38" s="34">
        <v>0</v>
      </c>
      <c r="G38" s="32">
        <v>0</v>
      </c>
      <c r="H38" s="32">
        <v>0</v>
      </c>
      <c r="I38" s="35">
        <f t="shared" si="1"/>
        <v>0</v>
      </c>
      <c r="J38" s="31">
        <v>0</v>
      </c>
      <c r="K38" s="32">
        <v>1</v>
      </c>
      <c r="L38" s="32">
        <v>0</v>
      </c>
      <c r="M38" s="33">
        <f t="shared" si="2"/>
        <v>1</v>
      </c>
      <c r="N38" s="34">
        <v>0</v>
      </c>
      <c r="O38" s="32">
        <v>0</v>
      </c>
      <c r="P38" s="32">
        <v>0</v>
      </c>
      <c r="Q38" s="35">
        <f t="shared" si="3"/>
        <v>0</v>
      </c>
      <c r="R38" s="34">
        <f t="shared" si="6"/>
        <v>0</v>
      </c>
      <c r="S38" s="32">
        <f t="shared" si="4"/>
        <v>1</v>
      </c>
      <c r="T38" s="32">
        <f t="shared" si="4"/>
        <v>0</v>
      </c>
      <c r="U38" s="35">
        <f t="shared" si="5"/>
        <v>1</v>
      </c>
    </row>
    <row r="39" spans="1:21" s="29" customFormat="1" ht="20.100000000000001" customHeight="1">
      <c r="A39" s="30">
        <v>0.4375</v>
      </c>
      <c r="B39" s="31">
        <v>0</v>
      </c>
      <c r="C39" s="32">
        <v>0</v>
      </c>
      <c r="D39" s="32">
        <v>0</v>
      </c>
      <c r="E39" s="33">
        <f t="shared" si="0"/>
        <v>0</v>
      </c>
      <c r="F39" s="34">
        <v>1</v>
      </c>
      <c r="G39" s="32">
        <v>0</v>
      </c>
      <c r="H39" s="32">
        <v>0</v>
      </c>
      <c r="I39" s="35">
        <f t="shared" si="1"/>
        <v>1</v>
      </c>
      <c r="J39" s="31">
        <v>0</v>
      </c>
      <c r="K39" s="32">
        <v>2</v>
      </c>
      <c r="L39" s="32">
        <v>0</v>
      </c>
      <c r="M39" s="33">
        <f t="shared" si="2"/>
        <v>2</v>
      </c>
      <c r="N39" s="34">
        <v>0</v>
      </c>
      <c r="O39" s="32">
        <v>2</v>
      </c>
      <c r="P39" s="32">
        <v>0</v>
      </c>
      <c r="Q39" s="35">
        <f t="shared" si="3"/>
        <v>2</v>
      </c>
      <c r="R39" s="34">
        <f t="shared" si="6"/>
        <v>1</v>
      </c>
      <c r="S39" s="32">
        <f t="shared" si="4"/>
        <v>4</v>
      </c>
      <c r="T39" s="32">
        <f t="shared" si="4"/>
        <v>0</v>
      </c>
      <c r="U39" s="35">
        <f t="shared" si="5"/>
        <v>5</v>
      </c>
    </row>
    <row r="40" spans="1:21" s="29" customFormat="1" ht="20.100000000000001" customHeight="1">
      <c r="A40" s="30">
        <v>0.44791666666666702</v>
      </c>
      <c r="B40" s="31">
        <v>0</v>
      </c>
      <c r="C40" s="32">
        <v>0</v>
      </c>
      <c r="D40" s="32">
        <v>0</v>
      </c>
      <c r="E40" s="33">
        <f t="shared" si="0"/>
        <v>0</v>
      </c>
      <c r="F40" s="34">
        <v>0</v>
      </c>
      <c r="G40" s="32">
        <v>0</v>
      </c>
      <c r="H40" s="32">
        <v>0</v>
      </c>
      <c r="I40" s="35">
        <f t="shared" si="1"/>
        <v>0</v>
      </c>
      <c r="J40" s="31">
        <v>0</v>
      </c>
      <c r="K40" s="32">
        <v>0</v>
      </c>
      <c r="L40" s="32">
        <v>0</v>
      </c>
      <c r="M40" s="33">
        <f t="shared" si="2"/>
        <v>0</v>
      </c>
      <c r="N40" s="34">
        <v>4</v>
      </c>
      <c r="O40" s="32">
        <v>0</v>
      </c>
      <c r="P40" s="32">
        <v>0</v>
      </c>
      <c r="Q40" s="35">
        <f t="shared" si="3"/>
        <v>4</v>
      </c>
      <c r="R40" s="34">
        <f t="shared" si="6"/>
        <v>4</v>
      </c>
      <c r="S40" s="32">
        <f t="shared" si="4"/>
        <v>0</v>
      </c>
      <c r="T40" s="32">
        <f t="shared" si="4"/>
        <v>0</v>
      </c>
      <c r="U40" s="35">
        <f t="shared" si="5"/>
        <v>4</v>
      </c>
    </row>
    <row r="41" spans="1:21" s="29" customFormat="1" ht="20.100000000000001" customHeight="1">
      <c r="A41" s="30">
        <v>0.4583333333333337</v>
      </c>
      <c r="B41" s="31">
        <v>1</v>
      </c>
      <c r="C41" s="32">
        <v>0</v>
      </c>
      <c r="D41" s="32">
        <v>0</v>
      </c>
      <c r="E41" s="33">
        <f t="shared" si="0"/>
        <v>1</v>
      </c>
      <c r="F41" s="34">
        <v>0</v>
      </c>
      <c r="G41" s="32">
        <v>0</v>
      </c>
      <c r="H41" s="32">
        <v>0</v>
      </c>
      <c r="I41" s="35">
        <f t="shared" si="1"/>
        <v>0</v>
      </c>
      <c r="J41" s="31">
        <v>3</v>
      </c>
      <c r="K41" s="32">
        <v>0</v>
      </c>
      <c r="L41" s="32">
        <v>0</v>
      </c>
      <c r="M41" s="33">
        <f t="shared" si="2"/>
        <v>3</v>
      </c>
      <c r="N41" s="34">
        <v>0</v>
      </c>
      <c r="O41" s="32">
        <v>1</v>
      </c>
      <c r="P41" s="32">
        <v>0</v>
      </c>
      <c r="Q41" s="35">
        <f t="shared" si="3"/>
        <v>1</v>
      </c>
      <c r="R41" s="34">
        <f t="shared" si="6"/>
        <v>4</v>
      </c>
      <c r="S41" s="32">
        <f t="shared" si="4"/>
        <v>1</v>
      </c>
      <c r="T41" s="32">
        <f t="shared" si="4"/>
        <v>0</v>
      </c>
      <c r="U41" s="35">
        <f t="shared" si="5"/>
        <v>5</v>
      </c>
    </row>
    <row r="42" spans="1:21" s="40" customFormat="1" ht="20.100000000000001" customHeight="1">
      <c r="A42" s="30">
        <v>0.46875</v>
      </c>
      <c r="B42" s="31">
        <v>0</v>
      </c>
      <c r="C42" s="32">
        <v>0</v>
      </c>
      <c r="D42" s="32">
        <v>0</v>
      </c>
      <c r="E42" s="33">
        <f t="shared" si="0"/>
        <v>0</v>
      </c>
      <c r="F42" s="34">
        <v>0</v>
      </c>
      <c r="G42" s="32">
        <v>0</v>
      </c>
      <c r="H42" s="32">
        <v>0</v>
      </c>
      <c r="I42" s="35">
        <f t="shared" si="1"/>
        <v>0</v>
      </c>
      <c r="J42" s="31">
        <v>0</v>
      </c>
      <c r="K42" s="32">
        <v>0</v>
      </c>
      <c r="L42" s="32">
        <v>0</v>
      </c>
      <c r="M42" s="33">
        <f t="shared" si="2"/>
        <v>0</v>
      </c>
      <c r="N42" s="34">
        <v>3</v>
      </c>
      <c r="O42" s="32">
        <v>0</v>
      </c>
      <c r="P42" s="32">
        <v>0</v>
      </c>
      <c r="Q42" s="35">
        <f t="shared" si="3"/>
        <v>3</v>
      </c>
      <c r="R42" s="34">
        <f t="shared" si="6"/>
        <v>3</v>
      </c>
      <c r="S42" s="32">
        <f t="shared" si="4"/>
        <v>0</v>
      </c>
      <c r="T42" s="32">
        <f t="shared" si="4"/>
        <v>0</v>
      </c>
      <c r="U42" s="35">
        <f t="shared" si="5"/>
        <v>3</v>
      </c>
    </row>
    <row r="43" spans="1:21" s="40" customFormat="1" ht="20.100000000000001" customHeight="1">
      <c r="A43" s="30">
        <v>0.47916666666666707</v>
      </c>
      <c r="B43" s="31">
        <v>0</v>
      </c>
      <c r="C43" s="32">
        <v>0</v>
      </c>
      <c r="D43" s="32">
        <v>0</v>
      </c>
      <c r="E43" s="33">
        <f t="shared" si="0"/>
        <v>0</v>
      </c>
      <c r="F43" s="34">
        <v>0</v>
      </c>
      <c r="G43" s="32">
        <v>0</v>
      </c>
      <c r="H43" s="32">
        <v>0</v>
      </c>
      <c r="I43" s="35">
        <f t="shared" si="1"/>
        <v>0</v>
      </c>
      <c r="J43" s="31">
        <v>0</v>
      </c>
      <c r="K43" s="32">
        <v>2</v>
      </c>
      <c r="L43" s="32">
        <v>0</v>
      </c>
      <c r="M43" s="33">
        <f t="shared" si="2"/>
        <v>2</v>
      </c>
      <c r="N43" s="34">
        <v>0</v>
      </c>
      <c r="O43" s="32">
        <v>3</v>
      </c>
      <c r="P43" s="32">
        <v>0</v>
      </c>
      <c r="Q43" s="35">
        <f t="shared" si="3"/>
        <v>3</v>
      </c>
      <c r="R43" s="34">
        <f t="shared" si="6"/>
        <v>0</v>
      </c>
      <c r="S43" s="32">
        <f t="shared" si="4"/>
        <v>5</v>
      </c>
      <c r="T43" s="32">
        <f t="shared" si="4"/>
        <v>0</v>
      </c>
      <c r="U43" s="35">
        <f t="shared" si="5"/>
        <v>5</v>
      </c>
    </row>
    <row r="44" spans="1:21" s="29" customFormat="1" ht="20.100000000000001" customHeight="1">
      <c r="A44" s="30">
        <v>0.48958333333333376</v>
      </c>
      <c r="B44" s="31">
        <v>1</v>
      </c>
      <c r="C44" s="32">
        <v>0</v>
      </c>
      <c r="D44" s="32">
        <v>0</v>
      </c>
      <c r="E44" s="33">
        <f t="shared" si="0"/>
        <v>1</v>
      </c>
      <c r="F44" s="34">
        <v>0</v>
      </c>
      <c r="G44" s="32">
        <v>0</v>
      </c>
      <c r="H44" s="32">
        <v>0</v>
      </c>
      <c r="I44" s="35">
        <f t="shared" si="1"/>
        <v>0</v>
      </c>
      <c r="J44" s="31">
        <v>0</v>
      </c>
      <c r="K44" s="32">
        <v>1</v>
      </c>
      <c r="L44" s="32">
        <v>0</v>
      </c>
      <c r="M44" s="33">
        <f t="shared" si="2"/>
        <v>1</v>
      </c>
      <c r="N44" s="34">
        <v>0</v>
      </c>
      <c r="O44" s="32">
        <v>1</v>
      </c>
      <c r="P44" s="32">
        <v>0</v>
      </c>
      <c r="Q44" s="35">
        <f t="shared" si="3"/>
        <v>1</v>
      </c>
      <c r="R44" s="34">
        <f t="shared" si="6"/>
        <v>1</v>
      </c>
      <c r="S44" s="32">
        <f t="shared" si="4"/>
        <v>2</v>
      </c>
      <c r="T44" s="32">
        <f t="shared" si="4"/>
        <v>0</v>
      </c>
      <c r="U44" s="35">
        <f t="shared" si="5"/>
        <v>3</v>
      </c>
    </row>
    <row r="45" spans="1:21" s="40" customFormat="1" ht="20.100000000000001" customHeight="1">
      <c r="A45" s="30">
        <v>0.5</v>
      </c>
      <c r="B45" s="31">
        <v>0</v>
      </c>
      <c r="C45" s="32">
        <v>0</v>
      </c>
      <c r="D45" s="32">
        <v>0</v>
      </c>
      <c r="E45" s="33">
        <f t="shared" si="0"/>
        <v>0</v>
      </c>
      <c r="F45" s="34">
        <v>0</v>
      </c>
      <c r="G45" s="32">
        <v>0</v>
      </c>
      <c r="H45" s="32">
        <v>0</v>
      </c>
      <c r="I45" s="35">
        <f t="shared" si="1"/>
        <v>0</v>
      </c>
      <c r="J45" s="31">
        <v>2</v>
      </c>
      <c r="K45" s="32">
        <v>1</v>
      </c>
      <c r="L45" s="32">
        <v>0</v>
      </c>
      <c r="M45" s="33">
        <f t="shared" si="2"/>
        <v>3</v>
      </c>
      <c r="N45" s="34">
        <v>0</v>
      </c>
      <c r="O45" s="32">
        <v>1</v>
      </c>
      <c r="P45" s="32">
        <v>0</v>
      </c>
      <c r="Q45" s="35">
        <f t="shared" si="3"/>
        <v>1</v>
      </c>
      <c r="R45" s="34">
        <f t="shared" si="6"/>
        <v>2</v>
      </c>
      <c r="S45" s="32">
        <f t="shared" si="4"/>
        <v>2</v>
      </c>
      <c r="T45" s="32">
        <f t="shared" si="4"/>
        <v>0</v>
      </c>
      <c r="U45" s="35">
        <f t="shared" si="5"/>
        <v>4</v>
      </c>
    </row>
    <row r="46" spans="1:21" s="29" customFormat="1" ht="20.100000000000001" customHeight="1">
      <c r="A46" s="30">
        <v>0.51041666666666707</v>
      </c>
      <c r="B46" s="31">
        <v>0</v>
      </c>
      <c r="C46" s="32">
        <v>0</v>
      </c>
      <c r="D46" s="32">
        <v>0</v>
      </c>
      <c r="E46" s="33">
        <f t="shared" si="0"/>
        <v>0</v>
      </c>
      <c r="F46" s="34">
        <v>0</v>
      </c>
      <c r="G46" s="32">
        <v>0</v>
      </c>
      <c r="H46" s="32">
        <v>0</v>
      </c>
      <c r="I46" s="35">
        <f t="shared" si="1"/>
        <v>0</v>
      </c>
      <c r="J46" s="31">
        <v>0</v>
      </c>
      <c r="K46" s="32">
        <v>1</v>
      </c>
      <c r="L46" s="32">
        <v>0</v>
      </c>
      <c r="M46" s="33">
        <f t="shared" si="2"/>
        <v>1</v>
      </c>
      <c r="N46" s="34">
        <v>0</v>
      </c>
      <c r="O46" s="32">
        <v>1</v>
      </c>
      <c r="P46" s="32">
        <v>0</v>
      </c>
      <c r="Q46" s="35">
        <f t="shared" si="3"/>
        <v>1</v>
      </c>
      <c r="R46" s="34">
        <f t="shared" si="6"/>
        <v>0</v>
      </c>
      <c r="S46" s="32">
        <f t="shared" si="4"/>
        <v>2</v>
      </c>
      <c r="T46" s="32">
        <f t="shared" si="4"/>
        <v>0</v>
      </c>
      <c r="U46" s="35">
        <f t="shared" si="5"/>
        <v>2</v>
      </c>
    </row>
    <row r="47" spans="1:21" s="29" customFormat="1" ht="20.100000000000001" customHeight="1">
      <c r="A47" s="30">
        <v>0.5208333333333337</v>
      </c>
      <c r="B47" s="31">
        <v>0</v>
      </c>
      <c r="C47" s="32">
        <v>0</v>
      </c>
      <c r="D47" s="32">
        <v>0</v>
      </c>
      <c r="E47" s="33">
        <f t="shared" si="0"/>
        <v>0</v>
      </c>
      <c r="F47" s="34">
        <v>1</v>
      </c>
      <c r="G47" s="32">
        <v>0</v>
      </c>
      <c r="H47" s="32">
        <v>0</v>
      </c>
      <c r="I47" s="35">
        <f t="shared" si="1"/>
        <v>1</v>
      </c>
      <c r="J47" s="31">
        <v>0</v>
      </c>
      <c r="K47" s="32">
        <v>3</v>
      </c>
      <c r="L47" s="32">
        <v>0</v>
      </c>
      <c r="M47" s="33">
        <f t="shared" si="2"/>
        <v>3</v>
      </c>
      <c r="N47" s="34">
        <v>1</v>
      </c>
      <c r="O47" s="32">
        <v>2</v>
      </c>
      <c r="P47" s="32">
        <v>0</v>
      </c>
      <c r="Q47" s="35">
        <f t="shared" si="3"/>
        <v>3</v>
      </c>
      <c r="R47" s="34">
        <f t="shared" si="6"/>
        <v>2</v>
      </c>
      <c r="S47" s="32">
        <f t="shared" si="4"/>
        <v>5</v>
      </c>
      <c r="T47" s="32">
        <f t="shared" si="4"/>
        <v>0</v>
      </c>
      <c r="U47" s="35">
        <f t="shared" si="5"/>
        <v>7</v>
      </c>
    </row>
    <row r="48" spans="1:21" s="29" customFormat="1" ht="20.100000000000001" customHeight="1">
      <c r="A48" s="30">
        <v>0.53125</v>
      </c>
      <c r="B48" s="31">
        <v>4</v>
      </c>
      <c r="C48" s="32">
        <v>0</v>
      </c>
      <c r="D48" s="32">
        <v>0</v>
      </c>
      <c r="E48" s="33">
        <f t="shared" si="0"/>
        <v>4</v>
      </c>
      <c r="F48" s="34">
        <v>0</v>
      </c>
      <c r="G48" s="32">
        <v>0</v>
      </c>
      <c r="H48" s="32">
        <v>0</v>
      </c>
      <c r="I48" s="35">
        <f t="shared" si="1"/>
        <v>0</v>
      </c>
      <c r="J48" s="31">
        <v>0</v>
      </c>
      <c r="K48" s="32">
        <v>7</v>
      </c>
      <c r="L48" s="32">
        <v>0</v>
      </c>
      <c r="M48" s="33">
        <f t="shared" si="2"/>
        <v>7</v>
      </c>
      <c r="N48" s="34">
        <v>2</v>
      </c>
      <c r="O48" s="32">
        <v>4</v>
      </c>
      <c r="P48" s="32">
        <v>0</v>
      </c>
      <c r="Q48" s="35">
        <f t="shared" si="3"/>
        <v>6</v>
      </c>
      <c r="R48" s="34">
        <f t="shared" si="6"/>
        <v>6</v>
      </c>
      <c r="S48" s="32">
        <f t="shared" si="4"/>
        <v>11</v>
      </c>
      <c r="T48" s="32">
        <f t="shared" si="4"/>
        <v>0</v>
      </c>
      <c r="U48" s="35">
        <f t="shared" si="5"/>
        <v>17</v>
      </c>
    </row>
    <row r="49" spans="1:21" s="29" customFormat="1" ht="20.100000000000001" customHeight="1">
      <c r="A49" s="30">
        <v>0.54166666666666696</v>
      </c>
      <c r="B49" s="31">
        <v>0</v>
      </c>
      <c r="C49" s="32">
        <v>0</v>
      </c>
      <c r="D49" s="32">
        <v>0</v>
      </c>
      <c r="E49" s="33">
        <f t="shared" si="0"/>
        <v>0</v>
      </c>
      <c r="F49" s="34">
        <v>0</v>
      </c>
      <c r="G49" s="32">
        <v>0</v>
      </c>
      <c r="H49" s="32">
        <v>0</v>
      </c>
      <c r="I49" s="35">
        <f t="shared" si="1"/>
        <v>0</v>
      </c>
      <c r="J49" s="31">
        <v>0</v>
      </c>
      <c r="K49" s="32">
        <v>3</v>
      </c>
      <c r="L49" s="32">
        <v>0</v>
      </c>
      <c r="M49" s="33">
        <f t="shared" si="2"/>
        <v>3</v>
      </c>
      <c r="N49" s="34">
        <v>0</v>
      </c>
      <c r="O49" s="32">
        <v>3</v>
      </c>
      <c r="P49" s="32">
        <v>0</v>
      </c>
      <c r="Q49" s="35">
        <f t="shared" si="3"/>
        <v>3</v>
      </c>
      <c r="R49" s="34">
        <f t="shared" si="6"/>
        <v>0</v>
      </c>
      <c r="S49" s="32">
        <f t="shared" si="4"/>
        <v>6</v>
      </c>
      <c r="T49" s="32">
        <f t="shared" si="4"/>
        <v>0</v>
      </c>
      <c r="U49" s="35">
        <f t="shared" si="5"/>
        <v>6</v>
      </c>
    </row>
    <row r="50" spans="1:21" s="29" customFormat="1" ht="20.100000000000001" customHeight="1">
      <c r="A50" s="30">
        <v>0.55208333333333359</v>
      </c>
      <c r="B50" s="31">
        <v>0</v>
      </c>
      <c r="C50" s="32">
        <v>0</v>
      </c>
      <c r="D50" s="32">
        <v>0</v>
      </c>
      <c r="E50" s="33">
        <f t="shared" si="0"/>
        <v>0</v>
      </c>
      <c r="F50" s="34">
        <v>0</v>
      </c>
      <c r="G50" s="32">
        <v>0</v>
      </c>
      <c r="H50" s="32">
        <v>0</v>
      </c>
      <c r="I50" s="35">
        <f t="shared" si="1"/>
        <v>0</v>
      </c>
      <c r="J50" s="31">
        <v>0</v>
      </c>
      <c r="K50" s="32">
        <v>1</v>
      </c>
      <c r="L50" s="32">
        <v>0</v>
      </c>
      <c r="M50" s="33">
        <f t="shared" si="2"/>
        <v>1</v>
      </c>
      <c r="N50" s="34">
        <v>0</v>
      </c>
      <c r="O50" s="32">
        <v>0</v>
      </c>
      <c r="P50" s="32">
        <v>0</v>
      </c>
      <c r="Q50" s="35">
        <f t="shared" si="3"/>
        <v>0</v>
      </c>
      <c r="R50" s="34">
        <f t="shared" si="6"/>
        <v>0</v>
      </c>
      <c r="S50" s="32">
        <f t="shared" si="4"/>
        <v>1</v>
      </c>
      <c r="T50" s="32">
        <f t="shared" si="4"/>
        <v>0</v>
      </c>
      <c r="U50" s="35">
        <f t="shared" si="5"/>
        <v>1</v>
      </c>
    </row>
    <row r="51" spans="1:21" s="29" customFormat="1" ht="20.100000000000001" customHeight="1">
      <c r="A51" s="30">
        <v>0.5625</v>
      </c>
      <c r="B51" s="31">
        <v>0</v>
      </c>
      <c r="C51" s="32">
        <v>0</v>
      </c>
      <c r="D51" s="32">
        <v>0</v>
      </c>
      <c r="E51" s="33">
        <f t="shared" si="0"/>
        <v>0</v>
      </c>
      <c r="F51" s="34">
        <v>0</v>
      </c>
      <c r="G51" s="32">
        <v>0</v>
      </c>
      <c r="H51" s="32">
        <v>0</v>
      </c>
      <c r="I51" s="35">
        <f t="shared" si="1"/>
        <v>0</v>
      </c>
      <c r="J51" s="31">
        <v>0</v>
      </c>
      <c r="K51" s="32">
        <v>2</v>
      </c>
      <c r="L51" s="32">
        <v>0</v>
      </c>
      <c r="M51" s="33">
        <f t="shared" si="2"/>
        <v>2</v>
      </c>
      <c r="N51" s="34">
        <v>0</v>
      </c>
      <c r="O51" s="32">
        <v>1</v>
      </c>
      <c r="P51" s="32">
        <v>0</v>
      </c>
      <c r="Q51" s="35">
        <f t="shared" si="3"/>
        <v>1</v>
      </c>
      <c r="R51" s="34">
        <f t="shared" si="6"/>
        <v>0</v>
      </c>
      <c r="S51" s="32">
        <f t="shared" si="4"/>
        <v>3</v>
      </c>
      <c r="T51" s="32">
        <f t="shared" si="4"/>
        <v>0</v>
      </c>
      <c r="U51" s="35">
        <f t="shared" si="5"/>
        <v>3</v>
      </c>
    </row>
    <row r="52" spans="1:21" s="29" customFormat="1" ht="20.100000000000001" customHeight="1">
      <c r="A52" s="30">
        <v>0.57291666666666685</v>
      </c>
      <c r="B52" s="31">
        <v>1</v>
      </c>
      <c r="C52" s="32">
        <v>0</v>
      </c>
      <c r="D52" s="32">
        <v>0</v>
      </c>
      <c r="E52" s="33">
        <f t="shared" si="0"/>
        <v>1</v>
      </c>
      <c r="F52" s="34">
        <v>0</v>
      </c>
      <c r="G52" s="32">
        <v>0</v>
      </c>
      <c r="H52" s="32">
        <v>0</v>
      </c>
      <c r="I52" s="35">
        <f t="shared" si="1"/>
        <v>0</v>
      </c>
      <c r="J52" s="31">
        <v>0</v>
      </c>
      <c r="K52" s="32">
        <v>1</v>
      </c>
      <c r="L52" s="32">
        <v>0</v>
      </c>
      <c r="M52" s="33">
        <f t="shared" si="2"/>
        <v>1</v>
      </c>
      <c r="N52" s="34">
        <v>3</v>
      </c>
      <c r="O52" s="32">
        <v>2</v>
      </c>
      <c r="P52" s="32">
        <v>0</v>
      </c>
      <c r="Q52" s="35">
        <f t="shared" si="3"/>
        <v>5</v>
      </c>
      <c r="R52" s="34">
        <f t="shared" si="6"/>
        <v>4</v>
      </c>
      <c r="S52" s="32">
        <f t="shared" si="4"/>
        <v>3</v>
      </c>
      <c r="T52" s="32">
        <f t="shared" si="4"/>
        <v>0</v>
      </c>
      <c r="U52" s="35">
        <f t="shared" si="5"/>
        <v>7</v>
      </c>
    </row>
    <row r="53" spans="1:21" s="29" customFormat="1" ht="20.100000000000001" customHeight="1">
      <c r="A53" s="30">
        <v>0.58333333333333348</v>
      </c>
      <c r="B53" s="31">
        <v>0</v>
      </c>
      <c r="C53" s="32">
        <v>0</v>
      </c>
      <c r="D53" s="32">
        <v>0</v>
      </c>
      <c r="E53" s="33">
        <f t="shared" si="0"/>
        <v>0</v>
      </c>
      <c r="F53" s="34">
        <v>0</v>
      </c>
      <c r="G53" s="32">
        <v>0</v>
      </c>
      <c r="H53" s="32">
        <v>0</v>
      </c>
      <c r="I53" s="35">
        <f t="shared" si="1"/>
        <v>0</v>
      </c>
      <c r="J53" s="31">
        <v>0</v>
      </c>
      <c r="K53" s="32">
        <v>2</v>
      </c>
      <c r="L53" s="32">
        <v>0</v>
      </c>
      <c r="M53" s="33">
        <f t="shared" si="2"/>
        <v>2</v>
      </c>
      <c r="N53" s="34">
        <v>0</v>
      </c>
      <c r="O53" s="32">
        <v>1</v>
      </c>
      <c r="P53" s="32">
        <v>0</v>
      </c>
      <c r="Q53" s="35">
        <f t="shared" si="3"/>
        <v>1</v>
      </c>
      <c r="R53" s="34">
        <f t="shared" si="6"/>
        <v>0</v>
      </c>
      <c r="S53" s="32">
        <f t="shared" si="4"/>
        <v>3</v>
      </c>
      <c r="T53" s="32">
        <f t="shared" si="4"/>
        <v>0</v>
      </c>
      <c r="U53" s="35">
        <f t="shared" si="5"/>
        <v>3</v>
      </c>
    </row>
    <row r="54" spans="1:21" s="29" customFormat="1" ht="20.100000000000001" customHeight="1">
      <c r="A54" s="30">
        <v>0.59375</v>
      </c>
      <c r="B54" s="31">
        <v>0</v>
      </c>
      <c r="C54" s="32">
        <v>0</v>
      </c>
      <c r="D54" s="32">
        <v>0</v>
      </c>
      <c r="E54" s="33">
        <f t="shared" si="0"/>
        <v>0</v>
      </c>
      <c r="F54" s="34">
        <v>0</v>
      </c>
      <c r="G54" s="32">
        <v>0</v>
      </c>
      <c r="H54" s="32">
        <v>0</v>
      </c>
      <c r="I54" s="35">
        <f t="shared" si="1"/>
        <v>0</v>
      </c>
      <c r="J54" s="31">
        <v>0</v>
      </c>
      <c r="K54" s="32">
        <v>1</v>
      </c>
      <c r="L54" s="32">
        <v>0</v>
      </c>
      <c r="M54" s="33">
        <f t="shared" si="2"/>
        <v>1</v>
      </c>
      <c r="N54" s="34">
        <v>0</v>
      </c>
      <c r="O54" s="32">
        <v>1</v>
      </c>
      <c r="P54" s="32">
        <v>0</v>
      </c>
      <c r="Q54" s="35">
        <f t="shared" si="3"/>
        <v>1</v>
      </c>
      <c r="R54" s="34">
        <f t="shared" si="6"/>
        <v>0</v>
      </c>
      <c r="S54" s="32">
        <f t="shared" si="4"/>
        <v>2</v>
      </c>
      <c r="T54" s="32">
        <f t="shared" si="4"/>
        <v>0</v>
      </c>
      <c r="U54" s="35">
        <f t="shared" si="5"/>
        <v>2</v>
      </c>
    </row>
    <row r="55" spans="1:21" s="29" customFormat="1" ht="20.100000000000001" customHeight="1">
      <c r="A55" s="30">
        <v>0.60416666666666674</v>
      </c>
      <c r="B55" s="31">
        <v>0</v>
      </c>
      <c r="C55" s="32">
        <v>0</v>
      </c>
      <c r="D55" s="32">
        <v>0</v>
      </c>
      <c r="E55" s="33">
        <f t="shared" si="0"/>
        <v>0</v>
      </c>
      <c r="F55" s="34">
        <v>0</v>
      </c>
      <c r="G55" s="32">
        <v>0</v>
      </c>
      <c r="H55" s="32">
        <v>0</v>
      </c>
      <c r="I55" s="35">
        <f t="shared" si="1"/>
        <v>0</v>
      </c>
      <c r="J55" s="31">
        <v>0</v>
      </c>
      <c r="K55" s="32">
        <v>0</v>
      </c>
      <c r="L55" s="32">
        <v>0</v>
      </c>
      <c r="M55" s="33">
        <f t="shared" si="2"/>
        <v>0</v>
      </c>
      <c r="N55" s="34">
        <v>0</v>
      </c>
      <c r="O55" s="32">
        <v>0</v>
      </c>
      <c r="P55" s="32">
        <v>0</v>
      </c>
      <c r="Q55" s="35">
        <f t="shared" si="3"/>
        <v>0</v>
      </c>
      <c r="R55" s="34">
        <f t="shared" si="6"/>
        <v>0</v>
      </c>
      <c r="S55" s="32">
        <f t="shared" si="4"/>
        <v>0</v>
      </c>
      <c r="T55" s="32">
        <f t="shared" si="4"/>
        <v>0</v>
      </c>
      <c r="U55" s="35">
        <f t="shared" si="5"/>
        <v>0</v>
      </c>
    </row>
    <row r="56" spans="1:21" s="29" customFormat="1" ht="20.100000000000001" customHeight="1">
      <c r="A56" s="30">
        <v>0.61458333333333337</v>
      </c>
      <c r="B56" s="31">
        <v>0</v>
      </c>
      <c r="C56" s="32">
        <v>0</v>
      </c>
      <c r="D56" s="32">
        <v>0</v>
      </c>
      <c r="E56" s="33">
        <f t="shared" si="0"/>
        <v>0</v>
      </c>
      <c r="F56" s="34">
        <v>0</v>
      </c>
      <c r="G56" s="32">
        <v>0</v>
      </c>
      <c r="H56" s="32">
        <v>0</v>
      </c>
      <c r="I56" s="35">
        <f t="shared" si="1"/>
        <v>0</v>
      </c>
      <c r="J56" s="31">
        <v>1</v>
      </c>
      <c r="K56" s="32">
        <v>1</v>
      </c>
      <c r="L56" s="32">
        <v>0</v>
      </c>
      <c r="M56" s="33">
        <f t="shared" si="2"/>
        <v>2</v>
      </c>
      <c r="N56" s="34">
        <v>0</v>
      </c>
      <c r="O56" s="32">
        <v>1</v>
      </c>
      <c r="P56" s="32">
        <v>0</v>
      </c>
      <c r="Q56" s="35">
        <f t="shared" si="3"/>
        <v>1</v>
      </c>
      <c r="R56" s="34">
        <f t="shared" si="6"/>
        <v>1</v>
      </c>
      <c r="S56" s="32">
        <f t="shared" si="4"/>
        <v>2</v>
      </c>
      <c r="T56" s="32">
        <f t="shared" si="4"/>
        <v>0</v>
      </c>
      <c r="U56" s="35">
        <f t="shared" si="5"/>
        <v>3</v>
      </c>
    </row>
    <row r="57" spans="1:21" s="29" customFormat="1" ht="20.100000000000001" customHeight="1">
      <c r="A57" s="30">
        <v>0.625</v>
      </c>
      <c r="B57" s="31">
        <v>0</v>
      </c>
      <c r="C57" s="32">
        <v>0</v>
      </c>
      <c r="D57" s="32">
        <v>0</v>
      </c>
      <c r="E57" s="33">
        <f t="shared" si="0"/>
        <v>0</v>
      </c>
      <c r="F57" s="34">
        <v>0</v>
      </c>
      <c r="G57" s="32">
        <v>0</v>
      </c>
      <c r="H57" s="32">
        <v>0</v>
      </c>
      <c r="I57" s="35">
        <f t="shared" si="1"/>
        <v>0</v>
      </c>
      <c r="J57" s="31">
        <v>0</v>
      </c>
      <c r="K57" s="32">
        <v>3</v>
      </c>
      <c r="L57" s="32">
        <v>0</v>
      </c>
      <c r="M57" s="33">
        <f t="shared" si="2"/>
        <v>3</v>
      </c>
      <c r="N57" s="34">
        <v>0</v>
      </c>
      <c r="O57" s="32">
        <v>2</v>
      </c>
      <c r="P57" s="32">
        <v>0</v>
      </c>
      <c r="Q57" s="35">
        <f t="shared" si="3"/>
        <v>2</v>
      </c>
      <c r="R57" s="34">
        <f t="shared" si="6"/>
        <v>0</v>
      </c>
      <c r="S57" s="32">
        <f t="shared" si="4"/>
        <v>5</v>
      </c>
      <c r="T57" s="32">
        <f t="shared" si="4"/>
        <v>0</v>
      </c>
      <c r="U57" s="35">
        <f t="shared" si="5"/>
        <v>5</v>
      </c>
    </row>
    <row r="58" spans="1:21" s="29" customFormat="1" ht="20.100000000000001" customHeight="1">
      <c r="A58" s="30">
        <v>0.63541666666666663</v>
      </c>
      <c r="B58" s="31">
        <v>0</v>
      </c>
      <c r="C58" s="32">
        <v>0</v>
      </c>
      <c r="D58" s="32">
        <v>0</v>
      </c>
      <c r="E58" s="33">
        <f t="shared" si="0"/>
        <v>0</v>
      </c>
      <c r="F58" s="34">
        <v>0</v>
      </c>
      <c r="G58" s="32">
        <v>0</v>
      </c>
      <c r="H58" s="32">
        <v>0</v>
      </c>
      <c r="I58" s="35">
        <f t="shared" si="1"/>
        <v>0</v>
      </c>
      <c r="J58" s="31">
        <v>0</v>
      </c>
      <c r="K58" s="32">
        <v>2</v>
      </c>
      <c r="L58" s="32">
        <v>0</v>
      </c>
      <c r="M58" s="33">
        <f t="shared" si="2"/>
        <v>2</v>
      </c>
      <c r="N58" s="34">
        <v>0</v>
      </c>
      <c r="O58" s="32">
        <v>0</v>
      </c>
      <c r="P58" s="32">
        <v>0</v>
      </c>
      <c r="Q58" s="35">
        <f t="shared" si="3"/>
        <v>0</v>
      </c>
      <c r="R58" s="34">
        <f t="shared" si="6"/>
        <v>0</v>
      </c>
      <c r="S58" s="32">
        <f t="shared" si="4"/>
        <v>2</v>
      </c>
      <c r="T58" s="32">
        <f t="shared" si="4"/>
        <v>0</v>
      </c>
      <c r="U58" s="35">
        <f t="shared" si="5"/>
        <v>2</v>
      </c>
    </row>
    <row r="59" spans="1:21" s="29" customFormat="1" ht="20.100000000000001" customHeight="1">
      <c r="A59" s="30">
        <v>0.64583333333333326</v>
      </c>
      <c r="B59" s="31">
        <v>0</v>
      </c>
      <c r="C59" s="32">
        <v>0</v>
      </c>
      <c r="D59" s="32">
        <v>0</v>
      </c>
      <c r="E59" s="33">
        <f t="shared" si="0"/>
        <v>0</v>
      </c>
      <c r="F59" s="34">
        <v>0</v>
      </c>
      <c r="G59" s="32">
        <v>0</v>
      </c>
      <c r="H59" s="32">
        <v>0</v>
      </c>
      <c r="I59" s="35">
        <f t="shared" si="1"/>
        <v>0</v>
      </c>
      <c r="J59" s="31">
        <v>0</v>
      </c>
      <c r="K59" s="32">
        <v>1</v>
      </c>
      <c r="L59" s="32">
        <v>0</v>
      </c>
      <c r="M59" s="33">
        <f t="shared" si="2"/>
        <v>1</v>
      </c>
      <c r="N59" s="34">
        <v>0</v>
      </c>
      <c r="O59" s="32">
        <v>0</v>
      </c>
      <c r="P59" s="32">
        <v>0</v>
      </c>
      <c r="Q59" s="35">
        <f t="shared" si="3"/>
        <v>0</v>
      </c>
      <c r="R59" s="34">
        <f t="shared" si="6"/>
        <v>0</v>
      </c>
      <c r="S59" s="32">
        <f t="shared" si="4"/>
        <v>1</v>
      </c>
      <c r="T59" s="32">
        <f t="shared" si="4"/>
        <v>0</v>
      </c>
      <c r="U59" s="35">
        <f t="shared" si="5"/>
        <v>1</v>
      </c>
    </row>
    <row r="60" spans="1:21" s="29" customFormat="1" ht="20.100000000000001" customHeight="1">
      <c r="A60" s="30">
        <v>0.65625</v>
      </c>
      <c r="B60" s="31">
        <v>0</v>
      </c>
      <c r="C60" s="32">
        <v>0</v>
      </c>
      <c r="D60" s="32">
        <v>0</v>
      </c>
      <c r="E60" s="33">
        <f t="shared" si="0"/>
        <v>0</v>
      </c>
      <c r="F60" s="34">
        <v>0</v>
      </c>
      <c r="G60" s="32">
        <v>0</v>
      </c>
      <c r="H60" s="32">
        <v>0</v>
      </c>
      <c r="I60" s="35">
        <f t="shared" si="1"/>
        <v>0</v>
      </c>
      <c r="J60" s="31">
        <v>0</v>
      </c>
      <c r="K60" s="32">
        <v>0</v>
      </c>
      <c r="L60" s="32">
        <v>0</v>
      </c>
      <c r="M60" s="33">
        <f t="shared" si="2"/>
        <v>0</v>
      </c>
      <c r="N60" s="34">
        <v>0</v>
      </c>
      <c r="O60" s="32">
        <v>0</v>
      </c>
      <c r="P60" s="32">
        <v>0</v>
      </c>
      <c r="Q60" s="35">
        <f t="shared" si="3"/>
        <v>0</v>
      </c>
      <c r="R60" s="34">
        <f t="shared" si="6"/>
        <v>0</v>
      </c>
      <c r="S60" s="32">
        <f t="shared" si="4"/>
        <v>0</v>
      </c>
      <c r="T60" s="32">
        <f t="shared" si="4"/>
        <v>0</v>
      </c>
      <c r="U60" s="35">
        <f t="shared" si="5"/>
        <v>0</v>
      </c>
    </row>
    <row r="61" spans="1:21" s="29" customFormat="1" ht="20.100000000000001" customHeight="1">
      <c r="A61" s="30">
        <v>0.66666666666666652</v>
      </c>
      <c r="B61" s="31">
        <v>0</v>
      </c>
      <c r="C61" s="32">
        <v>0</v>
      </c>
      <c r="D61" s="32">
        <v>0</v>
      </c>
      <c r="E61" s="33">
        <f t="shared" si="0"/>
        <v>0</v>
      </c>
      <c r="F61" s="34">
        <v>0</v>
      </c>
      <c r="G61" s="32">
        <v>0</v>
      </c>
      <c r="H61" s="32">
        <v>0</v>
      </c>
      <c r="I61" s="35">
        <f t="shared" si="1"/>
        <v>0</v>
      </c>
      <c r="J61" s="31">
        <v>0</v>
      </c>
      <c r="K61" s="32">
        <v>7</v>
      </c>
      <c r="L61" s="32">
        <v>0</v>
      </c>
      <c r="M61" s="33">
        <f t="shared" si="2"/>
        <v>7</v>
      </c>
      <c r="N61" s="34">
        <v>0</v>
      </c>
      <c r="O61" s="32">
        <v>2</v>
      </c>
      <c r="P61" s="32">
        <v>0</v>
      </c>
      <c r="Q61" s="35">
        <f t="shared" si="3"/>
        <v>2</v>
      </c>
      <c r="R61" s="34">
        <f t="shared" si="6"/>
        <v>0</v>
      </c>
      <c r="S61" s="32">
        <f t="shared" si="4"/>
        <v>9</v>
      </c>
      <c r="T61" s="32">
        <f t="shared" si="4"/>
        <v>0</v>
      </c>
      <c r="U61" s="35">
        <f t="shared" si="5"/>
        <v>9</v>
      </c>
    </row>
    <row r="62" spans="1:21" s="29" customFormat="1" ht="20.100000000000001" customHeight="1">
      <c r="A62" s="36">
        <v>0.67708333333333315</v>
      </c>
      <c r="B62" s="37">
        <v>0</v>
      </c>
      <c r="C62" s="38">
        <v>0</v>
      </c>
      <c r="D62" s="38">
        <v>0</v>
      </c>
      <c r="E62" s="33">
        <f t="shared" si="0"/>
        <v>0</v>
      </c>
      <c r="F62" s="39">
        <v>0</v>
      </c>
      <c r="G62" s="38">
        <v>0</v>
      </c>
      <c r="H62" s="38">
        <v>0</v>
      </c>
      <c r="I62" s="35">
        <f t="shared" si="1"/>
        <v>0</v>
      </c>
      <c r="J62" s="37">
        <v>0</v>
      </c>
      <c r="K62" s="38">
        <v>3</v>
      </c>
      <c r="L62" s="38">
        <v>0</v>
      </c>
      <c r="M62" s="33">
        <f t="shared" si="2"/>
        <v>3</v>
      </c>
      <c r="N62" s="39">
        <v>0</v>
      </c>
      <c r="O62" s="38">
        <v>0</v>
      </c>
      <c r="P62" s="38">
        <v>0</v>
      </c>
      <c r="Q62" s="35">
        <f t="shared" si="3"/>
        <v>0</v>
      </c>
      <c r="R62" s="39">
        <f t="shared" si="6"/>
        <v>0</v>
      </c>
      <c r="S62" s="38">
        <f t="shared" si="4"/>
        <v>3</v>
      </c>
      <c r="T62" s="38">
        <f t="shared" si="4"/>
        <v>0</v>
      </c>
      <c r="U62" s="35">
        <f t="shared" si="5"/>
        <v>3</v>
      </c>
    </row>
    <row r="63" spans="1:21" s="29" customFormat="1" ht="20.100000000000001" customHeight="1">
      <c r="A63" s="36">
        <v>0.6875</v>
      </c>
      <c r="B63" s="37">
        <v>0</v>
      </c>
      <c r="C63" s="38">
        <v>0</v>
      </c>
      <c r="D63" s="38">
        <v>0</v>
      </c>
      <c r="E63" s="33">
        <f t="shared" si="0"/>
        <v>0</v>
      </c>
      <c r="F63" s="39">
        <v>0</v>
      </c>
      <c r="G63" s="38">
        <v>0</v>
      </c>
      <c r="H63" s="38">
        <v>0</v>
      </c>
      <c r="I63" s="35">
        <f t="shared" si="1"/>
        <v>0</v>
      </c>
      <c r="J63" s="37">
        <v>0</v>
      </c>
      <c r="K63" s="38">
        <v>5</v>
      </c>
      <c r="L63" s="38">
        <v>0</v>
      </c>
      <c r="M63" s="33">
        <f t="shared" si="2"/>
        <v>5</v>
      </c>
      <c r="N63" s="39">
        <v>0</v>
      </c>
      <c r="O63" s="38">
        <v>0</v>
      </c>
      <c r="P63" s="38">
        <v>0</v>
      </c>
      <c r="Q63" s="35">
        <f t="shared" si="3"/>
        <v>0</v>
      </c>
      <c r="R63" s="39">
        <f t="shared" si="6"/>
        <v>0</v>
      </c>
      <c r="S63" s="38">
        <f t="shared" si="4"/>
        <v>5</v>
      </c>
      <c r="T63" s="38">
        <f t="shared" si="4"/>
        <v>0</v>
      </c>
      <c r="U63" s="35">
        <f t="shared" si="5"/>
        <v>5</v>
      </c>
    </row>
    <row r="64" spans="1:21" s="29" customFormat="1" ht="20.100000000000001" customHeight="1">
      <c r="A64" s="36">
        <v>0.69791666666666641</v>
      </c>
      <c r="B64" s="37">
        <v>0</v>
      </c>
      <c r="C64" s="38">
        <v>0</v>
      </c>
      <c r="D64" s="38">
        <v>0</v>
      </c>
      <c r="E64" s="33">
        <f t="shared" si="0"/>
        <v>0</v>
      </c>
      <c r="F64" s="39">
        <v>0</v>
      </c>
      <c r="G64" s="38">
        <v>0</v>
      </c>
      <c r="H64" s="38">
        <v>0</v>
      </c>
      <c r="I64" s="35">
        <f t="shared" si="1"/>
        <v>0</v>
      </c>
      <c r="J64" s="37">
        <v>0</v>
      </c>
      <c r="K64" s="38">
        <v>8</v>
      </c>
      <c r="L64" s="38">
        <v>0</v>
      </c>
      <c r="M64" s="33">
        <f t="shared" si="2"/>
        <v>8</v>
      </c>
      <c r="N64" s="39">
        <v>0</v>
      </c>
      <c r="O64" s="38">
        <v>6</v>
      </c>
      <c r="P64" s="38">
        <v>0</v>
      </c>
      <c r="Q64" s="35">
        <f t="shared" si="3"/>
        <v>6</v>
      </c>
      <c r="R64" s="39">
        <f t="shared" si="6"/>
        <v>0</v>
      </c>
      <c r="S64" s="38">
        <f t="shared" si="4"/>
        <v>14</v>
      </c>
      <c r="T64" s="38">
        <f t="shared" si="4"/>
        <v>0</v>
      </c>
      <c r="U64" s="35">
        <f t="shared" si="5"/>
        <v>14</v>
      </c>
    </row>
    <row r="65" spans="1:21" s="29" customFormat="1" ht="20.100000000000001" customHeight="1">
      <c r="A65" s="36">
        <v>0.70833333333333304</v>
      </c>
      <c r="B65" s="37">
        <v>1</v>
      </c>
      <c r="C65" s="38">
        <v>0</v>
      </c>
      <c r="D65" s="38">
        <v>0</v>
      </c>
      <c r="E65" s="33">
        <f t="shared" si="0"/>
        <v>1</v>
      </c>
      <c r="F65" s="39">
        <v>0</v>
      </c>
      <c r="G65" s="38">
        <v>0</v>
      </c>
      <c r="H65" s="38">
        <v>0</v>
      </c>
      <c r="I65" s="35">
        <f t="shared" si="1"/>
        <v>0</v>
      </c>
      <c r="J65" s="37">
        <v>0</v>
      </c>
      <c r="K65" s="38">
        <v>3</v>
      </c>
      <c r="L65" s="38">
        <v>0</v>
      </c>
      <c r="M65" s="33">
        <f t="shared" si="2"/>
        <v>3</v>
      </c>
      <c r="N65" s="39">
        <v>0</v>
      </c>
      <c r="O65" s="38">
        <v>4</v>
      </c>
      <c r="P65" s="38">
        <v>0</v>
      </c>
      <c r="Q65" s="35">
        <f t="shared" si="3"/>
        <v>4</v>
      </c>
      <c r="R65" s="39">
        <f t="shared" si="6"/>
        <v>1</v>
      </c>
      <c r="S65" s="38">
        <f t="shared" si="4"/>
        <v>7</v>
      </c>
      <c r="T65" s="38">
        <f t="shared" si="4"/>
        <v>0</v>
      </c>
      <c r="U65" s="35">
        <f t="shared" si="5"/>
        <v>8</v>
      </c>
    </row>
    <row r="66" spans="1:21" s="29" customFormat="1" ht="20.100000000000001" customHeight="1">
      <c r="A66" s="30">
        <v>0.71875</v>
      </c>
      <c r="B66" s="31">
        <v>0</v>
      </c>
      <c r="C66" s="32">
        <v>0</v>
      </c>
      <c r="D66" s="32">
        <v>0</v>
      </c>
      <c r="E66" s="33">
        <f t="shared" si="0"/>
        <v>0</v>
      </c>
      <c r="F66" s="34">
        <v>0</v>
      </c>
      <c r="G66" s="32">
        <v>0</v>
      </c>
      <c r="H66" s="32">
        <v>0</v>
      </c>
      <c r="I66" s="35">
        <f t="shared" si="1"/>
        <v>0</v>
      </c>
      <c r="J66" s="31">
        <v>0</v>
      </c>
      <c r="K66" s="32">
        <v>7</v>
      </c>
      <c r="L66" s="32">
        <v>0</v>
      </c>
      <c r="M66" s="33">
        <f t="shared" si="2"/>
        <v>7</v>
      </c>
      <c r="N66" s="34">
        <v>0</v>
      </c>
      <c r="O66" s="32">
        <v>1</v>
      </c>
      <c r="P66" s="32">
        <v>0</v>
      </c>
      <c r="Q66" s="35">
        <f t="shared" si="3"/>
        <v>1</v>
      </c>
      <c r="R66" s="34">
        <f t="shared" si="6"/>
        <v>0</v>
      </c>
      <c r="S66" s="32">
        <f t="shared" si="4"/>
        <v>8</v>
      </c>
      <c r="T66" s="32">
        <f t="shared" si="4"/>
        <v>0</v>
      </c>
      <c r="U66" s="35">
        <f t="shared" si="5"/>
        <v>8</v>
      </c>
    </row>
    <row r="67" spans="1:21" s="29" customFormat="1" ht="20.100000000000001" customHeight="1">
      <c r="A67" s="30">
        <v>0.7291666666666663</v>
      </c>
      <c r="B67" s="31">
        <v>0</v>
      </c>
      <c r="C67" s="32">
        <v>0</v>
      </c>
      <c r="D67" s="32">
        <v>0</v>
      </c>
      <c r="E67" s="33">
        <f t="shared" si="0"/>
        <v>0</v>
      </c>
      <c r="F67" s="34">
        <v>0</v>
      </c>
      <c r="G67" s="32">
        <v>0</v>
      </c>
      <c r="H67" s="32">
        <v>0</v>
      </c>
      <c r="I67" s="35">
        <f t="shared" si="1"/>
        <v>0</v>
      </c>
      <c r="J67" s="31">
        <v>0</v>
      </c>
      <c r="K67" s="32">
        <v>3</v>
      </c>
      <c r="L67" s="32">
        <v>0</v>
      </c>
      <c r="M67" s="33">
        <f t="shared" si="2"/>
        <v>3</v>
      </c>
      <c r="N67" s="34">
        <v>0</v>
      </c>
      <c r="O67" s="32">
        <v>5</v>
      </c>
      <c r="P67" s="32">
        <v>0</v>
      </c>
      <c r="Q67" s="35">
        <f t="shared" si="3"/>
        <v>5</v>
      </c>
      <c r="R67" s="34">
        <f t="shared" si="6"/>
        <v>0</v>
      </c>
      <c r="S67" s="32">
        <f t="shared" si="4"/>
        <v>8</v>
      </c>
      <c r="T67" s="32">
        <f t="shared" si="4"/>
        <v>0</v>
      </c>
      <c r="U67" s="35">
        <f t="shared" si="5"/>
        <v>8</v>
      </c>
    </row>
    <row r="68" spans="1:21" s="29" customFormat="1" ht="20.100000000000001" customHeight="1">
      <c r="A68" s="30">
        <v>0.73958333333333293</v>
      </c>
      <c r="B68" s="31">
        <v>0</v>
      </c>
      <c r="C68" s="32">
        <v>0</v>
      </c>
      <c r="D68" s="32">
        <v>0</v>
      </c>
      <c r="E68" s="33">
        <f t="shared" si="0"/>
        <v>0</v>
      </c>
      <c r="F68" s="34">
        <v>0</v>
      </c>
      <c r="G68" s="32">
        <v>0</v>
      </c>
      <c r="H68" s="32">
        <v>0</v>
      </c>
      <c r="I68" s="35">
        <f t="shared" si="1"/>
        <v>0</v>
      </c>
      <c r="J68" s="31">
        <v>0</v>
      </c>
      <c r="K68" s="32">
        <v>4</v>
      </c>
      <c r="L68" s="32">
        <v>0</v>
      </c>
      <c r="M68" s="33">
        <f t="shared" si="2"/>
        <v>4</v>
      </c>
      <c r="N68" s="34">
        <v>1</v>
      </c>
      <c r="O68" s="32">
        <v>1</v>
      </c>
      <c r="P68" s="32">
        <v>0</v>
      </c>
      <c r="Q68" s="35">
        <f t="shared" si="3"/>
        <v>2</v>
      </c>
      <c r="R68" s="34">
        <f t="shared" si="6"/>
        <v>1</v>
      </c>
      <c r="S68" s="32">
        <f t="shared" si="4"/>
        <v>5</v>
      </c>
      <c r="T68" s="32">
        <f t="shared" si="4"/>
        <v>0</v>
      </c>
      <c r="U68" s="35">
        <f t="shared" si="5"/>
        <v>6</v>
      </c>
    </row>
    <row r="69" spans="1:21" s="29" customFormat="1" ht="20.100000000000001" customHeight="1">
      <c r="A69" s="30">
        <v>0.75</v>
      </c>
      <c r="B69" s="31">
        <v>0</v>
      </c>
      <c r="C69" s="32">
        <v>0</v>
      </c>
      <c r="D69" s="32">
        <v>0</v>
      </c>
      <c r="E69" s="33">
        <f t="shared" si="0"/>
        <v>0</v>
      </c>
      <c r="F69" s="34">
        <v>0</v>
      </c>
      <c r="G69" s="32">
        <v>0</v>
      </c>
      <c r="H69" s="32">
        <v>0</v>
      </c>
      <c r="I69" s="35">
        <f t="shared" si="1"/>
        <v>0</v>
      </c>
      <c r="J69" s="31">
        <v>0</v>
      </c>
      <c r="K69" s="32">
        <v>7</v>
      </c>
      <c r="L69" s="32">
        <v>0</v>
      </c>
      <c r="M69" s="33">
        <f t="shared" si="2"/>
        <v>7</v>
      </c>
      <c r="N69" s="34">
        <v>0</v>
      </c>
      <c r="O69" s="32">
        <v>1</v>
      </c>
      <c r="P69" s="32">
        <v>0</v>
      </c>
      <c r="Q69" s="35">
        <f t="shared" si="3"/>
        <v>1</v>
      </c>
      <c r="R69" s="34">
        <f t="shared" si="6"/>
        <v>0</v>
      </c>
      <c r="S69" s="32">
        <f t="shared" si="4"/>
        <v>8</v>
      </c>
      <c r="T69" s="32">
        <f t="shared" si="4"/>
        <v>0</v>
      </c>
      <c r="U69" s="35">
        <f t="shared" si="5"/>
        <v>8</v>
      </c>
    </row>
    <row r="70" spans="1:21" s="29" customFormat="1" ht="20.100000000000001" customHeight="1">
      <c r="A70" s="30">
        <v>0.76041666666666619</v>
      </c>
      <c r="B70" s="31">
        <v>1</v>
      </c>
      <c r="C70" s="32">
        <v>0</v>
      </c>
      <c r="D70" s="32">
        <v>0</v>
      </c>
      <c r="E70" s="33">
        <f t="shared" si="0"/>
        <v>1</v>
      </c>
      <c r="F70" s="34">
        <v>0</v>
      </c>
      <c r="G70" s="32">
        <v>0</v>
      </c>
      <c r="H70" s="32">
        <v>0</v>
      </c>
      <c r="I70" s="35">
        <f t="shared" si="1"/>
        <v>0</v>
      </c>
      <c r="J70" s="31">
        <v>0</v>
      </c>
      <c r="K70" s="32">
        <v>5</v>
      </c>
      <c r="L70" s="32">
        <v>0</v>
      </c>
      <c r="M70" s="33">
        <f t="shared" si="2"/>
        <v>5</v>
      </c>
      <c r="N70" s="34">
        <v>0</v>
      </c>
      <c r="O70" s="32">
        <v>4</v>
      </c>
      <c r="P70" s="32">
        <v>0</v>
      </c>
      <c r="Q70" s="35">
        <f t="shared" si="3"/>
        <v>4</v>
      </c>
      <c r="R70" s="34">
        <f t="shared" si="6"/>
        <v>1</v>
      </c>
      <c r="S70" s="32">
        <f t="shared" si="4"/>
        <v>9</v>
      </c>
      <c r="T70" s="32">
        <f t="shared" si="4"/>
        <v>0</v>
      </c>
      <c r="U70" s="35">
        <f t="shared" si="5"/>
        <v>10</v>
      </c>
    </row>
    <row r="71" spans="1:21" s="29" customFormat="1" ht="20.100000000000001" customHeight="1">
      <c r="A71" s="30">
        <v>0.77083333333333282</v>
      </c>
      <c r="B71" s="31">
        <v>0</v>
      </c>
      <c r="C71" s="32">
        <v>0</v>
      </c>
      <c r="D71" s="32">
        <v>0</v>
      </c>
      <c r="E71" s="33">
        <f t="shared" si="0"/>
        <v>0</v>
      </c>
      <c r="F71" s="34">
        <v>0</v>
      </c>
      <c r="G71" s="32">
        <v>0</v>
      </c>
      <c r="H71" s="32">
        <v>0</v>
      </c>
      <c r="I71" s="35">
        <f t="shared" si="1"/>
        <v>0</v>
      </c>
      <c r="J71" s="31">
        <v>0</v>
      </c>
      <c r="K71" s="32">
        <v>1</v>
      </c>
      <c r="L71" s="32">
        <v>0</v>
      </c>
      <c r="M71" s="33">
        <f t="shared" si="2"/>
        <v>1</v>
      </c>
      <c r="N71" s="34">
        <v>0</v>
      </c>
      <c r="O71" s="32">
        <v>3</v>
      </c>
      <c r="P71" s="32">
        <v>0</v>
      </c>
      <c r="Q71" s="35">
        <f t="shared" si="3"/>
        <v>3</v>
      </c>
      <c r="R71" s="34">
        <f t="shared" si="6"/>
        <v>0</v>
      </c>
      <c r="S71" s="32">
        <f t="shared" si="4"/>
        <v>4</v>
      </c>
      <c r="T71" s="32">
        <f t="shared" si="4"/>
        <v>0</v>
      </c>
      <c r="U71" s="35">
        <f t="shared" si="5"/>
        <v>4</v>
      </c>
    </row>
    <row r="72" spans="1:21" s="29" customFormat="1" ht="20.100000000000001" customHeight="1">
      <c r="A72" s="30">
        <v>0.78124999999999944</v>
      </c>
      <c r="B72" s="31">
        <v>0</v>
      </c>
      <c r="C72" s="32">
        <v>0</v>
      </c>
      <c r="D72" s="32">
        <v>0</v>
      </c>
      <c r="E72" s="33">
        <f t="shared" si="0"/>
        <v>0</v>
      </c>
      <c r="F72" s="34">
        <v>0</v>
      </c>
      <c r="G72" s="32">
        <v>0</v>
      </c>
      <c r="H72" s="32">
        <v>0</v>
      </c>
      <c r="I72" s="35">
        <f t="shared" si="1"/>
        <v>0</v>
      </c>
      <c r="J72" s="31">
        <v>0</v>
      </c>
      <c r="K72" s="32">
        <v>2</v>
      </c>
      <c r="L72" s="32">
        <v>0</v>
      </c>
      <c r="M72" s="33">
        <f t="shared" si="2"/>
        <v>2</v>
      </c>
      <c r="N72" s="34">
        <v>0</v>
      </c>
      <c r="O72" s="32">
        <v>2</v>
      </c>
      <c r="P72" s="32">
        <v>0</v>
      </c>
      <c r="Q72" s="35">
        <f t="shared" si="3"/>
        <v>2</v>
      </c>
      <c r="R72" s="34">
        <f t="shared" si="6"/>
        <v>0</v>
      </c>
      <c r="S72" s="32">
        <f t="shared" si="4"/>
        <v>4</v>
      </c>
      <c r="T72" s="32">
        <f t="shared" si="4"/>
        <v>0</v>
      </c>
      <c r="U72" s="35">
        <f t="shared" si="5"/>
        <v>4</v>
      </c>
    </row>
    <row r="73" spans="1:21" s="29" customFormat="1" ht="18.75" customHeight="1" thickBot="1">
      <c r="A73" s="41">
        <v>0.79166666666666607</v>
      </c>
      <c r="B73" s="42">
        <v>0</v>
      </c>
      <c r="C73" s="43">
        <v>0</v>
      </c>
      <c r="D73" s="43">
        <v>0</v>
      </c>
      <c r="E73" s="44">
        <f t="shared" si="0"/>
        <v>0</v>
      </c>
      <c r="F73" s="45">
        <v>0</v>
      </c>
      <c r="G73" s="43">
        <v>0</v>
      </c>
      <c r="H73" s="43">
        <v>0</v>
      </c>
      <c r="I73" s="46">
        <f t="shared" si="1"/>
        <v>0</v>
      </c>
      <c r="J73" s="42">
        <v>0</v>
      </c>
      <c r="K73" s="43">
        <v>0</v>
      </c>
      <c r="L73" s="43">
        <v>0</v>
      </c>
      <c r="M73" s="44">
        <f t="shared" si="2"/>
        <v>0</v>
      </c>
      <c r="N73" s="45">
        <v>0</v>
      </c>
      <c r="O73" s="43">
        <v>0</v>
      </c>
      <c r="P73" s="43">
        <v>0</v>
      </c>
      <c r="Q73" s="46">
        <f t="shared" si="3"/>
        <v>0</v>
      </c>
      <c r="R73" s="45">
        <f t="shared" si="6"/>
        <v>0</v>
      </c>
      <c r="S73" s="43">
        <f t="shared" si="4"/>
        <v>0</v>
      </c>
      <c r="T73" s="43">
        <f t="shared" si="4"/>
        <v>0</v>
      </c>
      <c r="U73" s="46">
        <f t="shared" si="5"/>
        <v>0</v>
      </c>
    </row>
    <row r="74" spans="1:21" s="53" customFormat="1" ht="45" customHeight="1" thickBot="1">
      <c r="A74" s="47" t="s">
        <v>14</v>
      </c>
      <c r="B74" s="48">
        <f t="shared" ref="B74:U74" si="7">SUM(B18:B73)</f>
        <v>44</v>
      </c>
      <c r="C74" s="49">
        <f t="shared" si="7"/>
        <v>0</v>
      </c>
      <c r="D74" s="49">
        <f t="shared" si="7"/>
        <v>0</v>
      </c>
      <c r="E74" s="50">
        <f t="shared" si="7"/>
        <v>44</v>
      </c>
      <c r="F74" s="51">
        <f t="shared" si="7"/>
        <v>42</v>
      </c>
      <c r="G74" s="49">
        <f t="shared" si="7"/>
        <v>0</v>
      </c>
      <c r="H74" s="49">
        <f t="shared" si="7"/>
        <v>0</v>
      </c>
      <c r="I74" s="52">
        <f t="shared" si="7"/>
        <v>42</v>
      </c>
      <c r="J74" s="48">
        <f t="shared" si="7"/>
        <v>14</v>
      </c>
      <c r="K74" s="49">
        <f t="shared" si="7"/>
        <v>131</v>
      </c>
      <c r="L74" s="49">
        <f t="shared" si="7"/>
        <v>0</v>
      </c>
      <c r="M74" s="50">
        <f t="shared" si="7"/>
        <v>145</v>
      </c>
      <c r="N74" s="51">
        <f t="shared" si="7"/>
        <v>19</v>
      </c>
      <c r="O74" s="49">
        <f t="shared" si="7"/>
        <v>90</v>
      </c>
      <c r="P74" s="49">
        <f t="shared" si="7"/>
        <v>0</v>
      </c>
      <c r="Q74" s="52">
        <f t="shared" si="7"/>
        <v>109</v>
      </c>
      <c r="R74" s="51">
        <f t="shared" si="7"/>
        <v>119</v>
      </c>
      <c r="S74" s="49">
        <f t="shared" si="7"/>
        <v>221</v>
      </c>
      <c r="T74" s="49">
        <f t="shared" si="7"/>
        <v>0</v>
      </c>
      <c r="U74" s="52">
        <f t="shared" si="7"/>
        <v>340</v>
      </c>
    </row>
    <row r="75" spans="1:21" s="60" customFormat="1" ht="45" customHeight="1">
      <c r="A75" s="54" t="s">
        <v>15</v>
      </c>
      <c r="B75" s="55">
        <f>B148</f>
        <v>3</v>
      </c>
      <c r="C75" s="56">
        <f t="shared" ref="C75:U75" si="8">C148</f>
        <v>0</v>
      </c>
      <c r="D75" s="56">
        <f t="shared" si="8"/>
        <v>0</v>
      </c>
      <c r="E75" s="57">
        <f t="shared" si="8"/>
        <v>3</v>
      </c>
      <c r="F75" s="58">
        <f t="shared" si="8"/>
        <v>13</v>
      </c>
      <c r="G75" s="56">
        <f t="shared" si="8"/>
        <v>0</v>
      </c>
      <c r="H75" s="56">
        <f t="shared" si="8"/>
        <v>0</v>
      </c>
      <c r="I75" s="59">
        <f t="shared" si="8"/>
        <v>13</v>
      </c>
      <c r="J75" s="55">
        <f>J148</f>
        <v>0</v>
      </c>
      <c r="K75" s="56">
        <f t="shared" ref="K75:Q75" si="9">K148</f>
        <v>19</v>
      </c>
      <c r="L75" s="56">
        <f t="shared" si="9"/>
        <v>0</v>
      </c>
      <c r="M75" s="57">
        <f t="shared" si="9"/>
        <v>19</v>
      </c>
      <c r="N75" s="58">
        <f t="shared" si="9"/>
        <v>2</v>
      </c>
      <c r="O75" s="56">
        <f t="shared" si="9"/>
        <v>13</v>
      </c>
      <c r="P75" s="56">
        <f t="shared" si="9"/>
        <v>0</v>
      </c>
      <c r="Q75" s="59">
        <f t="shared" si="9"/>
        <v>15</v>
      </c>
      <c r="R75" s="58">
        <f t="shared" si="8"/>
        <v>18</v>
      </c>
      <c r="S75" s="56">
        <f t="shared" si="8"/>
        <v>32</v>
      </c>
      <c r="T75" s="56">
        <f t="shared" si="8"/>
        <v>0</v>
      </c>
      <c r="U75" s="59">
        <f t="shared" si="8"/>
        <v>50</v>
      </c>
    </row>
    <row r="76" spans="1:21" s="67" customFormat="1" ht="45" customHeight="1" thickBot="1">
      <c r="A76" s="61" t="s">
        <v>16</v>
      </c>
      <c r="B76" s="62">
        <f t="shared" ref="B76:U76" si="10">B149</f>
        <v>1</v>
      </c>
      <c r="C76" s="63">
        <f t="shared" si="10"/>
        <v>0</v>
      </c>
      <c r="D76" s="63">
        <f t="shared" si="10"/>
        <v>0</v>
      </c>
      <c r="E76" s="64">
        <f t="shared" si="10"/>
        <v>1</v>
      </c>
      <c r="F76" s="65">
        <f t="shared" si="10"/>
        <v>0</v>
      </c>
      <c r="G76" s="63">
        <f t="shared" si="10"/>
        <v>0</v>
      </c>
      <c r="H76" s="63">
        <f t="shared" si="10"/>
        <v>0</v>
      </c>
      <c r="I76" s="66">
        <f t="shared" si="10"/>
        <v>0</v>
      </c>
      <c r="J76" s="62">
        <f t="shared" si="10"/>
        <v>0</v>
      </c>
      <c r="K76" s="63">
        <f t="shared" si="10"/>
        <v>21</v>
      </c>
      <c r="L76" s="63">
        <f t="shared" si="10"/>
        <v>0</v>
      </c>
      <c r="M76" s="64">
        <f t="shared" si="10"/>
        <v>21</v>
      </c>
      <c r="N76" s="65">
        <f t="shared" si="10"/>
        <v>0</v>
      </c>
      <c r="O76" s="63">
        <f t="shared" si="10"/>
        <v>16</v>
      </c>
      <c r="P76" s="63">
        <f t="shared" si="10"/>
        <v>0</v>
      </c>
      <c r="Q76" s="66">
        <f t="shared" si="10"/>
        <v>16</v>
      </c>
      <c r="R76" s="65">
        <f t="shared" si="10"/>
        <v>1</v>
      </c>
      <c r="S76" s="63">
        <f t="shared" si="10"/>
        <v>37</v>
      </c>
      <c r="T76" s="63">
        <f t="shared" si="10"/>
        <v>0</v>
      </c>
      <c r="U76" s="66">
        <f t="shared" si="10"/>
        <v>38</v>
      </c>
    </row>
    <row r="89" spans="1:28" hidden="1">
      <c r="A89" s="68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</row>
    <row r="90" spans="1:28" ht="15.75" hidden="1" thickBot="1">
      <c r="A90" s="68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</row>
    <row r="91" spans="1:28" ht="15.75" hidden="1" thickBot="1">
      <c r="A91" s="69"/>
      <c r="B91" s="119" t="str">
        <f>B16</f>
        <v>North Bound</v>
      </c>
      <c r="C91" s="120"/>
      <c r="D91" s="120"/>
      <c r="E91" s="120"/>
      <c r="F91" s="119" t="str">
        <f>F16</f>
        <v>South Bound</v>
      </c>
      <c r="G91" s="120"/>
      <c r="H91" s="120"/>
      <c r="I91" s="121"/>
      <c r="J91" s="119" t="str">
        <f>J16</f>
        <v>North Bound</v>
      </c>
      <c r="K91" s="120"/>
      <c r="L91" s="120"/>
      <c r="M91" s="120"/>
      <c r="N91" s="119" t="str">
        <f>N16</f>
        <v>South Bound</v>
      </c>
      <c r="O91" s="120"/>
      <c r="P91" s="120"/>
      <c r="Q91" s="121"/>
      <c r="R91" s="119" t="s">
        <v>9</v>
      </c>
      <c r="S91" s="120"/>
      <c r="T91" s="120"/>
      <c r="U91" s="121"/>
      <c r="V91" t="s">
        <v>11</v>
      </c>
      <c r="W91">
        <v>54</v>
      </c>
      <c r="Y91" s="70" t="s">
        <v>21</v>
      </c>
      <c r="Z91" s="70" t="s">
        <v>22</v>
      </c>
      <c r="AA91" s="71" t="s">
        <v>23</v>
      </c>
      <c r="AB91" s="71" t="s">
        <v>24</v>
      </c>
    </row>
    <row r="92" spans="1:28" ht="54" hidden="1" thickBot="1">
      <c r="A92" s="72" t="s">
        <v>17</v>
      </c>
      <c r="B92" s="73" t="str">
        <f>B17</f>
        <v>Cyclists</v>
      </c>
      <c r="C92" s="74" t="str">
        <f t="shared" ref="C92:D92" si="11">C17</f>
        <v>Pedestrians</v>
      </c>
      <c r="D92" s="74" t="str">
        <f t="shared" si="11"/>
        <v>PCD's</v>
      </c>
      <c r="E92" s="75" t="s">
        <v>9</v>
      </c>
      <c r="F92" s="73" t="str">
        <f>F17</f>
        <v>Cyclists</v>
      </c>
      <c r="G92" s="74" t="str">
        <f t="shared" ref="G92:H92" si="12">G17</f>
        <v>Pedestrians</v>
      </c>
      <c r="H92" s="74" t="str">
        <f t="shared" si="12"/>
        <v>PCD's</v>
      </c>
      <c r="I92" s="76" t="s">
        <v>9</v>
      </c>
      <c r="J92" s="73" t="str">
        <f>J17</f>
        <v>Cyclists</v>
      </c>
      <c r="K92" s="74" t="str">
        <f t="shared" ref="K92:L92" si="13">K17</f>
        <v>Pedestrians</v>
      </c>
      <c r="L92" s="74" t="str">
        <f t="shared" si="13"/>
        <v>PCD's</v>
      </c>
      <c r="M92" s="75" t="s">
        <v>9</v>
      </c>
      <c r="N92" s="73" t="str">
        <f>N17</f>
        <v>Cyclists</v>
      </c>
      <c r="O92" s="74" t="str">
        <f t="shared" ref="O92:P92" si="14">O17</f>
        <v>Pedestrians</v>
      </c>
      <c r="P92" s="74" t="str">
        <f t="shared" si="14"/>
        <v>PCD's</v>
      </c>
      <c r="Q92" s="76" t="s">
        <v>9</v>
      </c>
      <c r="R92" s="73" t="str">
        <f>R17</f>
        <v>Cyclists</v>
      </c>
      <c r="S92" s="74" t="str">
        <f t="shared" ref="S92:T92" si="15">S17</f>
        <v>Pedestrians</v>
      </c>
      <c r="T92" s="74" t="str">
        <f t="shared" si="15"/>
        <v>PCD's</v>
      </c>
      <c r="U92" s="76" t="s">
        <v>9</v>
      </c>
      <c r="V92" t="s">
        <v>12</v>
      </c>
      <c r="W92">
        <v>4</v>
      </c>
      <c r="Y92" s="70">
        <f ca="1">OFFSET(A$92,$W$91,$W$92)</f>
        <v>44</v>
      </c>
      <c r="Z92" s="70">
        <f ca="1">OFFSET(E$92,$W$91,$W$92)</f>
        <v>42</v>
      </c>
      <c r="AA92" s="70">
        <f ca="1">OFFSET(I$92,$W$91,$W$92)</f>
        <v>145</v>
      </c>
      <c r="AB92" s="70">
        <f ca="1">OFFSET(M$92,$W$91,$W$92)</f>
        <v>109</v>
      </c>
    </row>
    <row r="93" spans="1:28" hidden="1">
      <c r="A93" s="77">
        <v>0.25</v>
      </c>
      <c r="B93" s="78">
        <f>SUM(B18:B21)</f>
        <v>9</v>
      </c>
      <c r="C93" s="79">
        <f t="shared" ref="C93:D93" si="16">SUM(C18:C21)</f>
        <v>0</v>
      </c>
      <c r="D93" s="79">
        <f t="shared" si="16"/>
        <v>0</v>
      </c>
      <c r="E93" s="80">
        <f t="shared" ref="E93:E145" si="17">SUM(B93:D93)</f>
        <v>9</v>
      </c>
      <c r="F93" s="78">
        <f>SUM(F18:F21)</f>
        <v>7</v>
      </c>
      <c r="G93" s="79">
        <f t="shared" ref="G93:H93" si="18">SUM(G18:G21)</f>
        <v>0</v>
      </c>
      <c r="H93" s="79">
        <f t="shared" si="18"/>
        <v>0</v>
      </c>
      <c r="I93" s="81">
        <f t="shared" ref="I93:I145" si="19">SUM(F93:H93)</f>
        <v>7</v>
      </c>
      <c r="J93" s="78">
        <f>SUM(J18:J21)</f>
        <v>0</v>
      </c>
      <c r="K93" s="79">
        <f t="shared" ref="K93:L93" si="20">SUM(K18:K21)</f>
        <v>2</v>
      </c>
      <c r="L93" s="79">
        <f t="shared" si="20"/>
        <v>0</v>
      </c>
      <c r="M93" s="80">
        <f t="shared" ref="M93:M145" si="21">SUM(J93:L93)</f>
        <v>2</v>
      </c>
      <c r="N93" s="78">
        <f>SUM(N18:N21)</f>
        <v>0</v>
      </c>
      <c r="O93" s="79">
        <f t="shared" ref="O93:P93" si="22">SUM(O18:O21)</f>
        <v>1</v>
      </c>
      <c r="P93" s="79">
        <f t="shared" si="22"/>
        <v>0</v>
      </c>
      <c r="Q93" s="81">
        <f t="shared" ref="Q93:Q145" si="23">SUM(N93:P93)</f>
        <v>1</v>
      </c>
      <c r="R93" s="78">
        <f>SUM(R18:R21)</f>
        <v>16</v>
      </c>
      <c r="S93" s="79">
        <f t="shared" ref="S93:T93" si="24">SUM(S18:S21)</f>
        <v>3</v>
      </c>
      <c r="T93" s="79">
        <f t="shared" si="24"/>
        <v>0</v>
      </c>
      <c r="U93" s="81">
        <f t="shared" ref="U93:U145" si="25">SUM(R93:T93)</f>
        <v>19</v>
      </c>
      <c r="V93" t="s">
        <v>13</v>
      </c>
    </row>
    <row r="94" spans="1:28" hidden="1">
      <c r="A94" s="82">
        <f>A93+"0:15"</f>
        <v>0.26041666666666669</v>
      </c>
      <c r="B94" s="83">
        <f t="shared" ref="B94:D109" si="26">SUM(B19:B22)</f>
        <v>7</v>
      </c>
      <c r="C94" s="84">
        <f t="shared" si="26"/>
        <v>0</v>
      </c>
      <c r="D94" s="84">
        <f t="shared" si="26"/>
        <v>0</v>
      </c>
      <c r="E94" s="85">
        <f t="shared" si="17"/>
        <v>7</v>
      </c>
      <c r="F94" s="83">
        <f t="shared" ref="F94:H109" si="27">SUM(F19:F22)</f>
        <v>7</v>
      </c>
      <c r="G94" s="84">
        <f t="shared" si="27"/>
        <v>0</v>
      </c>
      <c r="H94" s="84">
        <f t="shared" si="27"/>
        <v>0</v>
      </c>
      <c r="I94" s="86">
        <f t="shared" si="19"/>
        <v>7</v>
      </c>
      <c r="J94" s="83">
        <f t="shared" ref="J94:L109" si="28">SUM(J19:J22)</f>
        <v>0</v>
      </c>
      <c r="K94" s="84">
        <f t="shared" si="28"/>
        <v>3</v>
      </c>
      <c r="L94" s="84">
        <f t="shared" si="28"/>
        <v>0</v>
      </c>
      <c r="M94" s="85">
        <f t="shared" si="21"/>
        <v>3</v>
      </c>
      <c r="N94" s="83">
        <f t="shared" ref="N94:P109" si="29">SUM(N19:N22)</f>
        <v>0</v>
      </c>
      <c r="O94" s="84">
        <f t="shared" si="29"/>
        <v>4</v>
      </c>
      <c r="P94" s="84">
        <f t="shared" si="29"/>
        <v>0</v>
      </c>
      <c r="Q94" s="86">
        <f t="shared" si="23"/>
        <v>4</v>
      </c>
      <c r="R94" s="83">
        <f t="shared" ref="R94:T109" si="30">SUM(R19:R22)</f>
        <v>14</v>
      </c>
      <c r="S94" s="84">
        <f t="shared" si="30"/>
        <v>7</v>
      </c>
      <c r="T94" s="84">
        <f t="shared" si="30"/>
        <v>0</v>
      </c>
      <c r="U94" s="86">
        <f t="shared" si="25"/>
        <v>21</v>
      </c>
      <c r="V94" t="s">
        <v>9</v>
      </c>
    </row>
    <row r="95" spans="1:28" hidden="1">
      <c r="A95" s="82">
        <f t="shared" ref="A95:A145" si="31">A94+"0:15"</f>
        <v>0.27083333333333337</v>
      </c>
      <c r="B95" s="83">
        <f t="shared" si="26"/>
        <v>6</v>
      </c>
      <c r="C95" s="84">
        <f t="shared" si="26"/>
        <v>0</v>
      </c>
      <c r="D95" s="84">
        <f t="shared" si="26"/>
        <v>0</v>
      </c>
      <c r="E95" s="85">
        <f t="shared" si="17"/>
        <v>6</v>
      </c>
      <c r="F95" s="83">
        <f t="shared" si="27"/>
        <v>6</v>
      </c>
      <c r="G95" s="84">
        <f t="shared" si="27"/>
        <v>0</v>
      </c>
      <c r="H95" s="84">
        <f t="shared" si="27"/>
        <v>0</v>
      </c>
      <c r="I95" s="86">
        <f t="shared" si="19"/>
        <v>6</v>
      </c>
      <c r="J95" s="83">
        <f t="shared" si="28"/>
        <v>0</v>
      </c>
      <c r="K95" s="84">
        <f t="shared" si="28"/>
        <v>6</v>
      </c>
      <c r="L95" s="84">
        <f t="shared" si="28"/>
        <v>0</v>
      </c>
      <c r="M95" s="85">
        <f t="shared" si="21"/>
        <v>6</v>
      </c>
      <c r="N95" s="83">
        <f t="shared" si="29"/>
        <v>1</v>
      </c>
      <c r="O95" s="84">
        <f t="shared" si="29"/>
        <v>4</v>
      </c>
      <c r="P95" s="84">
        <f t="shared" si="29"/>
        <v>0</v>
      </c>
      <c r="Q95" s="86">
        <f t="shared" si="23"/>
        <v>5</v>
      </c>
      <c r="R95" s="83">
        <f t="shared" si="30"/>
        <v>13</v>
      </c>
      <c r="S95" s="84">
        <f t="shared" si="30"/>
        <v>10</v>
      </c>
      <c r="T95" s="84">
        <f t="shared" si="30"/>
        <v>0</v>
      </c>
      <c r="U95" s="86">
        <f t="shared" si="25"/>
        <v>23</v>
      </c>
    </row>
    <row r="96" spans="1:28" hidden="1">
      <c r="A96" s="82">
        <f t="shared" si="31"/>
        <v>0.28125000000000006</v>
      </c>
      <c r="B96" s="83">
        <f t="shared" si="26"/>
        <v>7</v>
      </c>
      <c r="C96" s="84">
        <f t="shared" si="26"/>
        <v>0</v>
      </c>
      <c r="D96" s="84">
        <f t="shared" si="26"/>
        <v>0</v>
      </c>
      <c r="E96" s="85">
        <f t="shared" si="17"/>
        <v>7</v>
      </c>
      <c r="F96" s="83">
        <f t="shared" si="27"/>
        <v>6</v>
      </c>
      <c r="G96" s="84">
        <f t="shared" si="27"/>
        <v>0</v>
      </c>
      <c r="H96" s="84">
        <f t="shared" si="27"/>
        <v>0</v>
      </c>
      <c r="I96" s="86">
        <f t="shared" si="19"/>
        <v>6</v>
      </c>
      <c r="J96" s="83">
        <f t="shared" si="28"/>
        <v>3</v>
      </c>
      <c r="K96" s="84">
        <f t="shared" si="28"/>
        <v>6</v>
      </c>
      <c r="L96" s="84">
        <f t="shared" si="28"/>
        <v>0</v>
      </c>
      <c r="M96" s="85">
        <f t="shared" si="21"/>
        <v>9</v>
      </c>
      <c r="N96" s="83">
        <f t="shared" si="29"/>
        <v>1</v>
      </c>
      <c r="O96" s="84">
        <f t="shared" si="29"/>
        <v>5</v>
      </c>
      <c r="P96" s="84">
        <f t="shared" si="29"/>
        <v>0</v>
      </c>
      <c r="Q96" s="86">
        <f t="shared" si="23"/>
        <v>6</v>
      </c>
      <c r="R96" s="83">
        <f t="shared" si="30"/>
        <v>17</v>
      </c>
      <c r="S96" s="84">
        <f t="shared" si="30"/>
        <v>11</v>
      </c>
      <c r="T96" s="84">
        <f t="shared" si="30"/>
        <v>0</v>
      </c>
      <c r="U96" s="86">
        <f t="shared" si="25"/>
        <v>28</v>
      </c>
    </row>
    <row r="97" spans="1:21" hidden="1">
      <c r="A97" s="82">
        <f t="shared" si="31"/>
        <v>0.29166666666666674</v>
      </c>
      <c r="B97" s="83">
        <f t="shared" si="26"/>
        <v>8</v>
      </c>
      <c r="C97" s="84">
        <f t="shared" si="26"/>
        <v>0</v>
      </c>
      <c r="D97" s="84">
        <f t="shared" si="26"/>
        <v>0</v>
      </c>
      <c r="E97" s="85">
        <f t="shared" si="17"/>
        <v>8</v>
      </c>
      <c r="F97" s="83">
        <f t="shared" si="27"/>
        <v>2</v>
      </c>
      <c r="G97" s="84">
        <f t="shared" si="27"/>
        <v>0</v>
      </c>
      <c r="H97" s="84">
        <f t="shared" si="27"/>
        <v>0</v>
      </c>
      <c r="I97" s="86">
        <f t="shared" si="19"/>
        <v>2</v>
      </c>
      <c r="J97" s="83">
        <f t="shared" si="28"/>
        <v>3</v>
      </c>
      <c r="K97" s="84">
        <f t="shared" si="28"/>
        <v>10</v>
      </c>
      <c r="L97" s="84">
        <f t="shared" si="28"/>
        <v>0</v>
      </c>
      <c r="M97" s="85">
        <f t="shared" si="21"/>
        <v>13</v>
      </c>
      <c r="N97" s="83">
        <f t="shared" si="29"/>
        <v>1</v>
      </c>
      <c r="O97" s="84">
        <f t="shared" si="29"/>
        <v>8</v>
      </c>
      <c r="P97" s="84">
        <f t="shared" si="29"/>
        <v>0</v>
      </c>
      <c r="Q97" s="86">
        <f t="shared" si="23"/>
        <v>9</v>
      </c>
      <c r="R97" s="83">
        <f t="shared" si="30"/>
        <v>14</v>
      </c>
      <c r="S97" s="84">
        <f t="shared" si="30"/>
        <v>18</v>
      </c>
      <c r="T97" s="84">
        <f t="shared" si="30"/>
        <v>0</v>
      </c>
      <c r="U97" s="86">
        <f t="shared" si="25"/>
        <v>32</v>
      </c>
    </row>
    <row r="98" spans="1:21" hidden="1">
      <c r="A98" s="82">
        <f t="shared" si="31"/>
        <v>0.30208333333333343</v>
      </c>
      <c r="B98" s="83">
        <f t="shared" si="26"/>
        <v>10</v>
      </c>
      <c r="C98" s="84">
        <f t="shared" si="26"/>
        <v>0</v>
      </c>
      <c r="D98" s="84">
        <f t="shared" si="26"/>
        <v>0</v>
      </c>
      <c r="E98" s="85">
        <f t="shared" si="17"/>
        <v>10</v>
      </c>
      <c r="F98" s="83">
        <f t="shared" si="27"/>
        <v>2</v>
      </c>
      <c r="G98" s="84">
        <f t="shared" si="27"/>
        <v>0</v>
      </c>
      <c r="H98" s="84">
        <f t="shared" si="27"/>
        <v>0</v>
      </c>
      <c r="I98" s="86">
        <f t="shared" si="19"/>
        <v>2</v>
      </c>
      <c r="J98" s="83">
        <f t="shared" si="28"/>
        <v>3</v>
      </c>
      <c r="K98" s="84">
        <f t="shared" si="28"/>
        <v>12</v>
      </c>
      <c r="L98" s="84">
        <f t="shared" si="28"/>
        <v>0</v>
      </c>
      <c r="M98" s="85">
        <f t="shared" si="21"/>
        <v>15</v>
      </c>
      <c r="N98" s="83">
        <f t="shared" si="29"/>
        <v>1</v>
      </c>
      <c r="O98" s="84">
        <f t="shared" si="29"/>
        <v>6</v>
      </c>
      <c r="P98" s="84">
        <f t="shared" si="29"/>
        <v>0</v>
      </c>
      <c r="Q98" s="86">
        <f t="shared" si="23"/>
        <v>7</v>
      </c>
      <c r="R98" s="83">
        <f t="shared" si="30"/>
        <v>16</v>
      </c>
      <c r="S98" s="84">
        <f t="shared" si="30"/>
        <v>18</v>
      </c>
      <c r="T98" s="84">
        <f t="shared" si="30"/>
        <v>0</v>
      </c>
      <c r="U98" s="86">
        <f t="shared" si="25"/>
        <v>34</v>
      </c>
    </row>
    <row r="99" spans="1:21" hidden="1">
      <c r="A99" s="82">
        <f t="shared" si="31"/>
        <v>0.31250000000000011</v>
      </c>
      <c r="B99" s="83">
        <f t="shared" si="26"/>
        <v>16</v>
      </c>
      <c r="C99" s="84">
        <f t="shared" si="26"/>
        <v>0</v>
      </c>
      <c r="D99" s="84">
        <f t="shared" si="26"/>
        <v>0</v>
      </c>
      <c r="E99" s="85">
        <f t="shared" si="17"/>
        <v>16</v>
      </c>
      <c r="F99" s="83">
        <f t="shared" si="27"/>
        <v>5</v>
      </c>
      <c r="G99" s="84">
        <f t="shared" si="27"/>
        <v>0</v>
      </c>
      <c r="H99" s="84">
        <f t="shared" si="27"/>
        <v>0</v>
      </c>
      <c r="I99" s="86">
        <f t="shared" si="19"/>
        <v>5</v>
      </c>
      <c r="J99" s="83">
        <f t="shared" si="28"/>
        <v>3</v>
      </c>
      <c r="K99" s="84">
        <f t="shared" si="28"/>
        <v>12</v>
      </c>
      <c r="L99" s="84">
        <f t="shared" si="28"/>
        <v>0</v>
      </c>
      <c r="M99" s="85">
        <f t="shared" si="21"/>
        <v>15</v>
      </c>
      <c r="N99" s="83">
        <f t="shared" si="29"/>
        <v>0</v>
      </c>
      <c r="O99" s="84">
        <f t="shared" si="29"/>
        <v>7</v>
      </c>
      <c r="P99" s="84">
        <f t="shared" si="29"/>
        <v>0</v>
      </c>
      <c r="Q99" s="86">
        <f t="shared" si="23"/>
        <v>7</v>
      </c>
      <c r="R99" s="83">
        <f t="shared" si="30"/>
        <v>24</v>
      </c>
      <c r="S99" s="84">
        <f t="shared" si="30"/>
        <v>19</v>
      </c>
      <c r="T99" s="84">
        <f t="shared" si="30"/>
        <v>0</v>
      </c>
      <c r="U99" s="86">
        <f t="shared" si="25"/>
        <v>43</v>
      </c>
    </row>
    <row r="100" spans="1:21" hidden="1">
      <c r="A100" s="82">
        <f t="shared" si="31"/>
        <v>0.3229166666666668</v>
      </c>
      <c r="B100" s="83">
        <f t="shared" si="26"/>
        <v>15</v>
      </c>
      <c r="C100" s="84">
        <f t="shared" si="26"/>
        <v>0</v>
      </c>
      <c r="D100" s="84">
        <f t="shared" si="26"/>
        <v>0</v>
      </c>
      <c r="E100" s="85">
        <f t="shared" si="17"/>
        <v>15</v>
      </c>
      <c r="F100" s="83">
        <f t="shared" si="27"/>
        <v>5</v>
      </c>
      <c r="G100" s="84">
        <f t="shared" si="27"/>
        <v>0</v>
      </c>
      <c r="H100" s="84">
        <f t="shared" si="27"/>
        <v>0</v>
      </c>
      <c r="I100" s="86">
        <f t="shared" si="19"/>
        <v>5</v>
      </c>
      <c r="J100" s="83">
        <f t="shared" si="28"/>
        <v>0</v>
      </c>
      <c r="K100" s="84">
        <f t="shared" si="28"/>
        <v>12</v>
      </c>
      <c r="L100" s="84">
        <f t="shared" si="28"/>
        <v>0</v>
      </c>
      <c r="M100" s="85">
        <f t="shared" si="21"/>
        <v>12</v>
      </c>
      <c r="N100" s="83">
        <f t="shared" si="29"/>
        <v>0</v>
      </c>
      <c r="O100" s="84">
        <f t="shared" si="29"/>
        <v>7</v>
      </c>
      <c r="P100" s="84">
        <f t="shared" si="29"/>
        <v>0</v>
      </c>
      <c r="Q100" s="86">
        <f t="shared" si="23"/>
        <v>7</v>
      </c>
      <c r="R100" s="83">
        <f t="shared" si="30"/>
        <v>20</v>
      </c>
      <c r="S100" s="84">
        <f t="shared" si="30"/>
        <v>19</v>
      </c>
      <c r="T100" s="84">
        <f t="shared" si="30"/>
        <v>0</v>
      </c>
      <c r="U100" s="86">
        <f t="shared" si="25"/>
        <v>39</v>
      </c>
    </row>
    <row r="101" spans="1:21" hidden="1">
      <c r="A101" s="82">
        <f t="shared" si="31"/>
        <v>0.33333333333333348</v>
      </c>
      <c r="B101" s="83">
        <f t="shared" si="26"/>
        <v>12</v>
      </c>
      <c r="C101" s="84">
        <f t="shared" si="26"/>
        <v>0</v>
      </c>
      <c r="D101" s="84">
        <f t="shared" si="26"/>
        <v>0</v>
      </c>
      <c r="E101" s="85">
        <f t="shared" si="17"/>
        <v>12</v>
      </c>
      <c r="F101" s="83">
        <f t="shared" si="27"/>
        <v>9</v>
      </c>
      <c r="G101" s="84">
        <f t="shared" si="27"/>
        <v>0</v>
      </c>
      <c r="H101" s="84">
        <f t="shared" si="27"/>
        <v>0</v>
      </c>
      <c r="I101" s="86">
        <f t="shared" si="19"/>
        <v>9</v>
      </c>
      <c r="J101" s="83">
        <f t="shared" si="28"/>
        <v>0</v>
      </c>
      <c r="K101" s="84">
        <f t="shared" si="28"/>
        <v>11</v>
      </c>
      <c r="L101" s="84">
        <f t="shared" si="28"/>
        <v>0</v>
      </c>
      <c r="M101" s="85">
        <f t="shared" si="21"/>
        <v>11</v>
      </c>
      <c r="N101" s="83">
        <f t="shared" si="29"/>
        <v>0</v>
      </c>
      <c r="O101" s="84">
        <f t="shared" si="29"/>
        <v>9</v>
      </c>
      <c r="P101" s="84">
        <f t="shared" si="29"/>
        <v>0</v>
      </c>
      <c r="Q101" s="86">
        <f t="shared" si="23"/>
        <v>9</v>
      </c>
      <c r="R101" s="83">
        <f t="shared" si="30"/>
        <v>21</v>
      </c>
      <c r="S101" s="84">
        <f t="shared" si="30"/>
        <v>20</v>
      </c>
      <c r="T101" s="84">
        <f t="shared" si="30"/>
        <v>0</v>
      </c>
      <c r="U101" s="86">
        <f t="shared" si="25"/>
        <v>41</v>
      </c>
    </row>
    <row r="102" spans="1:21" hidden="1">
      <c r="A102" s="82">
        <f t="shared" si="31"/>
        <v>0.34375000000000017</v>
      </c>
      <c r="B102" s="83">
        <f t="shared" si="26"/>
        <v>10</v>
      </c>
      <c r="C102" s="84">
        <f t="shared" si="26"/>
        <v>0</v>
      </c>
      <c r="D102" s="84">
        <f t="shared" si="26"/>
        <v>0</v>
      </c>
      <c r="E102" s="85">
        <f t="shared" si="17"/>
        <v>10</v>
      </c>
      <c r="F102" s="83">
        <f t="shared" si="27"/>
        <v>11</v>
      </c>
      <c r="G102" s="84">
        <f t="shared" si="27"/>
        <v>0</v>
      </c>
      <c r="H102" s="84">
        <f t="shared" si="27"/>
        <v>0</v>
      </c>
      <c r="I102" s="86">
        <f t="shared" si="19"/>
        <v>11</v>
      </c>
      <c r="J102" s="83">
        <f t="shared" si="28"/>
        <v>0</v>
      </c>
      <c r="K102" s="84">
        <f t="shared" si="28"/>
        <v>12</v>
      </c>
      <c r="L102" s="84">
        <f t="shared" si="28"/>
        <v>0</v>
      </c>
      <c r="M102" s="85">
        <f t="shared" si="21"/>
        <v>12</v>
      </c>
      <c r="N102" s="83">
        <f t="shared" si="29"/>
        <v>0</v>
      </c>
      <c r="O102" s="84">
        <f t="shared" si="29"/>
        <v>11</v>
      </c>
      <c r="P102" s="84">
        <f t="shared" si="29"/>
        <v>0</v>
      </c>
      <c r="Q102" s="86">
        <f t="shared" si="23"/>
        <v>11</v>
      </c>
      <c r="R102" s="83">
        <f t="shared" si="30"/>
        <v>21</v>
      </c>
      <c r="S102" s="84">
        <f t="shared" si="30"/>
        <v>23</v>
      </c>
      <c r="T102" s="84">
        <f t="shared" si="30"/>
        <v>0</v>
      </c>
      <c r="U102" s="86">
        <f t="shared" si="25"/>
        <v>44</v>
      </c>
    </row>
    <row r="103" spans="1:21" hidden="1">
      <c r="A103" s="82">
        <f t="shared" si="31"/>
        <v>0.35416666666666685</v>
      </c>
      <c r="B103" s="83">
        <f t="shared" si="26"/>
        <v>0</v>
      </c>
      <c r="C103" s="84">
        <f t="shared" si="26"/>
        <v>0</v>
      </c>
      <c r="D103" s="84">
        <f t="shared" si="26"/>
        <v>0</v>
      </c>
      <c r="E103" s="85">
        <f t="shared" si="17"/>
        <v>0</v>
      </c>
      <c r="F103" s="83">
        <f t="shared" si="27"/>
        <v>9</v>
      </c>
      <c r="G103" s="84">
        <f t="shared" si="27"/>
        <v>0</v>
      </c>
      <c r="H103" s="84">
        <f t="shared" si="27"/>
        <v>0</v>
      </c>
      <c r="I103" s="86">
        <f t="shared" si="19"/>
        <v>9</v>
      </c>
      <c r="J103" s="83">
        <f t="shared" si="28"/>
        <v>0</v>
      </c>
      <c r="K103" s="84">
        <f t="shared" si="28"/>
        <v>13</v>
      </c>
      <c r="L103" s="84">
        <f t="shared" si="28"/>
        <v>0</v>
      </c>
      <c r="M103" s="85">
        <f t="shared" si="21"/>
        <v>13</v>
      </c>
      <c r="N103" s="83">
        <f t="shared" si="29"/>
        <v>0</v>
      </c>
      <c r="O103" s="84">
        <f t="shared" si="29"/>
        <v>12</v>
      </c>
      <c r="P103" s="84">
        <f t="shared" si="29"/>
        <v>0</v>
      </c>
      <c r="Q103" s="86">
        <f t="shared" si="23"/>
        <v>12</v>
      </c>
      <c r="R103" s="83">
        <f t="shared" si="30"/>
        <v>9</v>
      </c>
      <c r="S103" s="84">
        <f t="shared" si="30"/>
        <v>25</v>
      </c>
      <c r="T103" s="84">
        <f t="shared" si="30"/>
        <v>0</v>
      </c>
      <c r="U103" s="86">
        <f t="shared" si="25"/>
        <v>34</v>
      </c>
    </row>
    <row r="104" spans="1:21" hidden="1">
      <c r="A104" s="82">
        <f t="shared" si="31"/>
        <v>0.36458333333333354</v>
      </c>
      <c r="B104" s="83">
        <f t="shared" si="26"/>
        <v>3</v>
      </c>
      <c r="C104" s="84">
        <f t="shared" si="26"/>
        <v>0</v>
      </c>
      <c r="D104" s="84">
        <f t="shared" si="26"/>
        <v>0</v>
      </c>
      <c r="E104" s="85">
        <f t="shared" si="17"/>
        <v>3</v>
      </c>
      <c r="F104" s="83">
        <f t="shared" si="27"/>
        <v>13</v>
      </c>
      <c r="G104" s="84">
        <f t="shared" si="27"/>
        <v>0</v>
      </c>
      <c r="H104" s="84">
        <f t="shared" si="27"/>
        <v>0</v>
      </c>
      <c r="I104" s="86">
        <f t="shared" si="19"/>
        <v>13</v>
      </c>
      <c r="J104" s="83">
        <f t="shared" si="28"/>
        <v>0</v>
      </c>
      <c r="K104" s="84">
        <f t="shared" si="28"/>
        <v>19</v>
      </c>
      <c r="L104" s="84">
        <f t="shared" si="28"/>
        <v>0</v>
      </c>
      <c r="M104" s="85">
        <f t="shared" si="21"/>
        <v>19</v>
      </c>
      <c r="N104" s="83">
        <f t="shared" si="29"/>
        <v>2</v>
      </c>
      <c r="O104" s="84">
        <f t="shared" si="29"/>
        <v>13</v>
      </c>
      <c r="P104" s="84">
        <f t="shared" si="29"/>
        <v>0</v>
      </c>
      <c r="Q104" s="86">
        <f t="shared" si="23"/>
        <v>15</v>
      </c>
      <c r="R104" s="83">
        <f t="shared" si="30"/>
        <v>18</v>
      </c>
      <c r="S104" s="84">
        <f t="shared" si="30"/>
        <v>32</v>
      </c>
      <c r="T104" s="84">
        <f t="shared" si="30"/>
        <v>0</v>
      </c>
      <c r="U104" s="86">
        <f t="shared" si="25"/>
        <v>50</v>
      </c>
    </row>
    <row r="105" spans="1:21" hidden="1">
      <c r="A105" s="82">
        <f t="shared" si="31"/>
        <v>0.37500000000000022</v>
      </c>
      <c r="B105" s="83">
        <f t="shared" si="26"/>
        <v>3</v>
      </c>
      <c r="C105" s="84">
        <f t="shared" si="26"/>
        <v>0</v>
      </c>
      <c r="D105" s="84">
        <f t="shared" si="26"/>
        <v>0</v>
      </c>
      <c r="E105" s="85">
        <f t="shared" si="17"/>
        <v>3</v>
      </c>
      <c r="F105" s="83">
        <f t="shared" si="27"/>
        <v>10</v>
      </c>
      <c r="G105" s="84">
        <f t="shared" si="27"/>
        <v>0</v>
      </c>
      <c r="H105" s="84">
        <f t="shared" si="27"/>
        <v>0</v>
      </c>
      <c r="I105" s="86">
        <f t="shared" si="19"/>
        <v>10</v>
      </c>
      <c r="J105" s="83">
        <f t="shared" si="28"/>
        <v>5</v>
      </c>
      <c r="K105" s="84">
        <f t="shared" si="28"/>
        <v>16</v>
      </c>
      <c r="L105" s="84">
        <f t="shared" si="28"/>
        <v>0</v>
      </c>
      <c r="M105" s="85">
        <f t="shared" si="21"/>
        <v>21</v>
      </c>
      <c r="N105" s="83">
        <f t="shared" si="29"/>
        <v>2</v>
      </c>
      <c r="O105" s="84">
        <f t="shared" si="29"/>
        <v>7</v>
      </c>
      <c r="P105" s="84">
        <f t="shared" si="29"/>
        <v>0</v>
      </c>
      <c r="Q105" s="86">
        <f t="shared" si="23"/>
        <v>9</v>
      </c>
      <c r="R105" s="83">
        <f t="shared" si="30"/>
        <v>20</v>
      </c>
      <c r="S105" s="84">
        <f t="shared" si="30"/>
        <v>23</v>
      </c>
      <c r="T105" s="84">
        <f t="shared" si="30"/>
        <v>0</v>
      </c>
      <c r="U105" s="86">
        <f t="shared" si="25"/>
        <v>43</v>
      </c>
    </row>
    <row r="106" spans="1:21" hidden="1">
      <c r="A106" s="82">
        <f t="shared" si="31"/>
        <v>0.38541666666666691</v>
      </c>
      <c r="B106" s="83">
        <f t="shared" si="26"/>
        <v>4</v>
      </c>
      <c r="C106" s="84">
        <f t="shared" si="26"/>
        <v>0</v>
      </c>
      <c r="D106" s="84">
        <f t="shared" si="26"/>
        <v>0</v>
      </c>
      <c r="E106" s="85">
        <f t="shared" si="17"/>
        <v>4</v>
      </c>
      <c r="F106" s="83">
        <f t="shared" si="27"/>
        <v>12</v>
      </c>
      <c r="G106" s="84">
        <f t="shared" si="27"/>
        <v>0</v>
      </c>
      <c r="H106" s="84">
        <f t="shared" si="27"/>
        <v>0</v>
      </c>
      <c r="I106" s="86">
        <f t="shared" si="19"/>
        <v>12</v>
      </c>
      <c r="J106" s="83">
        <f t="shared" si="28"/>
        <v>5</v>
      </c>
      <c r="K106" s="84">
        <f t="shared" si="28"/>
        <v>12</v>
      </c>
      <c r="L106" s="84">
        <f t="shared" si="28"/>
        <v>0</v>
      </c>
      <c r="M106" s="85">
        <f t="shared" si="21"/>
        <v>17</v>
      </c>
      <c r="N106" s="83">
        <f t="shared" si="29"/>
        <v>2</v>
      </c>
      <c r="O106" s="84">
        <f t="shared" si="29"/>
        <v>10</v>
      </c>
      <c r="P106" s="84">
        <f t="shared" si="29"/>
        <v>0</v>
      </c>
      <c r="Q106" s="86">
        <f t="shared" si="23"/>
        <v>12</v>
      </c>
      <c r="R106" s="83">
        <f t="shared" si="30"/>
        <v>23</v>
      </c>
      <c r="S106" s="84">
        <f t="shared" si="30"/>
        <v>22</v>
      </c>
      <c r="T106" s="84">
        <f t="shared" si="30"/>
        <v>0</v>
      </c>
      <c r="U106" s="86">
        <f t="shared" si="25"/>
        <v>45</v>
      </c>
    </row>
    <row r="107" spans="1:21" hidden="1">
      <c r="A107" s="82">
        <f t="shared" si="31"/>
        <v>0.39583333333333359</v>
      </c>
      <c r="B107" s="83">
        <f t="shared" si="26"/>
        <v>6</v>
      </c>
      <c r="C107" s="84">
        <f t="shared" si="26"/>
        <v>0</v>
      </c>
      <c r="D107" s="84">
        <f t="shared" si="26"/>
        <v>0</v>
      </c>
      <c r="E107" s="85">
        <f t="shared" si="17"/>
        <v>6</v>
      </c>
      <c r="F107" s="83">
        <f t="shared" si="27"/>
        <v>12</v>
      </c>
      <c r="G107" s="84">
        <f t="shared" si="27"/>
        <v>0</v>
      </c>
      <c r="H107" s="84">
        <f t="shared" si="27"/>
        <v>0</v>
      </c>
      <c r="I107" s="86">
        <f t="shared" si="19"/>
        <v>12</v>
      </c>
      <c r="J107" s="83">
        <f t="shared" si="28"/>
        <v>5</v>
      </c>
      <c r="K107" s="84">
        <f t="shared" si="28"/>
        <v>8</v>
      </c>
      <c r="L107" s="84">
        <f t="shared" si="28"/>
        <v>0</v>
      </c>
      <c r="M107" s="85">
        <f t="shared" si="21"/>
        <v>13</v>
      </c>
      <c r="N107" s="83">
        <f t="shared" si="29"/>
        <v>2</v>
      </c>
      <c r="O107" s="84">
        <f t="shared" si="29"/>
        <v>8</v>
      </c>
      <c r="P107" s="84">
        <f t="shared" si="29"/>
        <v>0</v>
      </c>
      <c r="Q107" s="86">
        <f t="shared" si="23"/>
        <v>10</v>
      </c>
      <c r="R107" s="83">
        <f t="shared" si="30"/>
        <v>25</v>
      </c>
      <c r="S107" s="84">
        <f t="shared" si="30"/>
        <v>16</v>
      </c>
      <c r="T107" s="84">
        <f t="shared" si="30"/>
        <v>0</v>
      </c>
      <c r="U107" s="86">
        <f t="shared" si="25"/>
        <v>41</v>
      </c>
    </row>
    <row r="108" spans="1:21" hidden="1">
      <c r="A108" s="82">
        <f t="shared" si="31"/>
        <v>0.40625000000000028</v>
      </c>
      <c r="B108" s="83">
        <f t="shared" si="26"/>
        <v>3</v>
      </c>
      <c r="C108" s="84">
        <f t="shared" si="26"/>
        <v>0</v>
      </c>
      <c r="D108" s="84">
        <f t="shared" si="26"/>
        <v>0</v>
      </c>
      <c r="E108" s="85">
        <f t="shared" si="17"/>
        <v>3</v>
      </c>
      <c r="F108" s="83">
        <f t="shared" si="27"/>
        <v>9</v>
      </c>
      <c r="G108" s="84">
        <f t="shared" si="27"/>
        <v>0</v>
      </c>
      <c r="H108" s="84">
        <f t="shared" si="27"/>
        <v>0</v>
      </c>
      <c r="I108" s="86">
        <f t="shared" si="19"/>
        <v>9</v>
      </c>
      <c r="J108" s="83">
        <f t="shared" si="28"/>
        <v>5</v>
      </c>
      <c r="K108" s="84">
        <f t="shared" si="28"/>
        <v>1</v>
      </c>
      <c r="L108" s="84">
        <f t="shared" si="28"/>
        <v>0</v>
      </c>
      <c r="M108" s="85">
        <f t="shared" si="21"/>
        <v>6</v>
      </c>
      <c r="N108" s="83">
        <f t="shared" si="29"/>
        <v>0</v>
      </c>
      <c r="O108" s="84">
        <f t="shared" si="29"/>
        <v>8</v>
      </c>
      <c r="P108" s="84">
        <f t="shared" si="29"/>
        <v>0</v>
      </c>
      <c r="Q108" s="86">
        <f t="shared" si="23"/>
        <v>8</v>
      </c>
      <c r="R108" s="83">
        <f t="shared" si="30"/>
        <v>17</v>
      </c>
      <c r="S108" s="84">
        <f t="shared" si="30"/>
        <v>9</v>
      </c>
      <c r="T108" s="84">
        <f t="shared" si="30"/>
        <v>0</v>
      </c>
      <c r="U108" s="86">
        <f t="shared" si="25"/>
        <v>26</v>
      </c>
    </row>
    <row r="109" spans="1:21" hidden="1">
      <c r="A109" s="82">
        <f t="shared" si="31"/>
        <v>0.41666666666666696</v>
      </c>
      <c r="B109" s="83">
        <f t="shared" si="26"/>
        <v>3</v>
      </c>
      <c r="C109" s="84">
        <f t="shared" si="26"/>
        <v>0</v>
      </c>
      <c r="D109" s="84">
        <f t="shared" si="26"/>
        <v>0</v>
      </c>
      <c r="E109" s="85">
        <f t="shared" si="17"/>
        <v>3</v>
      </c>
      <c r="F109" s="83">
        <f t="shared" si="27"/>
        <v>12</v>
      </c>
      <c r="G109" s="84">
        <f t="shared" si="27"/>
        <v>0</v>
      </c>
      <c r="H109" s="84">
        <f t="shared" si="27"/>
        <v>0</v>
      </c>
      <c r="I109" s="86">
        <f t="shared" si="19"/>
        <v>12</v>
      </c>
      <c r="J109" s="83">
        <f t="shared" si="28"/>
        <v>0</v>
      </c>
      <c r="K109" s="84">
        <f t="shared" si="28"/>
        <v>2</v>
      </c>
      <c r="L109" s="84">
        <f t="shared" si="28"/>
        <v>0</v>
      </c>
      <c r="M109" s="85">
        <f t="shared" si="21"/>
        <v>2</v>
      </c>
      <c r="N109" s="83">
        <f t="shared" si="29"/>
        <v>2</v>
      </c>
      <c r="O109" s="84">
        <f t="shared" si="29"/>
        <v>10</v>
      </c>
      <c r="P109" s="84">
        <f t="shared" si="29"/>
        <v>0</v>
      </c>
      <c r="Q109" s="86">
        <f t="shared" si="23"/>
        <v>12</v>
      </c>
      <c r="R109" s="83">
        <f t="shared" si="30"/>
        <v>17</v>
      </c>
      <c r="S109" s="84">
        <f t="shared" si="30"/>
        <v>12</v>
      </c>
      <c r="T109" s="84">
        <f t="shared" si="30"/>
        <v>0</v>
      </c>
      <c r="U109" s="86">
        <f t="shared" si="25"/>
        <v>29</v>
      </c>
    </row>
    <row r="110" spans="1:21" hidden="1">
      <c r="A110" s="82">
        <f t="shared" si="31"/>
        <v>0.42708333333333365</v>
      </c>
      <c r="B110" s="83">
        <f t="shared" ref="B110:D125" si="32">SUM(B35:B38)</f>
        <v>2</v>
      </c>
      <c r="C110" s="84">
        <f t="shared" si="32"/>
        <v>0</v>
      </c>
      <c r="D110" s="84">
        <f t="shared" si="32"/>
        <v>0</v>
      </c>
      <c r="E110" s="85">
        <f t="shared" si="17"/>
        <v>2</v>
      </c>
      <c r="F110" s="83">
        <f t="shared" ref="F110:H125" si="33">SUM(F35:F38)</f>
        <v>8</v>
      </c>
      <c r="G110" s="84">
        <f t="shared" si="33"/>
        <v>0</v>
      </c>
      <c r="H110" s="84">
        <f t="shared" si="33"/>
        <v>0</v>
      </c>
      <c r="I110" s="86">
        <f t="shared" si="19"/>
        <v>8</v>
      </c>
      <c r="J110" s="83">
        <f t="shared" ref="J110:L125" si="34">SUM(J35:J38)</f>
        <v>0</v>
      </c>
      <c r="K110" s="84">
        <f t="shared" si="34"/>
        <v>3</v>
      </c>
      <c r="L110" s="84">
        <f t="shared" si="34"/>
        <v>0</v>
      </c>
      <c r="M110" s="85">
        <f t="shared" si="21"/>
        <v>3</v>
      </c>
      <c r="N110" s="83">
        <f t="shared" ref="N110:P125" si="35">SUM(N35:N38)</f>
        <v>2</v>
      </c>
      <c r="O110" s="84">
        <f t="shared" si="35"/>
        <v>4</v>
      </c>
      <c r="P110" s="84">
        <f t="shared" si="35"/>
        <v>0</v>
      </c>
      <c r="Q110" s="86">
        <f t="shared" si="23"/>
        <v>6</v>
      </c>
      <c r="R110" s="83">
        <f t="shared" ref="R110:T125" si="36">SUM(R35:R38)</f>
        <v>12</v>
      </c>
      <c r="S110" s="84">
        <f t="shared" si="36"/>
        <v>7</v>
      </c>
      <c r="T110" s="84">
        <f t="shared" si="36"/>
        <v>0</v>
      </c>
      <c r="U110" s="86">
        <f t="shared" si="25"/>
        <v>19</v>
      </c>
    </row>
    <row r="111" spans="1:21" hidden="1">
      <c r="A111" s="82">
        <f t="shared" si="31"/>
        <v>0.43750000000000033</v>
      </c>
      <c r="B111" s="83">
        <f t="shared" si="32"/>
        <v>0</v>
      </c>
      <c r="C111" s="84">
        <f t="shared" si="32"/>
        <v>0</v>
      </c>
      <c r="D111" s="84">
        <f t="shared" si="32"/>
        <v>0</v>
      </c>
      <c r="E111" s="85">
        <f t="shared" si="17"/>
        <v>0</v>
      </c>
      <c r="F111" s="83">
        <f t="shared" si="33"/>
        <v>8</v>
      </c>
      <c r="G111" s="84">
        <f t="shared" si="33"/>
        <v>0</v>
      </c>
      <c r="H111" s="84">
        <f t="shared" si="33"/>
        <v>0</v>
      </c>
      <c r="I111" s="86">
        <f t="shared" si="19"/>
        <v>8</v>
      </c>
      <c r="J111" s="83">
        <f t="shared" si="34"/>
        <v>0</v>
      </c>
      <c r="K111" s="84">
        <f t="shared" si="34"/>
        <v>5</v>
      </c>
      <c r="L111" s="84">
        <f t="shared" si="34"/>
        <v>0</v>
      </c>
      <c r="M111" s="85">
        <f t="shared" si="21"/>
        <v>5</v>
      </c>
      <c r="N111" s="83">
        <f t="shared" si="35"/>
        <v>2</v>
      </c>
      <c r="O111" s="84">
        <f t="shared" si="35"/>
        <v>6</v>
      </c>
      <c r="P111" s="84">
        <f t="shared" si="35"/>
        <v>0</v>
      </c>
      <c r="Q111" s="86">
        <f t="shared" si="23"/>
        <v>8</v>
      </c>
      <c r="R111" s="83">
        <f t="shared" si="36"/>
        <v>10</v>
      </c>
      <c r="S111" s="84">
        <f t="shared" si="36"/>
        <v>11</v>
      </c>
      <c r="T111" s="84">
        <f t="shared" si="36"/>
        <v>0</v>
      </c>
      <c r="U111" s="86">
        <f t="shared" si="25"/>
        <v>21</v>
      </c>
    </row>
    <row r="112" spans="1:21" hidden="1">
      <c r="A112" s="82">
        <f t="shared" si="31"/>
        <v>0.44791666666666702</v>
      </c>
      <c r="B112" s="83">
        <f t="shared" si="32"/>
        <v>0</v>
      </c>
      <c r="C112" s="84">
        <f t="shared" si="32"/>
        <v>0</v>
      </c>
      <c r="D112" s="84">
        <f t="shared" si="32"/>
        <v>0</v>
      </c>
      <c r="E112" s="85">
        <f t="shared" si="17"/>
        <v>0</v>
      </c>
      <c r="F112" s="83">
        <f t="shared" si="33"/>
        <v>6</v>
      </c>
      <c r="G112" s="84">
        <f t="shared" si="33"/>
        <v>0</v>
      </c>
      <c r="H112" s="84">
        <f t="shared" si="33"/>
        <v>0</v>
      </c>
      <c r="I112" s="86">
        <f t="shared" si="19"/>
        <v>6</v>
      </c>
      <c r="J112" s="83">
        <f t="shared" si="34"/>
        <v>0</v>
      </c>
      <c r="K112" s="84">
        <f t="shared" si="34"/>
        <v>4</v>
      </c>
      <c r="L112" s="84">
        <f t="shared" si="34"/>
        <v>0</v>
      </c>
      <c r="M112" s="85">
        <f t="shared" si="21"/>
        <v>4</v>
      </c>
      <c r="N112" s="83">
        <f t="shared" si="35"/>
        <v>6</v>
      </c>
      <c r="O112" s="84">
        <f t="shared" si="35"/>
        <v>4</v>
      </c>
      <c r="P112" s="84">
        <f t="shared" si="35"/>
        <v>0</v>
      </c>
      <c r="Q112" s="86">
        <f t="shared" si="23"/>
        <v>10</v>
      </c>
      <c r="R112" s="83">
        <f t="shared" si="36"/>
        <v>12</v>
      </c>
      <c r="S112" s="84">
        <f t="shared" si="36"/>
        <v>8</v>
      </c>
      <c r="T112" s="84">
        <f t="shared" si="36"/>
        <v>0</v>
      </c>
      <c r="U112" s="86">
        <f t="shared" si="25"/>
        <v>20</v>
      </c>
    </row>
    <row r="113" spans="1:21" hidden="1">
      <c r="A113" s="82">
        <f t="shared" si="31"/>
        <v>0.4583333333333337</v>
      </c>
      <c r="B113" s="83">
        <f t="shared" si="32"/>
        <v>1</v>
      </c>
      <c r="C113" s="84">
        <f t="shared" si="32"/>
        <v>0</v>
      </c>
      <c r="D113" s="84">
        <f t="shared" si="32"/>
        <v>0</v>
      </c>
      <c r="E113" s="85">
        <f t="shared" si="17"/>
        <v>1</v>
      </c>
      <c r="F113" s="83">
        <f t="shared" si="33"/>
        <v>1</v>
      </c>
      <c r="G113" s="84">
        <f t="shared" si="33"/>
        <v>0</v>
      </c>
      <c r="H113" s="84">
        <f t="shared" si="33"/>
        <v>0</v>
      </c>
      <c r="I113" s="86">
        <f t="shared" si="19"/>
        <v>1</v>
      </c>
      <c r="J113" s="83">
        <f t="shared" si="34"/>
        <v>3</v>
      </c>
      <c r="K113" s="84">
        <f t="shared" si="34"/>
        <v>3</v>
      </c>
      <c r="L113" s="84">
        <f t="shared" si="34"/>
        <v>0</v>
      </c>
      <c r="M113" s="85">
        <f t="shared" si="21"/>
        <v>6</v>
      </c>
      <c r="N113" s="83">
        <f t="shared" si="35"/>
        <v>4</v>
      </c>
      <c r="O113" s="84">
        <f t="shared" si="35"/>
        <v>3</v>
      </c>
      <c r="P113" s="84">
        <f t="shared" si="35"/>
        <v>0</v>
      </c>
      <c r="Q113" s="86">
        <f t="shared" si="23"/>
        <v>7</v>
      </c>
      <c r="R113" s="83">
        <f t="shared" si="36"/>
        <v>9</v>
      </c>
      <c r="S113" s="84">
        <f t="shared" si="36"/>
        <v>6</v>
      </c>
      <c r="T113" s="84">
        <f t="shared" si="36"/>
        <v>0</v>
      </c>
      <c r="U113" s="86">
        <f t="shared" si="25"/>
        <v>15</v>
      </c>
    </row>
    <row r="114" spans="1:21" hidden="1">
      <c r="A114" s="82">
        <f t="shared" si="31"/>
        <v>0.46875000000000039</v>
      </c>
      <c r="B114" s="83">
        <f t="shared" si="32"/>
        <v>1</v>
      </c>
      <c r="C114" s="84">
        <f t="shared" si="32"/>
        <v>0</v>
      </c>
      <c r="D114" s="84">
        <f t="shared" si="32"/>
        <v>0</v>
      </c>
      <c r="E114" s="85">
        <f t="shared" si="17"/>
        <v>1</v>
      </c>
      <c r="F114" s="83">
        <f t="shared" si="33"/>
        <v>1</v>
      </c>
      <c r="G114" s="84">
        <f t="shared" si="33"/>
        <v>0</v>
      </c>
      <c r="H114" s="84">
        <f t="shared" si="33"/>
        <v>0</v>
      </c>
      <c r="I114" s="86">
        <f t="shared" si="19"/>
        <v>1</v>
      </c>
      <c r="J114" s="83">
        <f t="shared" si="34"/>
        <v>3</v>
      </c>
      <c r="K114" s="84">
        <f t="shared" si="34"/>
        <v>2</v>
      </c>
      <c r="L114" s="84">
        <f t="shared" si="34"/>
        <v>0</v>
      </c>
      <c r="M114" s="85">
        <f t="shared" si="21"/>
        <v>5</v>
      </c>
      <c r="N114" s="83">
        <f t="shared" si="35"/>
        <v>7</v>
      </c>
      <c r="O114" s="84">
        <f t="shared" si="35"/>
        <v>3</v>
      </c>
      <c r="P114" s="84">
        <f t="shared" si="35"/>
        <v>0</v>
      </c>
      <c r="Q114" s="86">
        <f t="shared" si="23"/>
        <v>10</v>
      </c>
      <c r="R114" s="83">
        <f t="shared" si="36"/>
        <v>12</v>
      </c>
      <c r="S114" s="84">
        <f t="shared" si="36"/>
        <v>5</v>
      </c>
      <c r="T114" s="84">
        <f t="shared" si="36"/>
        <v>0</v>
      </c>
      <c r="U114" s="86">
        <f t="shared" si="25"/>
        <v>17</v>
      </c>
    </row>
    <row r="115" spans="1:21" hidden="1">
      <c r="A115" s="82">
        <f t="shared" si="31"/>
        <v>0.47916666666666707</v>
      </c>
      <c r="B115" s="83">
        <f t="shared" si="32"/>
        <v>1</v>
      </c>
      <c r="C115" s="84">
        <f t="shared" si="32"/>
        <v>0</v>
      </c>
      <c r="D115" s="84">
        <f t="shared" si="32"/>
        <v>0</v>
      </c>
      <c r="E115" s="85">
        <f t="shared" si="17"/>
        <v>1</v>
      </c>
      <c r="F115" s="83">
        <f t="shared" si="33"/>
        <v>0</v>
      </c>
      <c r="G115" s="84">
        <f t="shared" si="33"/>
        <v>0</v>
      </c>
      <c r="H115" s="84">
        <f t="shared" si="33"/>
        <v>0</v>
      </c>
      <c r="I115" s="86">
        <f t="shared" si="19"/>
        <v>0</v>
      </c>
      <c r="J115" s="83">
        <f t="shared" si="34"/>
        <v>3</v>
      </c>
      <c r="K115" s="84">
        <f t="shared" si="34"/>
        <v>2</v>
      </c>
      <c r="L115" s="84">
        <f t="shared" si="34"/>
        <v>0</v>
      </c>
      <c r="M115" s="85">
        <f t="shared" si="21"/>
        <v>5</v>
      </c>
      <c r="N115" s="83">
        <f t="shared" si="35"/>
        <v>7</v>
      </c>
      <c r="O115" s="84">
        <f t="shared" si="35"/>
        <v>4</v>
      </c>
      <c r="P115" s="84">
        <f t="shared" si="35"/>
        <v>0</v>
      </c>
      <c r="Q115" s="86">
        <f t="shared" si="23"/>
        <v>11</v>
      </c>
      <c r="R115" s="83">
        <f t="shared" si="36"/>
        <v>11</v>
      </c>
      <c r="S115" s="84">
        <f t="shared" si="36"/>
        <v>6</v>
      </c>
      <c r="T115" s="84">
        <f t="shared" si="36"/>
        <v>0</v>
      </c>
      <c r="U115" s="86">
        <f t="shared" si="25"/>
        <v>17</v>
      </c>
    </row>
    <row r="116" spans="1:21" hidden="1">
      <c r="A116" s="82">
        <f t="shared" si="31"/>
        <v>0.48958333333333376</v>
      </c>
      <c r="B116" s="83">
        <f t="shared" si="32"/>
        <v>2</v>
      </c>
      <c r="C116" s="84">
        <f t="shared" si="32"/>
        <v>0</v>
      </c>
      <c r="D116" s="84">
        <f t="shared" si="32"/>
        <v>0</v>
      </c>
      <c r="E116" s="85">
        <f t="shared" si="17"/>
        <v>2</v>
      </c>
      <c r="F116" s="83">
        <f t="shared" si="33"/>
        <v>0</v>
      </c>
      <c r="G116" s="84">
        <f t="shared" si="33"/>
        <v>0</v>
      </c>
      <c r="H116" s="84">
        <f t="shared" si="33"/>
        <v>0</v>
      </c>
      <c r="I116" s="86">
        <f t="shared" si="19"/>
        <v>0</v>
      </c>
      <c r="J116" s="83">
        <f t="shared" si="34"/>
        <v>3</v>
      </c>
      <c r="K116" s="84">
        <f t="shared" si="34"/>
        <v>3</v>
      </c>
      <c r="L116" s="84">
        <f t="shared" si="34"/>
        <v>0</v>
      </c>
      <c r="M116" s="85">
        <f t="shared" si="21"/>
        <v>6</v>
      </c>
      <c r="N116" s="83">
        <f t="shared" si="35"/>
        <v>3</v>
      </c>
      <c r="O116" s="84">
        <f t="shared" si="35"/>
        <v>5</v>
      </c>
      <c r="P116" s="84">
        <f t="shared" si="35"/>
        <v>0</v>
      </c>
      <c r="Q116" s="86">
        <f t="shared" si="23"/>
        <v>8</v>
      </c>
      <c r="R116" s="83">
        <f t="shared" si="36"/>
        <v>8</v>
      </c>
      <c r="S116" s="84">
        <f t="shared" si="36"/>
        <v>8</v>
      </c>
      <c r="T116" s="84">
        <f t="shared" si="36"/>
        <v>0</v>
      </c>
      <c r="U116" s="86">
        <f t="shared" si="25"/>
        <v>16</v>
      </c>
    </row>
    <row r="117" spans="1:21" ht="15.75" hidden="1" thickBot="1">
      <c r="A117" s="87">
        <f t="shared" si="31"/>
        <v>0.50000000000000044</v>
      </c>
      <c r="B117" s="88">
        <f t="shared" si="32"/>
        <v>1</v>
      </c>
      <c r="C117" s="89">
        <f t="shared" si="32"/>
        <v>0</v>
      </c>
      <c r="D117" s="89">
        <f t="shared" si="32"/>
        <v>0</v>
      </c>
      <c r="E117" s="90">
        <f t="shared" si="17"/>
        <v>1</v>
      </c>
      <c r="F117" s="88">
        <f t="shared" si="33"/>
        <v>0</v>
      </c>
      <c r="G117" s="89">
        <f t="shared" si="33"/>
        <v>0</v>
      </c>
      <c r="H117" s="89">
        <f t="shared" si="33"/>
        <v>0</v>
      </c>
      <c r="I117" s="91">
        <f t="shared" si="19"/>
        <v>0</v>
      </c>
      <c r="J117" s="88">
        <f t="shared" si="34"/>
        <v>2</v>
      </c>
      <c r="K117" s="89">
        <f t="shared" si="34"/>
        <v>4</v>
      </c>
      <c r="L117" s="89">
        <f t="shared" si="34"/>
        <v>0</v>
      </c>
      <c r="M117" s="90">
        <f t="shared" si="21"/>
        <v>6</v>
      </c>
      <c r="N117" s="88">
        <f t="shared" si="35"/>
        <v>3</v>
      </c>
      <c r="O117" s="89">
        <f t="shared" si="35"/>
        <v>5</v>
      </c>
      <c r="P117" s="89">
        <f t="shared" si="35"/>
        <v>0</v>
      </c>
      <c r="Q117" s="91">
        <f t="shared" si="23"/>
        <v>8</v>
      </c>
      <c r="R117" s="88">
        <f t="shared" si="36"/>
        <v>6</v>
      </c>
      <c r="S117" s="89">
        <f t="shared" si="36"/>
        <v>9</v>
      </c>
      <c r="T117" s="89">
        <f t="shared" si="36"/>
        <v>0</v>
      </c>
      <c r="U117" s="91">
        <f t="shared" si="25"/>
        <v>15</v>
      </c>
    </row>
    <row r="118" spans="1:21" ht="15.75" hidden="1" thickTop="1">
      <c r="A118" s="92">
        <f t="shared" si="31"/>
        <v>0.51041666666666707</v>
      </c>
      <c r="B118" s="93">
        <f t="shared" si="32"/>
        <v>1</v>
      </c>
      <c r="C118" s="94">
        <f t="shared" si="32"/>
        <v>0</v>
      </c>
      <c r="D118" s="94">
        <f t="shared" si="32"/>
        <v>0</v>
      </c>
      <c r="E118" s="95">
        <f t="shared" si="17"/>
        <v>1</v>
      </c>
      <c r="F118" s="93">
        <f t="shared" si="33"/>
        <v>0</v>
      </c>
      <c r="G118" s="94">
        <f t="shared" si="33"/>
        <v>0</v>
      </c>
      <c r="H118" s="94">
        <f t="shared" si="33"/>
        <v>0</v>
      </c>
      <c r="I118" s="96">
        <f t="shared" si="19"/>
        <v>0</v>
      </c>
      <c r="J118" s="93">
        <f t="shared" si="34"/>
        <v>2</v>
      </c>
      <c r="K118" s="94">
        <f t="shared" si="34"/>
        <v>5</v>
      </c>
      <c r="L118" s="94">
        <f t="shared" si="34"/>
        <v>0</v>
      </c>
      <c r="M118" s="95">
        <f t="shared" si="21"/>
        <v>7</v>
      </c>
      <c r="N118" s="93">
        <f t="shared" si="35"/>
        <v>0</v>
      </c>
      <c r="O118" s="94">
        <f t="shared" si="35"/>
        <v>6</v>
      </c>
      <c r="P118" s="94">
        <f t="shared" si="35"/>
        <v>0</v>
      </c>
      <c r="Q118" s="96">
        <f t="shared" si="23"/>
        <v>6</v>
      </c>
      <c r="R118" s="93">
        <f t="shared" si="36"/>
        <v>3</v>
      </c>
      <c r="S118" s="94">
        <f t="shared" si="36"/>
        <v>11</v>
      </c>
      <c r="T118" s="94">
        <f t="shared" si="36"/>
        <v>0</v>
      </c>
      <c r="U118" s="96">
        <f t="shared" si="25"/>
        <v>14</v>
      </c>
    </row>
    <row r="119" spans="1:21" hidden="1">
      <c r="A119" s="82">
        <f t="shared" si="31"/>
        <v>0.5208333333333337</v>
      </c>
      <c r="B119" s="83">
        <f t="shared" si="32"/>
        <v>1</v>
      </c>
      <c r="C119" s="84">
        <f t="shared" si="32"/>
        <v>0</v>
      </c>
      <c r="D119" s="84">
        <f t="shared" si="32"/>
        <v>0</v>
      </c>
      <c r="E119" s="85">
        <f t="shared" si="17"/>
        <v>1</v>
      </c>
      <c r="F119" s="83">
        <f t="shared" si="33"/>
        <v>1</v>
      </c>
      <c r="G119" s="84">
        <f t="shared" si="33"/>
        <v>0</v>
      </c>
      <c r="H119" s="84">
        <f t="shared" si="33"/>
        <v>0</v>
      </c>
      <c r="I119" s="86">
        <f t="shared" si="19"/>
        <v>1</v>
      </c>
      <c r="J119" s="83">
        <f t="shared" si="34"/>
        <v>2</v>
      </c>
      <c r="K119" s="84">
        <f t="shared" si="34"/>
        <v>6</v>
      </c>
      <c r="L119" s="84">
        <f t="shared" si="34"/>
        <v>0</v>
      </c>
      <c r="M119" s="85">
        <f t="shared" si="21"/>
        <v>8</v>
      </c>
      <c r="N119" s="83">
        <f t="shared" si="35"/>
        <v>1</v>
      </c>
      <c r="O119" s="84">
        <f t="shared" si="35"/>
        <v>5</v>
      </c>
      <c r="P119" s="84">
        <f t="shared" si="35"/>
        <v>0</v>
      </c>
      <c r="Q119" s="86">
        <f t="shared" si="23"/>
        <v>6</v>
      </c>
      <c r="R119" s="83">
        <f t="shared" si="36"/>
        <v>5</v>
      </c>
      <c r="S119" s="84">
        <f t="shared" si="36"/>
        <v>11</v>
      </c>
      <c r="T119" s="84">
        <f t="shared" si="36"/>
        <v>0</v>
      </c>
      <c r="U119" s="86">
        <f t="shared" si="25"/>
        <v>16</v>
      </c>
    </row>
    <row r="120" spans="1:21" hidden="1">
      <c r="A120" s="82">
        <f t="shared" si="31"/>
        <v>0.53125000000000033</v>
      </c>
      <c r="B120" s="83">
        <f t="shared" si="32"/>
        <v>4</v>
      </c>
      <c r="C120" s="84">
        <f t="shared" si="32"/>
        <v>0</v>
      </c>
      <c r="D120" s="84">
        <f t="shared" si="32"/>
        <v>0</v>
      </c>
      <c r="E120" s="85">
        <f t="shared" si="17"/>
        <v>4</v>
      </c>
      <c r="F120" s="83">
        <f t="shared" si="33"/>
        <v>1</v>
      </c>
      <c r="G120" s="84">
        <f t="shared" si="33"/>
        <v>0</v>
      </c>
      <c r="H120" s="84">
        <f t="shared" si="33"/>
        <v>0</v>
      </c>
      <c r="I120" s="86">
        <f t="shared" si="19"/>
        <v>1</v>
      </c>
      <c r="J120" s="83">
        <f t="shared" si="34"/>
        <v>2</v>
      </c>
      <c r="K120" s="84">
        <f t="shared" si="34"/>
        <v>12</v>
      </c>
      <c r="L120" s="84">
        <f t="shared" si="34"/>
        <v>0</v>
      </c>
      <c r="M120" s="85">
        <f t="shared" si="21"/>
        <v>14</v>
      </c>
      <c r="N120" s="83">
        <f t="shared" si="35"/>
        <v>3</v>
      </c>
      <c r="O120" s="84">
        <f t="shared" si="35"/>
        <v>8</v>
      </c>
      <c r="P120" s="84">
        <f t="shared" si="35"/>
        <v>0</v>
      </c>
      <c r="Q120" s="86">
        <f t="shared" si="23"/>
        <v>11</v>
      </c>
      <c r="R120" s="83">
        <f t="shared" si="36"/>
        <v>10</v>
      </c>
      <c r="S120" s="84">
        <f t="shared" si="36"/>
        <v>20</v>
      </c>
      <c r="T120" s="84">
        <f t="shared" si="36"/>
        <v>0</v>
      </c>
      <c r="U120" s="86">
        <f t="shared" si="25"/>
        <v>30</v>
      </c>
    </row>
    <row r="121" spans="1:21" hidden="1">
      <c r="A121" s="82">
        <f t="shared" si="31"/>
        <v>0.54166666666666696</v>
      </c>
      <c r="B121" s="83">
        <f t="shared" si="32"/>
        <v>4</v>
      </c>
      <c r="C121" s="84">
        <f t="shared" si="32"/>
        <v>0</v>
      </c>
      <c r="D121" s="84">
        <f t="shared" si="32"/>
        <v>0</v>
      </c>
      <c r="E121" s="85">
        <f t="shared" si="17"/>
        <v>4</v>
      </c>
      <c r="F121" s="83">
        <f t="shared" si="33"/>
        <v>1</v>
      </c>
      <c r="G121" s="84">
        <f t="shared" si="33"/>
        <v>0</v>
      </c>
      <c r="H121" s="84">
        <f t="shared" si="33"/>
        <v>0</v>
      </c>
      <c r="I121" s="86">
        <f t="shared" si="19"/>
        <v>1</v>
      </c>
      <c r="J121" s="83">
        <f t="shared" si="34"/>
        <v>0</v>
      </c>
      <c r="K121" s="84">
        <f t="shared" si="34"/>
        <v>14</v>
      </c>
      <c r="L121" s="84">
        <f t="shared" si="34"/>
        <v>0</v>
      </c>
      <c r="M121" s="85">
        <f t="shared" si="21"/>
        <v>14</v>
      </c>
      <c r="N121" s="83">
        <f t="shared" si="35"/>
        <v>3</v>
      </c>
      <c r="O121" s="84">
        <f t="shared" si="35"/>
        <v>10</v>
      </c>
      <c r="P121" s="84">
        <f t="shared" si="35"/>
        <v>0</v>
      </c>
      <c r="Q121" s="86">
        <f t="shared" si="23"/>
        <v>13</v>
      </c>
      <c r="R121" s="83">
        <f t="shared" si="36"/>
        <v>8</v>
      </c>
      <c r="S121" s="84">
        <f t="shared" si="36"/>
        <v>24</v>
      </c>
      <c r="T121" s="84">
        <f t="shared" si="36"/>
        <v>0</v>
      </c>
      <c r="U121" s="86">
        <f t="shared" si="25"/>
        <v>32</v>
      </c>
    </row>
    <row r="122" spans="1:21" hidden="1">
      <c r="A122" s="82">
        <f t="shared" si="31"/>
        <v>0.55208333333333359</v>
      </c>
      <c r="B122" s="83">
        <f t="shared" si="32"/>
        <v>4</v>
      </c>
      <c r="C122" s="84">
        <f t="shared" si="32"/>
        <v>0</v>
      </c>
      <c r="D122" s="84">
        <f t="shared" si="32"/>
        <v>0</v>
      </c>
      <c r="E122" s="85">
        <f t="shared" si="17"/>
        <v>4</v>
      </c>
      <c r="F122" s="83">
        <f t="shared" si="33"/>
        <v>1</v>
      </c>
      <c r="G122" s="84">
        <f t="shared" si="33"/>
        <v>0</v>
      </c>
      <c r="H122" s="84">
        <f t="shared" si="33"/>
        <v>0</v>
      </c>
      <c r="I122" s="86">
        <f t="shared" si="19"/>
        <v>1</v>
      </c>
      <c r="J122" s="83">
        <f t="shared" si="34"/>
        <v>0</v>
      </c>
      <c r="K122" s="84">
        <f t="shared" si="34"/>
        <v>14</v>
      </c>
      <c r="L122" s="84">
        <f t="shared" si="34"/>
        <v>0</v>
      </c>
      <c r="M122" s="85">
        <f t="shared" si="21"/>
        <v>14</v>
      </c>
      <c r="N122" s="83">
        <f t="shared" si="35"/>
        <v>3</v>
      </c>
      <c r="O122" s="84">
        <f t="shared" si="35"/>
        <v>9</v>
      </c>
      <c r="P122" s="84">
        <f t="shared" si="35"/>
        <v>0</v>
      </c>
      <c r="Q122" s="86">
        <f t="shared" si="23"/>
        <v>12</v>
      </c>
      <c r="R122" s="83">
        <f t="shared" si="36"/>
        <v>8</v>
      </c>
      <c r="S122" s="84">
        <f t="shared" si="36"/>
        <v>23</v>
      </c>
      <c r="T122" s="84">
        <f t="shared" si="36"/>
        <v>0</v>
      </c>
      <c r="U122" s="86">
        <f t="shared" si="25"/>
        <v>31</v>
      </c>
    </row>
    <row r="123" spans="1:21" hidden="1">
      <c r="A123" s="82">
        <f t="shared" si="31"/>
        <v>0.56250000000000022</v>
      </c>
      <c r="B123" s="83">
        <f t="shared" si="32"/>
        <v>4</v>
      </c>
      <c r="C123" s="84">
        <f t="shared" si="32"/>
        <v>0</v>
      </c>
      <c r="D123" s="84">
        <f t="shared" si="32"/>
        <v>0</v>
      </c>
      <c r="E123" s="85">
        <f t="shared" si="17"/>
        <v>4</v>
      </c>
      <c r="F123" s="83">
        <f t="shared" si="33"/>
        <v>0</v>
      </c>
      <c r="G123" s="84">
        <f t="shared" si="33"/>
        <v>0</v>
      </c>
      <c r="H123" s="84">
        <f t="shared" si="33"/>
        <v>0</v>
      </c>
      <c r="I123" s="86">
        <f t="shared" si="19"/>
        <v>0</v>
      </c>
      <c r="J123" s="83">
        <f t="shared" si="34"/>
        <v>0</v>
      </c>
      <c r="K123" s="84">
        <f t="shared" si="34"/>
        <v>13</v>
      </c>
      <c r="L123" s="84">
        <f t="shared" si="34"/>
        <v>0</v>
      </c>
      <c r="M123" s="85">
        <f t="shared" si="21"/>
        <v>13</v>
      </c>
      <c r="N123" s="83">
        <f t="shared" si="35"/>
        <v>2</v>
      </c>
      <c r="O123" s="84">
        <f t="shared" si="35"/>
        <v>8</v>
      </c>
      <c r="P123" s="84">
        <f t="shared" si="35"/>
        <v>0</v>
      </c>
      <c r="Q123" s="86">
        <f t="shared" si="23"/>
        <v>10</v>
      </c>
      <c r="R123" s="83">
        <f t="shared" si="36"/>
        <v>6</v>
      </c>
      <c r="S123" s="84">
        <f t="shared" si="36"/>
        <v>21</v>
      </c>
      <c r="T123" s="84">
        <f t="shared" si="36"/>
        <v>0</v>
      </c>
      <c r="U123" s="86">
        <f t="shared" si="25"/>
        <v>27</v>
      </c>
    </row>
    <row r="124" spans="1:21" hidden="1">
      <c r="A124" s="82">
        <f t="shared" si="31"/>
        <v>0.57291666666666685</v>
      </c>
      <c r="B124" s="83">
        <f t="shared" si="32"/>
        <v>1</v>
      </c>
      <c r="C124" s="84">
        <f t="shared" si="32"/>
        <v>0</v>
      </c>
      <c r="D124" s="84">
        <f t="shared" si="32"/>
        <v>0</v>
      </c>
      <c r="E124" s="85">
        <f t="shared" si="17"/>
        <v>1</v>
      </c>
      <c r="F124" s="83">
        <f t="shared" si="33"/>
        <v>0</v>
      </c>
      <c r="G124" s="84">
        <f t="shared" si="33"/>
        <v>0</v>
      </c>
      <c r="H124" s="84">
        <f t="shared" si="33"/>
        <v>0</v>
      </c>
      <c r="I124" s="86">
        <f t="shared" si="19"/>
        <v>0</v>
      </c>
      <c r="J124" s="83">
        <f t="shared" si="34"/>
        <v>0</v>
      </c>
      <c r="K124" s="84">
        <f t="shared" si="34"/>
        <v>7</v>
      </c>
      <c r="L124" s="84">
        <f t="shared" si="34"/>
        <v>0</v>
      </c>
      <c r="M124" s="85">
        <f t="shared" si="21"/>
        <v>7</v>
      </c>
      <c r="N124" s="83">
        <f t="shared" si="35"/>
        <v>3</v>
      </c>
      <c r="O124" s="84">
        <f t="shared" si="35"/>
        <v>6</v>
      </c>
      <c r="P124" s="84">
        <f t="shared" si="35"/>
        <v>0</v>
      </c>
      <c r="Q124" s="86">
        <f t="shared" si="23"/>
        <v>9</v>
      </c>
      <c r="R124" s="83">
        <f t="shared" si="36"/>
        <v>4</v>
      </c>
      <c r="S124" s="84">
        <f t="shared" si="36"/>
        <v>13</v>
      </c>
      <c r="T124" s="84">
        <f t="shared" si="36"/>
        <v>0</v>
      </c>
      <c r="U124" s="86">
        <f t="shared" si="25"/>
        <v>17</v>
      </c>
    </row>
    <row r="125" spans="1:21" hidden="1">
      <c r="A125" s="82">
        <f t="shared" si="31"/>
        <v>0.58333333333333348</v>
      </c>
      <c r="B125" s="83">
        <f t="shared" si="32"/>
        <v>1</v>
      </c>
      <c r="C125" s="84">
        <f t="shared" si="32"/>
        <v>0</v>
      </c>
      <c r="D125" s="84">
        <f t="shared" si="32"/>
        <v>0</v>
      </c>
      <c r="E125" s="85">
        <f t="shared" si="17"/>
        <v>1</v>
      </c>
      <c r="F125" s="83">
        <f t="shared" si="33"/>
        <v>0</v>
      </c>
      <c r="G125" s="84">
        <f t="shared" si="33"/>
        <v>0</v>
      </c>
      <c r="H125" s="84">
        <f t="shared" si="33"/>
        <v>0</v>
      </c>
      <c r="I125" s="86">
        <f t="shared" si="19"/>
        <v>0</v>
      </c>
      <c r="J125" s="83">
        <f t="shared" si="34"/>
        <v>0</v>
      </c>
      <c r="K125" s="84">
        <f t="shared" si="34"/>
        <v>6</v>
      </c>
      <c r="L125" s="84">
        <f t="shared" si="34"/>
        <v>0</v>
      </c>
      <c r="M125" s="85">
        <f t="shared" si="21"/>
        <v>6</v>
      </c>
      <c r="N125" s="83">
        <f t="shared" si="35"/>
        <v>3</v>
      </c>
      <c r="O125" s="84">
        <f t="shared" si="35"/>
        <v>4</v>
      </c>
      <c r="P125" s="84">
        <f t="shared" si="35"/>
        <v>0</v>
      </c>
      <c r="Q125" s="86">
        <f t="shared" si="23"/>
        <v>7</v>
      </c>
      <c r="R125" s="83">
        <f t="shared" si="36"/>
        <v>4</v>
      </c>
      <c r="S125" s="84">
        <f t="shared" si="36"/>
        <v>10</v>
      </c>
      <c r="T125" s="84">
        <f t="shared" si="36"/>
        <v>0</v>
      </c>
      <c r="U125" s="86">
        <f t="shared" si="25"/>
        <v>14</v>
      </c>
    </row>
    <row r="126" spans="1:21" hidden="1">
      <c r="A126" s="82">
        <f t="shared" si="31"/>
        <v>0.59375000000000011</v>
      </c>
      <c r="B126" s="83">
        <f t="shared" ref="B126:D141" si="37">SUM(B51:B54)</f>
        <v>1</v>
      </c>
      <c r="C126" s="84">
        <f t="shared" si="37"/>
        <v>0</v>
      </c>
      <c r="D126" s="84">
        <f t="shared" si="37"/>
        <v>0</v>
      </c>
      <c r="E126" s="85">
        <f t="shared" si="17"/>
        <v>1</v>
      </c>
      <c r="F126" s="83">
        <f t="shared" ref="F126:H141" si="38">SUM(F51:F54)</f>
        <v>0</v>
      </c>
      <c r="G126" s="84">
        <f t="shared" si="38"/>
        <v>0</v>
      </c>
      <c r="H126" s="84">
        <f t="shared" si="38"/>
        <v>0</v>
      </c>
      <c r="I126" s="86">
        <f t="shared" si="19"/>
        <v>0</v>
      </c>
      <c r="J126" s="83">
        <f t="shared" ref="J126:L141" si="39">SUM(J51:J54)</f>
        <v>0</v>
      </c>
      <c r="K126" s="84">
        <f t="shared" si="39"/>
        <v>6</v>
      </c>
      <c r="L126" s="84">
        <f t="shared" si="39"/>
        <v>0</v>
      </c>
      <c r="M126" s="85">
        <f t="shared" si="21"/>
        <v>6</v>
      </c>
      <c r="N126" s="83">
        <f t="shared" ref="N126:P141" si="40">SUM(N51:N54)</f>
        <v>3</v>
      </c>
      <c r="O126" s="84">
        <f t="shared" si="40"/>
        <v>5</v>
      </c>
      <c r="P126" s="84">
        <f t="shared" si="40"/>
        <v>0</v>
      </c>
      <c r="Q126" s="86">
        <f t="shared" si="23"/>
        <v>8</v>
      </c>
      <c r="R126" s="83">
        <f t="shared" ref="R126:T141" si="41">SUM(R51:R54)</f>
        <v>4</v>
      </c>
      <c r="S126" s="84">
        <f t="shared" si="41"/>
        <v>11</v>
      </c>
      <c r="T126" s="84">
        <f t="shared" si="41"/>
        <v>0</v>
      </c>
      <c r="U126" s="86">
        <f t="shared" si="25"/>
        <v>15</v>
      </c>
    </row>
    <row r="127" spans="1:21" hidden="1">
      <c r="A127" s="82">
        <f t="shared" si="31"/>
        <v>0.60416666666666674</v>
      </c>
      <c r="B127" s="83">
        <f t="shared" si="37"/>
        <v>1</v>
      </c>
      <c r="C127" s="84">
        <f t="shared" si="37"/>
        <v>0</v>
      </c>
      <c r="D127" s="84">
        <f t="shared" si="37"/>
        <v>0</v>
      </c>
      <c r="E127" s="85">
        <f t="shared" si="17"/>
        <v>1</v>
      </c>
      <c r="F127" s="83">
        <f t="shared" si="38"/>
        <v>0</v>
      </c>
      <c r="G127" s="84">
        <f t="shared" si="38"/>
        <v>0</v>
      </c>
      <c r="H127" s="84">
        <f t="shared" si="38"/>
        <v>0</v>
      </c>
      <c r="I127" s="86">
        <f t="shared" si="19"/>
        <v>0</v>
      </c>
      <c r="J127" s="83">
        <f t="shared" si="39"/>
        <v>0</v>
      </c>
      <c r="K127" s="84">
        <f t="shared" si="39"/>
        <v>4</v>
      </c>
      <c r="L127" s="84">
        <f t="shared" si="39"/>
        <v>0</v>
      </c>
      <c r="M127" s="85">
        <f t="shared" si="21"/>
        <v>4</v>
      </c>
      <c r="N127" s="83">
        <f t="shared" si="40"/>
        <v>3</v>
      </c>
      <c r="O127" s="84">
        <f t="shared" si="40"/>
        <v>4</v>
      </c>
      <c r="P127" s="84">
        <f t="shared" si="40"/>
        <v>0</v>
      </c>
      <c r="Q127" s="86">
        <f t="shared" si="23"/>
        <v>7</v>
      </c>
      <c r="R127" s="83">
        <f t="shared" si="41"/>
        <v>4</v>
      </c>
      <c r="S127" s="84">
        <f t="shared" si="41"/>
        <v>8</v>
      </c>
      <c r="T127" s="84">
        <f t="shared" si="41"/>
        <v>0</v>
      </c>
      <c r="U127" s="86">
        <f t="shared" si="25"/>
        <v>12</v>
      </c>
    </row>
    <row r="128" spans="1:21" hidden="1">
      <c r="A128" s="82">
        <f t="shared" si="31"/>
        <v>0.61458333333333337</v>
      </c>
      <c r="B128" s="83">
        <f t="shared" si="37"/>
        <v>0</v>
      </c>
      <c r="C128" s="84">
        <f t="shared" si="37"/>
        <v>0</v>
      </c>
      <c r="D128" s="84">
        <f t="shared" si="37"/>
        <v>0</v>
      </c>
      <c r="E128" s="85">
        <f t="shared" si="17"/>
        <v>0</v>
      </c>
      <c r="F128" s="83">
        <f t="shared" si="38"/>
        <v>0</v>
      </c>
      <c r="G128" s="84">
        <f t="shared" si="38"/>
        <v>0</v>
      </c>
      <c r="H128" s="84">
        <f t="shared" si="38"/>
        <v>0</v>
      </c>
      <c r="I128" s="86">
        <f t="shared" si="19"/>
        <v>0</v>
      </c>
      <c r="J128" s="83">
        <f t="shared" si="39"/>
        <v>1</v>
      </c>
      <c r="K128" s="84">
        <f t="shared" si="39"/>
        <v>4</v>
      </c>
      <c r="L128" s="84">
        <f t="shared" si="39"/>
        <v>0</v>
      </c>
      <c r="M128" s="85">
        <f t="shared" si="21"/>
        <v>5</v>
      </c>
      <c r="N128" s="83">
        <f t="shared" si="40"/>
        <v>0</v>
      </c>
      <c r="O128" s="84">
        <f t="shared" si="40"/>
        <v>3</v>
      </c>
      <c r="P128" s="84">
        <f t="shared" si="40"/>
        <v>0</v>
      </c>
      <c r="Q128" s="86">
        <f t="shared" si="23"/>
        <v>3</v>
      </c>
      <c r="R128" s="83">
        <f t="shared" si="41"/>
        <v>1</v>
      </c>
      <c r="S128" s="84">
        <f t="shared" si="41"/>
        <v>7</v>
      </c>
      <c r="T128" s="84">
        <f t="shared" si="41"/>
        <v>0</v>
      </c>
      <c r="U128" s="86">
        <f t="shared" si="25"/>
        <v>8</v>
      </c>
    </row>
    <row r="129" spans="1:21" hidden="1">
      <c r="A129" s="82">
        <f t="shared" si="31"/>
        <v>0.625</v>
      </c>
      <c r="B129" s="83">
        <f t="shared" si="37"/>
        <v>0</v>
      </c>
      <c r="C129" s="84">
        <f t="shared" si="37"/>
        <v>0</v>
      </c>
      <c r="D129" s="84">
        <f t="shared" si="37"/>
        <v>0</v>
      </c>
      <c r="E129" s="85">
        <f t="shared" si="17"/>
        <v>0</v>
      </c>
      <c r="F129" s="83">
        <f t="shared" si="38"/>
        <v>0</v>
      </c>
      <c r="G129" s="84">
        <f t="shared" si="38"/>
        <v>0</v>
      </c>
      <c r="H129" s="84">
        <f t="shared" si="38"/>
        <v>0</v>
      </c>
      <c r="I129" s="86">
        <f t="shared" si="19"/>
        <v>0</v>
      </c>
      <c r="J129" s="83">
        <f t="shared" si="39"/>
        <v>1</v>
      </c>
      <c r="K129" s="84">
        <f t="shared" si="39"/>
        <v>5</v>
      </c>
      <c r="L129" s="84">
        <f t="shared" si="39"/>
        <v>0</v>
      </c>
      <c r="M129" s="85">
        <f t="shared" si="21"/>
        <v>6</v>
      </c>
      <c r="N129" s="83">
        <f t="shared" si="40"/>
        <v>0</v>
      </c>
      <c r="O129" s="84">
        <f t="shared" si="40"/>
        <v>4</v>
      </c>
      <c r="P129" s="84">
        <f t="shared" si="40"/>
        <v>0</v>
      </c>
      <c r="Q129" s="86">
        <f t="shared" si="23"/>
        <v>4</v>
      </c>
      <c r="R129" s="83">
        <f t="shared" si="41"/>
        <v>1</v>
      </c>
      <c r="S129" s="84">
        <f t="shared" si="41"/>
        <v>9</v>
      </c>
      <c r="T129" s="84">
        <f t="shared" si="41"/>
        <v>0</v>
      </c>
      <c r="U129" s="86">
        <f t="shared" si="25"/>
        <v>10</v>
      </c>
    </row>
    <row r="130" spans="1:21" hidden="1">
      <c r="A130" s="82">
        <f t="shared" si="31"/>
        <v>0.63541666666666663</v>
      </c>
      <c r="B130" s="83">
        <f t="shared" si="37"/>
        <v>0</v>
      </c>
      <c r="C130" s="84">
        <f t="shared" si="37"/>
        <v>0</v>
      </c>
      <c r="D130" s="84">
        <f t="shared" si="37"/>
        <v>0</v>
      </c>
      <c r="E130" s="85">
        <f t="shared" si="17"/>
        <v>0</v>
      </c>
      <c r="F130" s="83">
        <f t="shared" si="38"/>
        <v>0</v>
      </c>
      <c r="G130" s="84">
        <f t="shared" si="38"/>
        <v>0</v>
      </c>
      <c r="H130" s="84">
        <f t="shared" si="38"/>
        <v>0</v>
      </c>
      <c r="I130" s="86">
        <f t="shared" si="19"/>
        <v>0</v>
      </c>
      <c r="J130" s="83">
        <f t="shared" si="39"/>
        <v>1</v>
      </c>
      <c r="K130" s="84">
        <f t="shared" si="39"/>
        <v>6</v>
      </c>
      <c r="L130" s="84">
        <f t="shared" si="39"/>
        <v>0</v>
      </c>
      <c r="M130" s="85">
        <f t="shared" si="21"/>
        <v>7</v>
      </c>
      <c r="N130" s="83">
        <f t="shared" si="40"/>
        <v>0</v>
      </c>
      <c r="O130" s="84">
        <f t="shared" si="40"/>
        <v>3</v>
      </c>
      <c r="P130" s="84">
        <f t="shared" si="40"/>
        <v>0</v>
      </c>
      <c r="Q130" s="86">
        <f t="shared" si="23"/>
        <v>3</v>
      </c>
      <c r="R130" s="83">
        <f t="shared" si="41"/>
        <v>1</v>
      </c>
      <c r="S130" s="84">
        <f t="shared" si="41"/>
        <v>9</v>
      </c>
      <c r="T130" s="84">
        <f t="shared" si="41"/>
        <v>0</v>
      </c>
      <c r="U130" s="86">
        <f t="shared" si="25"/>
        <v>10</v>
      </c>
    </row>
    <row r="131" spans="1:21" hidden="1">
      <c r="A131" s="82">
        <f t="shared" si="31"/>
        <v>0.64583333333333326</v>
      </c>
      <c r="B131" s="83">
        <f t="shared" si="37"/>
        <v>0</v>
      </c>
      <c r="C131" s="84">
        <f t="shared" si="37"/>
        <v>0</v>
      </c>
      <c r="D131" s="84">
        <f t="shared" si="37"/>
        <v>0</v>
      </c>
      <c r="E131" s="85">
        <f t="shared" si="17"/>
        <v>0</v>
      </c>
      <c r="F131" s="83">
        <f t="shared" si="38"/>
        <v>0</v>
      </c>
      <c r="G131" s="84">
        <f t="shared" si="38"/>
        <v>0</v>
      </c>
      <c r="H131" s="84">
        <f t="shared" si="38"/>
        <v>0</v>
      </c>
      <c r="I131" s="86">
        <f t="shared" si="19"/>
        <v>0</v>
      </c>
      <c r="J131" s="83">
        <f t="shared" si="39"/>
        <v>1</v>
      </c>
      <c r="K131" s="84">
        <f t="shared" si="39"/>
        <v>7</v>
      </c>
      <c r="L131" s="84">
        <f t="shared" si="39"/>
        <v>0</v>
      </c>
      <c r="M131" s="85">
        <f t="shared" si="21"/>
        <v>8</v>
      </c>
      <c r="N131" s="83">
        <f t="shared" si="40"/>
        <v>0</v>
      </c>
      <c r="O131" s="84">
        <f t="shared" si="40"/>
        <v>3</v>
      </c>
      <c r="P131" s="84">
        <f t="shared" si="40"/>
        <v>0</v>
      </c>
      <c r="Q131" s="86">
        <f t="shared" si="23"/>
        <v>3</v>
      </c>
      <c r="R131" s="83">
        <f t="shared" si="41"/>
        <v>1</v>
      </c>
      <c r="S131" s="84">
        <f t="shared" si="41"/>
        <v>10</v>
      </c>
      <c r="T131" s="84">
        <f t="shared" si="41"/>
        <v>0</v>
      </c>
      <c r="U131" s="86">
        <f t="shared" si="25"/>
        <v>11</v>
      </c>
    </row>
    <row r="132" spans="1:21" hidden="1">
      <c r="A132" s="82">
        <f t="shared" si="31"/>
        <v>0.65624999999999989</v>
      </c>
      <c r="B132" s="83">
        <f t="shared" si="37"/>
        <v>0</v>
      </c>
      <c r="C132" s="84">
        <f t="shared" si="37"/>
        <v>0</v>
      </c>
      <c r="D132" s="84">
        <f t="shared" si="37"/>
        <v>0</v>
      </c>
      <c r="E132" s="85">
        <f t="shared" si="17"/>
        <v>0</v>
      </c>
      <c r="F132" s="83">
        <f t="shared" si="38"/>
        <v>0</v>
      </c>
      <c r="G132" s="84">
        <f t="shared" si="38"/>
        <v>0</v>
      </c>
      <c r="H132" s="84">
        <f t="shared" si="38"/>
        <v>0</v>
      </c>
      <c r="I132" s="86">
        <f t="shared" si="19"/>
        <v>0</v>
      </c>
      <c r="J132" s="83">
        <f t="shared" si="39"/>
        <v>0</v>
      </c>
      <c r="K132" s="84">
        <f t="shared" si="39"/>
        <v>6</v>
      </c>
      <c r="L132" s="84">
        <f t="shared" si="39"/>
        <v>0</v>
      </c>
      <c r="M132" s="85">
        <f t="shared" si="21"/>
        <v>6</v>
      </c>
      <c r="N132" s="83">
        <f t="shared" si="40"/>
        <v>0</v>
      </c>
      <c r="O132" s="84">
        <f t="shared" si="40"/>
        <v>2</v>
      </c>
      <c r="P132" s="84">
        <f t="shared" si="40"/>
        <v>0</v>
      </c>
      <c r="Q132" s="86">
        <f t="shared" si="23"/>
        <v>2</v>
      </c>
      <c r="R132" s="83">
        <f t="shared" si="41"/>
        <v>0</v>
      </c>
      <c r="S132" s="84">
        <f t="shared" si="41"/>
        <v>8</v>
      </c>
      <c r="T132" s="84">
        <f t="shared" si="41"/>
        <v>0</v>
      </c>
      <c r="U132" s="86">
        <f t="shared" si="25"/>
        <v>8</v>
      </c>
    </row>
    <row r="133" spans="1:21" hidden="1">
      <c r="A133" s="82">
        <f t="shared" si="31"/>
        <v>0.66666666666666652</v>
      </c>
      <c r="B133" s="83">
        <f t="shared" si="37"/>
        <v>0</v>
      </c>
      <c r="C133" s="84">
        <f t="shared" si="37"/>
        <v>0</v>
      </c>
      <c r="D133" s="84">
        <f t="shared" si="37"/>
        <v>0</v>
      </c>
      <c r="E133" s="85">
        <f t="shared" si="17"/>
        <v>0</v>
      </c>
      <c r="F133" s="83">
        <f t="shared" si="38"/>
        <v>0</v>
      </c>
      <c r="G133" s="84">
        <f t="shared" si="38"/>
        <v>0</v>
      </c>
      <c r="H133" s="84">
        <f t="shared" si="38"/>
        <v>0</v>
      </c>
      <c r="I133" s="86">
        <f t="shared" si="19"/>
        <v>0</v>
      </c>
      <c r="J133" s="83">
        <f t="shared" si="39"/>
        <v>0</v>
      </c>
      <c r="K133" s="84">
        <f t="shared" si="39"/>
        <v>10</v>
      </c>
      <c r="L133" s="84">
        <f t="shared" si="39"/>
        <v>0</v>
      </c>
      <c r="M133" s="85">
        <f t="shared" si="21"/>
        <v>10</v>
      </c>
      <c r="N133" s="83">
        <f t="shared" si="40"/>
        <v>0</v>
      </c>
      <c r="O133" s="84">
        <f t="shared" si="40"/>
        <v>2</v>
      </c>
      <c r="P133" s="84">
        <f t="shared" si="40"/>
        <v>0</v>
      </c>
      <c r="Q133" s="86">
        <f t="shared" si="23"/>
        <v>2</v>
      </c>
      <c r="R133" s="83">
        <f t="shared" si="41"/>
        <v>0</v>
      </c>
      <c r="S133" s="84">
        <f t="shared" si="41"/>
        <v>12</v>
      </c>
      <c r="T133" s="84">
        <f t="shared" si="41"/>
        <v>0</v>
      </c>
      <c r="U133" s="86">
        <f t="shared" si="25"/>
        <v>12</v>
      </c>
    </row>
    <row r="134" spans="1:21" hidden="1">
      <c r="A134" s="82">
        <f t="shared" si="31"/>
        <v>0.67708333333333315</v>
      </c>
      <c r="B134" s="83">
        <f t="shared" si="37"/>
        <v>0</v>
      </c>
      <c r="C134" s="84">
        <f t="shared" si="37"/>
        <v>0</v>
      </c>
      <c r="D134" s="84">
        <f t="shared" si="37"/>
        <v>0</v>
      </c>
      <c r="E134" s="85">
        <f t="shared" si="17"/>
        <v>0</v>
      </c>
      <c r="F134" s="83">
        <f t="shared" si="38"/>
        <v>0</v>
      </c>
      <c r="G134" s="84">
        <f t="shared" si="38"/>
        <v>0</v>
      </c>
      <c r="H134" s="84">
        <f t="shared" si="38"/>
        <v>0</v>
      </c>
      <c r="I134" s="86">
        <f t="shared" si="19"/>
        <v>0</v>
      </c>
      <c r="J134" s="83">
        <f t="shared" si="39"/>
        <v>0</v>
      </c>
      <c r="K134" s="84">
        <f t="shared" si="39"/>
        <v>11</v>
      </c>
      <c r="L134" s="84">
        <f t="shared" si="39"/>
        <v>0</v>
      </c>
      <c r="M134" s="85">
        <f t="shared" si="21"/>
        <v>11</v>
      </c>
      <c r="N134" s="83">
        <f t="shared" si="40"/>
        <v>0</v>
      </c>
      <c r="O134" s="84">
        <f t="shared" si="40"/>
        <v>2</v>
      </c>
      <c r="P134" s="84">
        <f t="shared" si="40"/>
        <v>0</v>
      </c>
      <c r="Q134" s="86">
        <f t="shared" si="23"/>
        <v>2</v>
      </c>
      <c r="R134" s="83">
        <f t="shared" si="41"/>
        <v>0</v>
      </c>
      <c r="S134" s="84">
        <f t="shared" si="41"/>
        <v>13</v>
      </c>
      <c r="T134" s="84">
        <f t="shared" si="41"/>
        <v>0</v>
      </c>
      <c r="U134" s="86">
        <f t="shared" si="25"/>
        <v>13</v>
      </c>
    </row>
    <row r="135" spans="1:21" hidden="1">
      <c r="A135" s="82">
        <f t="shared" si="31"/>
        <v>0.68749999999999978</v>
      </c>
      <c r="B135" s="83">
        <f t="shared" si="37"/>
        <v>0</v>
      </c>
      <c r="C135" s="84">
        <f t="shared" si="37"/>
        <v>0</v>
      </c>
      <c r="D135" s="84">
        <f t="shared" si="37"/>
        <v>0</v>
      </c>
      <c r="E135" s="85">
        <f t="shared" si="17"/>
        <v>0</v>
      </c>
      <c r="F135" s="83">
        <f t="shared" si="38"/>
        <v>0</v>
      </c>
      <c r="G135" s="84">
        <f t="shared" si="38"/>
        <v>0</v>
      </c>
      <c r="H135" s="84">
        <f t="shared" si="38"/>
        <v>0</v>
      </c>
      <c r="I135" s="86">
        <f t="shared" si="19"/>
        <v>0</v>
      </c>
      <c r="J135" s="83">
        <f t="shared" si="39"/>
        <v>0</v>
      </c>
      <c r="K135" s="84">
        <f t="shared" si="39"/>
        <v>15</v>
      </c>
      <c r="L135" s="84">
        <f t="shared" si="39"/>
        <v>0</v>
      </c>
      <c r="M135" s="85">
        <f t="shared" si="21"/>
        <v>15</v>
      </c>
      <c r="N135" s="83">
        <f t="shared" si="40"/>
        <v>0</v>
      </c>
      <c r="O135" s="84">
        <f t="shared" si="40"/>
        <v>2</v>
      </c>
      <c r="P135" s="84">
        <f t="shared" si="40"/>
        <v>0</v>
      </c>
      <c r="Q135" s="86">
        <f t="shared" si="23"/>
        <v>2</v>
      </c>
      <c r="R135" s="83">
        <f t="shared" si="41"/>
        <v>0</v>
      </c>
      <c r="S135" s="84">
        <f t="shared" si="41"/>
        <v>17</v>
      </c>
      <c r="T135" s="84">
        <f t="shared" si="41"/>
        <v>0</v>
      </c>
      <c r="U135" s="86">
        <f t="shared" si="25"/>
        <v>17</v>
      </c>
    </row>
    <row r="136" spans="1:21" hidden="1">
      <c r="A136" s="82">
        <f t="shared" si="31"/>
        <v>0.69791666666666641</v>
      </c>
      <c r="B136" s="83">
        <f t="shared" si="37"/>
        <v>0</v>
      </c>
      <c r="C136" s="84">
        <f t="shared" si="37"/>
        <v>0</v>
      </c>
      <c r="D136" s="84">
        <f t="shared" si="37"/>
        <v>0</v>
      </c>
      <c r="E136" s="85">
        <f t="shared" si="17"/>
        <v>0</v>
      </c>
      <c r="F136" s="83">
        <f t="shared" si="38"/>
        <v>0</v>
      </c>
      <c r="G136" s="84">
        <f t="shared" si="38"/>
        <v>0</v>
      </c>
      <c r="H136" s="84">
        <f t="shared" si="38"/>
        <v>0</v>
      </c>
      <c r="I136" s="86">
        <f t="shared" si="19"/>
        <v>0</v>
      </c>
      <c r="J136" s="83">
        <f t="shared" si="39"/>
        <v>0</v>
      </c>
      <c r="K136" s="84">
        <f t="shared" si="39"/>
        <v>23</v>
      </c>
      <c r="L136" s="84">
        <f t="shared" si="39"/>
        <v>0</v>
      </c>
      <c r="M136" s="85">
        <f t="shared" si="21"/>
        <v>23</v>
      </c>
      <c r="N136" s="83">
        <f t="shared" si="40"/>
        <v>0</v>
      </c>
      <c r="O136" s="84">
        <f t="shared" si="40"/>
        <v>8</v>
      </c>
      <c r="P136" s="84">
        <f t="shared" si="40"/>
        <v>0</v>
      </c>
      <c r="Q136" s="86">
        <f t="shared" si="23"/>
        <v>8</v>
      </c>
      <c r="R136" s="83">
        <f t="shared" si="41"/>
        <v>0</v>
      </c>
      <c r="S136" s="84">
        <f t="shared" si="41"/>
        <v>31</v>
      </c>
      <c r="T136" s="84">
        <f t="shared" si="41"/>
        <v>0</v>
      </c>
      <c r="U136" s="86">
        <f t="shared" si="25"/>
        <v>31</v>
      </c>
    </row>
    <row r="137" spans="1:21" hidden="1">
      <c r="A137" s="82">
        <f t="shared" si="31"/>
        <v>0.70833333333333304</v>
      </c>
      <c r="B137" s="83">
        <f t="shared" si="37"/>
        <v>1</v>
      </c>
      <c r="C137" s="84">
        <f t="shared" si="37"/>
        <v>0</v>
      </c>
      <c r="D137" s="84">
        <f t="shared" si="37"/>
        <v>0</v>
      </c>
      <c r="E137" s="85">
        <f t="shared" si="17"/>
        <v>1</v>
      </c>
      <c r="F137" s="83">
        <f t="shared" si="38"/>
        <v>0</v>
      </c>
      <c r="G137" s="84">
        <f t="shared" si="38"/>
        <v>0</v>
      </c>
      <c r="H137" s="84">
        <f t="shared" si="38"/>
        <v>0</v>
      </c>
      <c r="I137" s="86">
        <f t="shared" si="19"/>
        <v>0</v>
      </c>
      <c r="J137" s="83">
        <f t="shared" si="39"/>
        <v>0</v>
      </c>
      <c r="K137" s="84">
        <f t="shared" si="39"/>
        <v>19</v>
      </c>
      <c r="L137" s="84">
        <f t="shared" si="39"/>
        <v>0</v>
      </c>
      <c r="M137" s="85">
        <f t="shared" si="21"/>
        <v>19</v>
      </c>
      <c r="N137" s="83">
        <f t="shared" si="40"/>
        <v>0</v>
      </c>
      <c r="O137" s="84">
        <f t="shared" si="40"/>
        <v>10</v>
      </c>
      <c r="P137" s="84">
        <f t="shared" si="40"/>
        <v>0</v>
      </c>
      <c r="Q137" s="86">
        <f t="shared" si="23"/>
        <v>10</v>
      </c>
      <c r="R137" s="83">
        <f t="shared" si="41"/>
        <v>1</v>
      </c>
      <c r="S137" s="84">
        <f t="shared" si="41"/>
        <v>29</v>
      </c>
      <c r="T137" s="84">
        <f t="shared" si="41"/>
        <v>0</v>
      </c>
      <c r="U137" s="86">
        <f t="shared" si="25"/>
        <v>30</v>
      </c>
    </row>
    <row r="138" spans="1:21" hidden="1">
      <c r="A138" s="82">
        <f t="shared" si="31"/>
        <v>0.71874999999999967</v>
      </c>
      <c r="B138" s="83">
        <f t="shared" si="37"/>
        <v>1</v>
      </c>
      <c r="C138" s="84">
        <f t="shared" si="37"/>
        <v>0</v>
      </c>
      <c r="D138" s="84">
        <f t="shared" si="37"/>
        <v>0</v>
      </c>
      <c r="E138" s="85">
        <f t="shared" si="17"/>
        <v>1</v>
      </c>
      <c r="F138" s="83">
        <f t="shared" si="38"/>
        <v>0</v>
      </c>
      <c r="G138" s="84">
        <f t="shared" si="38"/>
        <v>0</v>
      </c>
      <c r="H138" s="84">
        <f t="shared" si="38"/>
        <v>0</v>
      </c>
      <c r="I138" s="86">
        <f t="shared" si="19"/>
        <v>0</v>
      </c>
      <c r="J138" s="83">
        <f t="shared" si="39"/>
        <v>0</v>
      </c>
      <c r="K138" s="84">
        <f t="shared" si="39"/>
        <v>23</v>
      </c>
      <c r="L138" s="84">
        <f t="shared" si="39"/>
        <v>0</v>
      </c>
      <c r="M138" s="85">
        <f t="shared" si="21"/>
        <v>23</v>
      </c>
      <c r="N138" s="83">
        <f t="shared" si="40"/>
        <v>0</v>
      </c>
      <c r="O138" s="84">
        <f t="shared" si="40"/>
        <v>11</v>
      </c>
      <c r="P138" s="84">
        <f t="shared" si="40"/>
        <v>0</v>
      </c>
      <c r="Q138" s="86">
        <f t="shared" si="23"/>
        <v>11</v>
      </c>
      <c r="R138" s="83">
        <f t="shared" si="41"/>
        <v>1</v>
      </c>
      <c r="S138" s="84">
        <f t="shared" si="41"/>
        <v>34</v>
      </c>
      <c r="T138" s="84">
        <f t="shared" si="41"/>
        <v>0</v>
      </c>
      <c r="U138" s="86">
        <f t="shared" si="25"/>
        <v>35</v>
      </c>
    </row>
    <row r="139" spans="1:21" hidden="1">
      <c r="A139" s="82">
        <f t="shared" si="31"/>
        <v>0.7291666666666663</v>
      </c>
      <c r="B139" s="83">
        <f t="shared" si="37"/>
        <v>1</v>
      </c>
      <c r="C139" s="84">
        <f t="shared" si="37"/>
        <v>0</v>
      </c>
      <c r="D139" s="84">
        <f t="shared" si="37"/>
        <v>0</v>
      </c>
      <c r="E139" s="85">
        <f t="shared" si="17"/>
        <v>1</v>
      </c>
      <c r="F139" s="83">
        <f t="shared" si="38"/>
        <v>0</v>
      </c>
      <c r="G139" s="84">
        <f t="shared" si="38"/>
        <v>0</v>
      </c>
      <c r="H139" s="84">
        <f t="shared" si="38"/>
        <v>0</v>
      </c>
      <c r="I139" s="86">
        <f t="shared" si="19"/>
        <v>0</v>
      </c>
      <c r="J139" s="83">
        <f t="shared" si="39"/>
        <v>0</v>
      </c>
      <c r="K139" s="84">
        <f t="shared" si="39"/>
        <v>21</v>
      </c>
      <c r="L139" s="84">
        <f t="shared" si="39"/>
        <v>0</v>
      </c>
      <c r="M139" s="85">
        <f t="shared" si="21"/>
        <v>21</v>
      </c>
      <c r="N139" s="83">
        <f t="shared" si="40"/>
        <v>0</v>
      </c>
      <c r="O139" s="84">
        <f t="shared" si="40"/>
        <v>16</v>
      </c>
      <c r="P139" s="84">
        <f t="shared" si="40"/>
        <v>0</v>
      </c>
      <c r="Q139" s="86">
        <f t="shared" si="23"/>
        <v>16</v>
      </c>
      <c r="R139" s="83">
        <f t="shared" si="41"/>
        <v>1</v>
      </c>
      <c r="S139" s="84">
        <f t="shared" si="41"/>
        <v>37</v>
      </c>
      <c r="T139" s="84">
        <f t="shared" si="41"/>
        <v>0</v>
      </c>
      <c r="U139" s="86">
        <f t="shared" si="25"/>
        <v>38</v>
      </c>
    </row>
    <row r="140" spans="1:21" hidden="1">
      <c r="A140" s="82">
        <f t="shared" si="31"/>
        <v>0.73958333333333293</v>
      </c>
      <c r="B140" s="83">
        <f t="shared" si="37"/>
        <v>1</v>
      </c>
      <c r="C140" s="84">
        <f t="shared" si="37"/>
        <v>0</v>
      </c>
      <c r="D140" s="84">
        <f t="shared" si="37"/>
        <v>0</v>
      </c>
      <c r="E140" s="85">
        <f t="shared" si="17"/>
        <v>1</v>
      </c>
      <c r="F140" s="83">
        <f t="shared" si="38"/>
        <v>0</v>
      </c>
      <c r="G140" s="84">
        <f t="shared" si="38"/>
        <v>0</v>
      </c>
      <c r="H140" s="84">
        <f t="shared" si="38"/>
        <v>0</v>
      </c>
      <c r="I140" s="86">
        <f t="shared" si="19"/>
        <v>0</v>
      </c>
      <c r="J140" s="83">
        <f t="shared" si="39"/>
        <v>0</v>
      </c>
      <c r="K140" s="84">
        <f t="shared" si="39"/>
        <v>17</v>
      </c>
      <c r="L140" s="84">
        <f t="shared" si="39"/>
        <v>0</v>
      </c>
      <c r="M140" s="85">
        <f t="shared" si="21"/>
        <v>17</v>
      </c>
      <c r="N140" s="83">
        <f t="shared" si="40"/>
        <v>1</v>
      </c>
      <c r="O140" s="84">
        <f t="shared" si="40"/>
        <v>11</v>
      </c>
      <c r="P140" s="84">
        <f t="shared" si="40"/>
        <v>0</v>
      </c>
      <c r="Q140" s="86">
        <f t="shared" si="23"/>
        <v>12</v>
      </c>
      <c r="R140" s="83">
        <f t="shared" si="41"/>
        <v>2</v>
      </c>
      <c r="S140" s="84">
        <f t="shared" si="41"/>
        <v>28</v>
      </c>
      <c r="T140" s="84">
        <f t="shared" si="41"/>
        <v>0</v>
      </c>
      <c r="U140" s="86">
        <f t="shared" si="25"/>
        <v>30</v>
      </c>
    </row>
    <row r="141" spans="1:21" hidden="1">
      <c r="A141" s="82">
        <f t="shared" si="31"/>
        <v>0.74999999999999956</v>
      </c>
      <c r="B141" s="83">
        <f t="shared" si="37"/>
        <v>0</v>
      </c>
      <c r="C141" s="84">
        <f t="shared" si="37"/>
        <v>0</v>
      </c>
      <c r="D141" s="84">
        <f t="shared" si="37"/>
        <v>0</v>
      </c>
      <c r="E141" s="85">
        <f t="shared" si="17"/>
        <v>0</v>
      </c>
      <c r="F141" s="83">
        <f t="shared" si="38"/>
        <v>0</v>
      </c>
      <c r="G141" s="84">
        <f t="shared" si="38"/>
        <v>0</v>
      </c>
      <c r="H141" s="84">
        <f t="shared" si="38"/>
        <v>0</v>
      </c>
      <c r="I141" s="86">
        <f t="shared" si="19"/>
        <v>0</v>
      </c>
      <c r="J141" s="83">
        <f t="shared" si="39"/>
        <v>0</v>
      </c>
      <c r="K141" s="84">
        <f t="shared" si="39"/>
        <v>21</v>
      </c>
      <c r="L141" s="84">
        <f t="shared" si="39"/>
        <v>0</v>
      </c>
      <c r="M141" s="85">
        <f t="shared" si="21"/>
        <v>21</v>
      </c>
      <c r="N141" s="83">
        <f t="shared" si="40"/>
        <v>1</v>
      </c>
      <c r="O141" s="84">
        <f t="shared" si="40"/>
        <v>8</v>
      </c>
      <c r="P141" s="84">
        <f t="shared" si="40"/>
        <v>0</v>
      </c>
      <c r="Q141" s="86">
        <f t="shared" si="23"/>
        <v>9</v>
      </c>
      <c r="R141" s="83">
        <f t="shared" si="41"/>
        <v>1</v>
      </c>
      <c r="S141" s="84">
        <f t="shared" si="41"/>
        <v>29</v>
      </c>
      <c r="T141" s="84">
        <f t="shared" si="41"/>
        <v>0</v>
      </c>
      <c r="U141" s="86">
        <f t="shared" si="25"/>
        <v>30</v>
      </c>
    </row>
    <row r="142" spans="1:21" hidden="1">
      <c r="A142" s="82">
        <f t="shared" si="31"/>
        <v>0.76041666666666619</v>
      </c>
      <c r="B142" s="83">
        <f t="shared" ref="B142:D145" si="42">SUM(B67:B70)</f>
        <v>1</v>
      </c>
      <c r="C142" s="84">
        <f t="shared" si="42"/>
        <v>0</v>
      </c>
      <c r="D142" s="84">
        <f t="shared" si="42"/>
        <v>0</v>
      </c>
      <c r="E142" s="85">
        <f t="shared" si="17"/>
        <v>1</v>
      </c>
      <c r="F142" s="83">
        <f t="shared" ref="F142:H145" si="43">SUM(F67:F70)</f>
        <v>0</v>
      </c>
      <c r="G142" s="84">
        <f t="shared" si="43"/>
        <v>0</v>
      </c>
      <c r="H142" s="84">
        <f t="shared" si="43"/>
        <v>0</v>
      </c>
      <c r="I142" s="86">
        <f t="shared" si="19"/>
        <v>0</v>
      </c>
      <c r="J142" s="83">
        <f t="shared" ref="J142:L145" si="44">SUM(J67:J70)</f>
        <v>0</v>
      </c>
      <c r="K142" s="84">
        <f t="shared" si="44"/>
        <v>19</v>
      </c>
      <c r="L142" s="84">
        <f t="shared" si="44"/>
        <v>0</v>
      </c>
      <c r="M142" s="85">
        <f t="shared" si="21"/>
        <v>19</v>
      </c>
      <c r="N142" s="83">
        <f t="shared" ref="N142:P145" si="45">SUM(N67:N70)</f>
        <v>1</v>
      </c>
      <c r="O142" s="84">
        <f t="shared" si="45"/>
        <v>11</v>
      </c>
      <c r="P142" s="84">
        <f t="shared" si="45"/>
        <v>0</v>
      </c>
      <c r="Q142" s="86">
        <f t="shared" si="23"/>
        <v>12</v>
      </c>
      <c r="R142" s="83">
        <f t="shared" ref="R142:T145" si="46">SUM(R67:R70)</f>
        <v>2</v>
      </c>
      <c r="S142" s="84">
        <f t="shared" si="46"/>
        <v>30</v>
      </c>
      <c r="T142" s="84">
        <f t="shared" si="46"/>
        <v>0</v>
      </c>
      <c r="U142" s="86">
        <f t="shared" si="25"/>
        <v>32</v>
      </c>
    </row>
    <row r="143" spans="1:21" hidden="1">
      <c r="A143" s="82">
        <f t="shared" si="31"/>
        <v>0.77083333333333282</v>
      </c>
      <c r="B143" s="83">
        <f t="shared" si="42"/>
        <v>1</v>
      </c>
      <c r="C143" s="84">
        <f t="shared" si="42"/>
        <v>0</v>
      </c>
      <c r="D143" s="84">
        <f t="shared" si="42"/>
        <v>0</v>
      </c>
      <c r="E143" s="85">
        <f t="shared" si="17"/>
        <v>1</v>
      </c>
      <c r="F143" s="83">
        <f t="shared" si="43"/>
        <v>0</v>
      </c>
      <c r="G143" s="84">
        <f t="shared" si="43"/>
        <v>0</v>
      </c>
      <c r="H143" s="84">
        <f t="shared" si="43"/>
        <v>0</v>
      </c>
      <c r="I143" s="86">
        <f t="shared" si="19"/>
        <v>0</v>
      </c>
      <c r="J143" s="83">
        <f t="shared" si="44"/>
        <v>0</v>
      </c>
      <c r="K143" s="84">
        <f t="shared" si="44"/>
        <v>17</v>
      </c>
      <c r="L143" s="84">
        <f t="shared" si="44"/>
        <v>0</v>
      </c>
      <c r="M143" s="85">
        <f t="shared" si="21"/>
        <v>17</v>
      </c>
      <c r="N143" s="83">
        <f t="shared" si="45"/>
        <v>1</v>
      </c>
      <c r="O143" s="84">
        <f t="shared" si="45"/>
        <v>9</v>
      </c>
      <c r="P143" s="84">
        <f t="shared" si="45"/>
        <v>0</v>
      </c>
      <c r="Q143" s="86">
        <f t="shared" si="23"/>
        <v>10</v>
      </c>
      <c r="R143" s="83">
        <f t="shared" si="46"/>
        <v>2</v>
      </c>
      <c r="S143" s="84">
        <f t="shared" si="46"/>
        <v>26</v>
      </c>
      <c r="T143" s="84">
        <f t="shared" si="46"/>
        <v>0</v>
      </c>
      <c r="U143" s="86">
        <f t="shared" si="25"/>
        <v>28</v>
      </c>
    </row>
    <row r="144" spans="1:21" hidden="1">
      <c r="A144" s="82">
        <f t="shared" si="31"/>
        <v>0.78124999999999944</v>
      </c>
      <c r="B144" s="83">
        <f t="shared" si="42"/>
        <v>1</v>
      </c>
      <c r="C144" s="84">
        <f t="shared" si="42"/>
        <v>0</v>
      </c>
      <c r="D144" s="84">
        <f t="shared" si="42"/>
        <v>0</v>
      </c>
      <c r="E144" s="85">
        <f t="shared" si="17"/>
        <v>1</v>
      </c>
      <c r="F144" s="83">
        <f t="shared" si="43"/>
        <v>0</v>
      </c>
      <c r="G144" s="84">
        <f t="shared" si="43"/>
        <v>0</v>
      </c>
      <c r="H144" s="84">
        <f t="shared" si="43"/>
        <v>0</v>
      </c>
      <c r="I144" s="86">
        <f t="shared" si="19"/>
        <v>0</v>
      </c>
      <c r="J144" s="83">
        <f t="shared" si="44"/>
        <v>0</v>
      </c>
      <c r="K144" s="84">
        <f t="shared" si="44"/>
        <v>15</v>
      </c>
      <c r="L144" s="84">
        <f t="shared" si="44"/>
        <v>0</v>
      </c>
      <c r="M144" s="85">
        <f t="shared" si="21"/>
        <v>15</v>
      </c>
      <c r="N144" s="83">
        <f t="shared" si="45"/>
        <v>0</v>
      </c>
      <c r="O144" s="84">
        <f t="shared" si="45"/>
        <v>10</v>
      </c>
      <c r="P144" s="84">
        <f t="shared" si="45"/>
        <v>0</v>
      </c>
      <c r="Q144" s="86">
        <f t="shared" si="23"/>
        <v>10</v>
      </c>
      <c r="R144" s="83">
        <f t="shared" si="46"/>
        <v>1</v>
      </c>
      <c r="S144" s="84">
        <f t="shared" si="46"/>
        <v>25</v>
      </c>
      <c r="T144" s="84">
        <f t="shared" si="46"/>
        <v>0</v>
      </c>
      <c r="U144" s="86">
        <f t="shared" si="25"/>
        <v>26</v>
      </c>
    </row>
    <row r="145" spans="1:21" s="68" customFormat="1" ht="13.5" hidden="1" thickBot="1">
      <c r="A145" s="82">
        <f t="shared" si="31"/>
        <v>0.79166666666666607</v>
      </c>
      <c r="B145" s="83">
        <f t="shared" si="42"/>
        <v>1</v>
      </c>
      <c r="C145" s="84">
        <f t="shared" si="42"/>
        <v>0</v>
      </c>
      <c r="D145" s="84">
        <f t="shared" si="42"/>
        <v>0</v>
      </c>
      <c r="E145" s="85">
        <f t="shared" si="17"/>
        <v>1</v>
      </c>
      <c r="F145" s="83">
        <f t="shared" si="43"/>
        <v>0</v>
      </c>
      <c r="G145" s="84">
        <f t="shared" si="43"/>
        <v>0</v>
      </c>
      <c r="H145" s="84">
        <f t="shared" si="43"/>
        <v>0</v>
      </c>
      <c r="I145" s="86">
        <f t="shared" si="19"/>
        <v>0</v>
      </c>
      <c r="J145" s="83">
        <f t="shared" si="44"/>
        <v>0</v>
      </c>
      <c r="K145" s="84">
        <f t="shared" si="44"/>
        <v>8</v>
      </c>
      <c r="L145" s="84">
        <f t="shared" si="44"/>
        <v>0</v>
      </c>
      <c r="M145" s="85">
        <f t="shared" si="21"/>
        <v>8</v>
      </c>
      <c r="N145" s="83">
        <f t="shared" si="45"/>
        <v>0</v>
      </c>
      <c r="O145" s="84">
        <f t="shared" si="45"/>
        <v>9</v>
      </c>
      <c r="P145" s="84">
        <f t="shared" si="45"/>
        <v>0</v>
      </c>
      <c r="Q145" s="86">
        <f t="shared" si="23"/>
        <v>9</v>
      </c>
      <c r="R145" s="83">
        <f t="shared" si="46"/>
        <v>1</v>
      </c>
      <c r="S145" s="84">
        <f t="shared" si="46"/>
        <v>17</v>
      </c>
      <c r="T145" s="84">
        <f t="shared" si="46"/>
        <v>0</v>
      </c>
      <c r="U145" s="86">
        <f t="shared" si="25"/>
        <v>18</v>
      </c>
    </row>
    <row r="146" spans="1:21" s="68" customFormat="1" ht="19.5" hidden="1" thickBot="1">
      <c r="A146" s="97" t="s">
        <v>18</v>
      </c>
      <c r="B146" s="84">
        <f>B74</f>
        <v>44</v>
      </c>
      <c r="C146" s="84">
        <f t="shared" ref="C146:U146" si="47">C74</f>
        <v>0</v>
      </c>
      <c r="D146" s="84">
        <f t="shared" si="47"/>
        <v>0</v>
      </c>
      <c r="E146" s="98">
        <f t="shared" si="47"/>
        <v>44</v>
      </c>
      <c r="F146" s="84">
        <f t="shared" si="47"/>
        <v>42</v>
      </c>
      <c r="G146" s="84">
        <f t="shared" si="47"/>
        <v>0</v>
      </c>
      <c r="H146" s="84">
        <f t="shared" si="47"/>
        <v>0</v>
      </c>
      <c r="I146" s="98">
        <f t="shared" si="47"/>
        <v>42</v>
      </c>
      <c r="J146" s="84">
        <f t="shared" si="47"/>
        <v>14</v>
      </c>
      <c r="K146" s="84">
        <f t="shared" si="47"/>
        <v>131</v>
      </c>
      <c r="L146" s="84">
        <f t="shared" si="47"/>
        <v>0</v>
      </c>
      <c r="M146" s="98">
        <f t="shared" si="47"/>
        <v>145</v>
      </c>
      <c r="N146" s="84">
        <f t="shared" si="47"/>
        <v>19</v>
      </c>
      <c r="O146" s="84">
        <f t="shared" si="47"/>
        <v>90</v>
      </c>
      <c r="P146" s="84">
        <f t="shared" si="47"/>
        <v>0</v>
      </c>
      <c r="Q146" s="98">
        <f t="shared" si="47"/>
        <v>109</v>
      </c>
      <c r="R146" s="84">
        <f t="shared" si="47"/>
        <v>119</v>
      </c>
      <c r="S146" s="84">
        <f t="shared" si="47"/>
        <v>221</v>
      </c>
      <c r="T146" s="84">
        <f t="shared" si="47"/>
        <v>0</v>
      </c>
      <c r="U146" s="98">
        <f t="shared" si="47"/>
        <v>340</v>
      </c>
    </row>
    <row r="147" spans="1:21" s="68" customFormat="1" ht="12.75" hidden="1">
      <c r="A147" s="99" t="s">
        <v>19</v>
      </c>
      <c r="B147" s="100">
        <v>2</v>
      </c>
      <c r="C147" s="100">
        <f>B147+1</f>
        <v>3</v>
      </c>
      <c r="D147" s="100">
        <f t="shared" ref="D147:T147" si="48">C147+1</f>
        <v>4</v>
      </c>
      <c r="E147" s="100">
        <f t="shared" si="48"/>
        <v>5</v>
      </c>
      <c r="F147" s="100">
        <f t="shared" si="48"/>
        <v>6</v>
      </c>
      <c r="G147" s="100">
        <f t="shared" si="48"/>
        <v>7</v>
      </c>
      <c r="H147" s="100">
        <f t="shared" si="48"/>
        <v>8</v>
      </c>
      <c r="I147" s="100">
        <f t="shared" si="48"/>
        <v>9</v>
      </c>
      <c r="J147" s="100">
        <f t="shared" si="48"/>
        <v>10</v>
      </c>
      <c r="K147" s="100">
        <f t="shared" si="48"/>
        <v>11</v>
      </c>
      <c r="L147" s="100">
        <f t="shared" si="48"/>
        <v>12</v>
      </c>
      <c r="M147" s="100">
        <f t="shared" si="48"/>
        <v>13</v>
      </c>
      <c r="N147" s="100">
        <f t="shared" si="48"/>
        <v>14</v>
      </c>
      <c r="O147" s="100">
        <f t="shared" si="48"/>
        <v>15</v>
      </c>
      <c r="P147" s="100">
        <f t="shared" si="48"/>
        <v>16</v>
      </c>
      <c r="Q147" s="100">
        <f t="shared" si="48"/>
        <v>17</v>
      </c>
      <c r="R147" s="100">
        <f t="shared" si="48"/>
        <v>18</v>
      </c>
      <c r="S147" s="100">
        <f t="shared" si="48"/>
        <v>19</v>
      </c>
      <c r="T147" s="100">
        <f t="shared" si="48"/>
        <v>20</v>
      </c>
      <c r="U147" s="101"/>
    </row>
    <row r="148" spans="1:21" s="68" customFormat="1" ht="12.75" hidden="1">
      <c r="A148" s="102">
        <f>MIN(A150:A174)</f>
        <v>0.36458333333333354</v>
      </c>
      <c r="B148" s="103">
        <f>VLOOKUP($A$148,$A$150:$U$174,B147)</f>
        <v>3</v>
      </c>
      <c r="C148" s="103">
        <f t="shared" ref="C148:T148" si="49">VLOOKUP($A$148,$A$150:$U$174,C147)</f>
        <v>0</v>
      </c>
      <c r="D148" s="103">
        <f t="shared" si="49"/>
        <v>0</v>
      </c>
      <c r="E148" s="103">
        <f t="shared" si="49"/>
        <v>3</v>
      </c>
      <c r="F148" s="103">
        <f t="shared" si="49"/>
        <v>13</v>
      </c>
      <c r="G148" s="103">
        <f t="shared" si="49"/>
        <v>0</v>
      </c>
      <c r="H148" s="103">
        <f t="shared" si="49"/>
        <v>0</v>
      </c>
      <c r="I148" s="103">
        <f t="shared" si="49"/>
        <v>13</v>
      </c>
      <c r="J148" s="103">
        <f>VLOOKUP($A$148,$A$150:$U$174,J147)</f>
        <v>0</v>
      </c>
      <c r="K148" s="103">
        <f t="shared" ref="K148:Q148" si="50">VLOOKUP($A$148,$A$150:$U$174,K147)</f>
        <v>19</v>
      </c>
      <c r="L148" s="103">
        <f t="shared" si="50"/>
        <v>0</v>
      </c>
      <c r="M148" s="103">
        <f t="shared" si="50"/>
        <v>19</v>
      </c>
      <c r="N148" s="103">
        <f t="shared" si="50"/>
        <v>2</v>
      </c>
      <c r="O148" s="103">
        <f t="shared" si="50"/>
        <v>13</v>
      </c>
      <c r="P148" s="103">
        <f t="shared" si="50"/>
        <v>0</v>
      </c>
      <c r="Q148" s="103">
        <f t="shared" si="50"/>
        <v>15</v>
      </c>
      <c r="R148" s="103">
        <f t="shared" si="49"/>
        <v>18</v>
      </c>
      <c r="S148" s="103">
        <f t="shared" si="49"/>
        <v>32</v>
      </c>
      <c r="T148" s="103">
        <f t="shared" si="49"/>
        <v>0</v>
      </c>
      <c r="U148" s="104">
        <f>MAX(U93:U117)</f>
        <v>50</v>
      </c>
    </row>
    <row r="149" spans="1:21" s="68" customFormat="1" ht="12.75" hidden="1">
      <c r="A149" s="102">
        <f>MIN(A175:A202)</f>
        <v>0.7291666666666663</v>
      </c>
      <c r="B149" s="103">
        <f>VLOOKUP($A$149,$A$175:$U$202,B147)</f>
        <v>1</v>
      </c>
      <c r="C149" s="103">
        <f t="shared" ref="C149:T149" si="51">VLOOKUP($A$149,$A$175:$U$202,C147)</f>
        <v>0</v>
      </c>
      <c r="D149" s="103">
        <f t="shared" si="51"/>
        <v>0</v>
      </c>
      <c r="E149" s="103">
        <f t="shared" si="51"/>
        <v>1</v>
      </c>
      <c r="F149" s="103">
        <f t="shared" si="51"/>
        <v>0</v>
      </c>
      <c r="G149" s="103">
        <f t="shared" si="51"/>
        <v>0</v>
      </c>
      <c r="H149" s="103">
        <f t="shared" si="51"/>
        <v>0</v>
      </c>
      <c r="I149" s="103">
        <f t="shared" si="51"/>
        <v>0</v>
      </c>
      <c r="J149" s="103">
        <f>VLOOKUP($A$149,$A$175:$U$202,J147)</f>
        <v>0</v>
      </c>
      <c r="K149" s="103">
        <f t="shared" ref="K149:Q149" si="52">VLOOKUP($A$149,$A$175:$U$202,K147)</f>
        <v>21</v>
      </c>
      <c r="L149" s="103">
        <f t="shared" si="52"/>
        <v>0</v>
      </c>
      <c r="M149" s="103">
        <f t="shared" si="52"/>
        <v>21</v>
      </c>
      <c r="N149" s="103">
        <f t="shared" si="52"/>
        <v>0</v>
      </c>
      <c r="O149" s="103">
        <f t="shared" si="52"/>
        <v>16</v>
      </c>
      <c r="P149" s="103">
        <f t="shared" si="52"/>
        <v>0</v>
      </c>
      <c r="Q149" s="103">
        <f t="shared" si="52"/>
        <v>16</v>
      </c>
      <c r="R149" s="103">
        <f t="shared" si="51"/>
        <v>1</v>
      </c>
      <c r="S149" s="103">
        <f t="shared" si="51"/>
        <v>37</v>
      </c>
      <c r="T149" s="103">
        <f t="shared" si="51"/>
        <v>0</v>
      </c>
      <c r="U149" s="104">
        <f>MAX(U118:U145)</f>
        <v>38</v>
      </c>
    </row>
    <row r="150" spans="1:21" s="68" customFormat="1" ht="12.75" hidden="1">
      <c r="A150" s="105" t="str">
        <f t="shared" ref="A150:U162" si="53">IF($U$148=$U93,A93,"")</f>
        <v/>
      </c>
      <c r="B150" s="106" t="str">
        <f t="shared" si="53"/>
        <v/>
      </c>
      <c r="C150" s="106" t="str">
        <f t="shared" si="53"/>
        <v/>
      </c>
      <c r="D150" s="106" t="str">
        <f t="shared" si="53"/>
        <v/>
      </c>
      <c r="E150" s="106" t="str">
        <f t="shared" si="53"/>
        <v/>
      </c>
      <c r="F150" s="106" t="str">
        <f t="shared" si="53"/>
        <v/>
      </c>
      <c r="G150" s="106" t="str">
        <f t="shared" si="53"/>
        <v/>
      </c>
      <c r="H150" s="106" t="str">
        <f t="shared" si="53"/>
        <v/>
      </c>
      <c r="I150" s="106" t="str">
        <f t="shared" si="53"/>
        <v/>
      </c>
      <c r="J150" s="106" t="str">
        <f t="shared" si="53"/>
        <v/>
      </c>
      <c r="K150" s="106" t="str">
        <f t="shared" si="53"/>
        <v/>
      </c>
      <c r="L150" s="106" t="str">
        <f t="shared" si="53"/>
        <v/>
      </c>
      <c r="M150" s="106" t="str">
        <f t="shared" si="53"/>
        <v/>
      </c>
      <c r="N150" s="106" t="str">
        <f t="shared" si="53"/>
        <v/>
      </c>
      <c r="O150" s="106" t="str">
        <f t="shared" si="53"/>
        <v/>
      </c>
      <c r="P150" s="106" t="str">
        <f t="shared" si="53"/>
        <v/>
      </c>
      <c r="Q150" s="106" t="str">
        <f t="shared" si="53"/>
        <v/>
      </c>
      <c r="R150" s="106" t="str">
        <f t="shared" si="53"/>
        <v/>
      </c>
      <c r="S150" s="106" t="str">
        <f t="shared" si="53"/>
        <v/>
      </c>
      <c r="T150" s="106" t="str">
        <f t="shared" si="53"/>
        <v/>
      </c>
      <c r="U150" s="106" t="str">
        <f t="shared" si="53"/>
        <v/>
      </c>
    </row>
    <row r="151" spans="1:21" s="68" customFormat="1" ht="12.75" hidden="1">
      <c r="A151" s="105" t="str">
        <f t="shared" si="53"/>
        <v/>
      </c>
      <c r="B151" s="106" t="str">
        <f t="shared" si="53"/>
        <v/>
      </c>
      <c r="C151" s="106" t="str">
        <f t="shared" si="53"/>
        <v/>
      </c>
      <c r="D151" s="106" t="str">
        <f t="shared" si="53"/>
        <v/>
      </c>
      <c r="E151" s="106" t="str">
        <f t="shared" si="53"/>
        <v/>
      </c>
      <c r="F151" s="106" t="str">
        <f t="shared" si="53"/>
        <v/>
      </c>
      <c r="G151" s="106" t="str">
        <f t="shared" si="53"/>
        <v/>
      </c>
      <c r="H151" s="106" t="str">
        <f t="shared" si="53"/>
        <v/>
      </c>
      <c r="I151" s="106" t="str">
        <f t="shared" si="53"/>
        <v/>
      </c>
      <c r="J151" s="106" t="str">
        <f t="shared" si="53"/>
        <v/>
      </c>
      <c r="K151" s="106" t="str">
        <f t="shared" si="53"/>
        <v/>
      </c>
      <c r="L151" s="106" t="str">
        <f t="shared" si="53"/>
        <v/>
      </c>
      <c r="M151" s="106" t="str">
        <f t="shared" si="53"/>
        <v/>
      </c>
      <c r="N151" s="106" t="str">
        <f t="shared" si="53"/>
        <v/>
      </c>
      <c r="O151" s="106" t="str">
        <f t="shared" si="53"/>
        <v/>
      </c>
      <c r="P151" s="106" t="str">
        <f t="shared" si="53"/>
        <v/>
      </c>
      <c r="Q151" s="106" t="str">
        <f t="shared" si="53"/>
        <v/>
      </c>
      <c r="R151" s="106" t="str">
        <f t="shared" si="53"/>
        <v/>
      </c>
      <c r="S151" s="106" t="str">
        <f t="shared" si="53"/>
        <v/>
      </c>
      <c r="T151" s="106" t="str">
        <f t="shared" si="53"/>
        <v/>
      </c>
      <c r="U151" s="106" t="str">
        <f t="shared" si="53"/>
        <v/>
      </c>
    </row>
    <row r="152" spans="1:21" s="68" customFormat="1" ht="12.75" hidden="1">
      <c r="A152" s="105" t="str">
        <f t="shared" si="53"/>
        <v/>
      </c>
      <c r="B152" s="106" t="str">
        <f t="shared" si="53"/>
        <v/>
      </c>
      <c r="C152" s="106" t="str">
        <f t="shared" si="53"/>
        <v/>
      </c>
      <c r="D152" s="106" t="str">
        <f t="shared" si="53"/>
        <v/>
      </c>
      <c r="E152" s="106" t="str">
        <f t="shared" si="53"/>
        <v/>
      </c>
      <c r="F152" s="106" t="str">
        <f t="shared" si="53"/>
        <v/>
      </c>
      <c r="G152" s="106" t="str">
        <f t="shared" si="53"/>
        <v/>
      </c>
      <c r="H152" s="106" t="str">
        <f t="shared" si="53"/>
        <v/>
      </c>
      <c r="I152" s="106" t="str">
        <f t="shared" si="53"/>
        <v/>
      </c>
      <c r="J152" s="106" t="str">
        <f t="shared" si="53"/>
        <v/>
      </c>
      <c r="K152" s="106" t="str">
        <f t="shared" si="53"/>
        <v/>
      </c>
      <c r="L152" s="106" t="str">
        <f t="shared" si="53"/>
        <v/>
      </c>
      <c r="M152" s="106" t="str">
        <f t="shared" si="53"/>
        <v/>
      </c>
      <c r="N152" s="106" t="str">
        <f t="shared" si="53"/>
        <v/>
      </c>
      <c r="O152" s="106" t="str">
        <f t="shared" si="53"/>
        <v/>
      </c>
      <c r="P152" s="106" t="str">
        <f t="shared" si="53"/>
        <v/>
      </c>
      <c r="Q152" s="106" t="str">
        <f t="shared" si="53"/>
        <v/>
      </c>
      <c r="R152" s="106" t="str">
        <f t="shared" si="53"/>
        <v/>
      </c>
      <c r="S152" s="106" t="str">
        <f t="shared" si="53"/>
        <v/>
      </c>
      <c r="T152" s="106" t="str">
        <f t="shared" si="53"/>
        <v/>
      </c>
      <c r="U152" s="106" t="str">
        <f t="shared" si="53"/>
        <v/>
      </c>
    </row>
    <row r="153" spans="1:21" s="68" customFormat="1" ht="12.75" hidden="1">
      <c r="A153" s="105" t="str">
        <f t="shared" si="53"/>
        <v/>
      </c>
      <c r="B153" s="106" t="str">
        <f t="shared" si="53"/>
        <v/>
      </c>
      <c r="C153" s="106" t="str">
        <f t="shared" si="53"/>
        <v/>
      </c>
      <c r="D153" s="106" t="str">
        <f t="shared" si="53"/>
        <v/>
      </c>
      <c r="E153" s="106" t="str">
        <f t="shared" si="53"/>
        <v/>
      </c>
      <c r="F153" s="106" t="str">
        <f t="shared" si="53"/>
        <v/>
      </c>
      <c r="G153" s="106" t="str">
        <f t="shared" si="53"/>
        <v/>
      </c>
      <c r="H153" s="106" t="str">
        <f t="shared" si="53"/>
        <v/>
      </c>
      <c r="I153" s="106" t="str">
        <f t="shared" si="53"/>
        <v/>
      </c>
      <c r="J153" s="106" t="str">
        <f t="shared" si="53"/>
        <v/>
      </c>
      <c r="K153" s="106" t="str">
        <f t="shared" si="53"/>
        <v/>
      </c>
      <c r="L153" s="106" t="str">
        <f t="shared" si="53"/>
        <v/>
      </c>
      <c r="M153" s="106" t="str">
        <f t="shared" si="53"/>
        <v/>
      </c>
      <c r="N153" s="106" t="str">
        <f t="shared" si="53"/>
        <v/>
      </c>
      <c r="O153" s="106" t="str">
        <f t="shared" si="53"/>
        <v/>
      </c>
      <c r="P153" s="106" t="str">
        <f t="shared" si="53"/>
        <v/>
      </c>
      <c r="Q153" s="106" t="str">
        <f t="shared" si="53"/>
        <v/>
      </c>
      <c r="R153" s="106" t="str">
        <f t="shared" si="53"/>
        <v/>
      </c>
      <c r="S153" s="106" t="str">
        <f t="shared" si="53"/>
        <v/>
      </c>
      <c r="T153" s="106" t="str">
        <f t="shared" si="53"/>
        <v/>
      </c>
      <c r="U153" s="106" t="str">
        <f t="shared" si="53"/>
        <v/>
      </c>
    </row>
    <row r="154" spans="1:21" s="68" customFormat="1" ht="12.75" hidden="1">
      <c r="A154" s="105" t="str">
        <f t="shared" si="53"/>
        <v/>
      </c>
      <c r="B154" s="106" t="str">
        <f t="shared" si="53"/>
        <v/>
      </c>
      <c r="C154" s="106" t="str">
        <f t="shared" si="53"/>
        <v/>
      </c>
      <c r="D154" s="106" t="str">
        <f t="shared" si="53"/>
        <v/>
      </c>
      <c r="E154" s="106" t="str">
        <f t="shared" si="53"/>
        <v/>
      </c>
      <c r="F154" s="106" t="str">
        <f t="shared" si="53"/>
        <v/>
      </c>
      <c r="G154" s="106" t="str">
        <f t="shared" si="53"/>
        <v/>
      </c>
      <c r="H154" s="106" t="str">
        <f t="shared" si="53"/>
        <v/>
      </c>
      <c r="I154" s="106" t="str">
        <f t="shared" si="53"/>
        <v/>
      </c>
      <c r="J154" s="106" t="str">
        <f t="shared" si="53"/>
        <v/>
      </c>
      <c r="K154" s="106" t="str">
        <f t="shared" si="53"/>
        <v/>
      </c>
      <c r="L154" s="106" t="str">
        <f t="shared" si="53"/>
        <v/>
      </c>
      <c r="M154" s="106" t="str">
        <f t="shared" si="53"/>
        <v/>
      </c>
      <c r="N154" s="106" t="str">
        <f t="shared" si="53"/>
        <v/>
      </c>
      <c r="O154" s="106" t="str">
        <f t="shared" si="53"/>
        <v/>
      </c>
      <c r="P154" s="106" t="str">
        <f t="shared" si="53"/>
        <v/>
      </c>
      <c r="Q154" s="106" t="str">
        <f t="shared" si="53"/>
        <v/>
      </c>
      <c r="R154" s="106" t="str">
        <f t="shared" si="53"/>
        <v/>
      </c>
      <c r="S154" s="106" t="str">
        <f t="shared" si="53"/>
        <v/>
      </c>
      <c r="T154" s="106" t="str">
        <f t="shared" si="53"/>
        <v/>
      </c>
      <c r="U154" s="106" t="str">
        <f t="shared" si="53"/>
        <v/>
      </c>
    </row>
    <row r="155" spans="1:21" s="68" customFormat="1" ht="12.75" hidden="1">
      <c r="A155" s="105" t="str">
        <f t="shared" si="53"/>
        <v/>
      </c>
      <c r="B155" s="106" t="str">
        <f t="shared" si="53"/>
        <v/>
      </c>
      <c r="C155" s="106" t="str">
        <f t="shared" si="53"/>
        <v/>
      </c>
      <c r="D155" s="106" t="str">
        <f t="shared" si="53"/>
        <v/>
      </c>
      <c r="E155" s="106" t="str">
        <f t="shared" si="53"/>
        <v/>
      </c>
      <c r="F155" s="106" t="str">
        <f t="shared" si="53"/>
        <v/>
      </c>
      <c r="G155" s="106" t="str">
        <f t="shared" si="53"/>
        <v/>
      </c>
      <c r="H155" s="106" t="str">
        <f t="shared" si="53"/>
        <v/>
      </c>
      <c r="I155" s="106" t="str">
        <f t="shared" si="53"/>
        <v/>
      </c>
      <c r="J155" s="106" t="str">
        <f t="shared" si="53"/>
        <v/>
      </c>
      <c r="K155" s="106" t="str">
        <f t="shared" si="53"/>
        <v/>
      </c>
      <c r="L155" s="106" t="str">
        <f t="shared" si="53"/>
        <v/>
      </c>
      <c r="M155" s="106" t="str">
        <f t="shared" si="53"/>
        <v/>
      </c>
      <c r="N155" s="106" t="str">
        <f t="shared" si="53"/>
        <v/>
      </c>
      <c r="O155" s="106" t="str">
        <f t="shared" si="53"/>
        <v/>
      </c>
      <c r="P155" s="106" t="str">
        <f t="shared" si="53"/>
        <v/>
      </c>
      <c r="Q155" s="106" t="str">
        <f t="shared" si="53"/>
        <v/>
      </c>
      <c r="R155" s="106" t="str">
        <f t="shared" si="53"/>
        <v/>
      </c>
      <c r="S155" s="106" t="str">
        <f t="shared" si="53"/>
        <v/>
      </c>
      <c r="T155" s="106" t="str">
        <f t="shared" si="53"/>
        <v/>
      </c>
      <c r="U155" s="106" t="str">
        <f t="shared" si="53"/>
        <v/>
      </c>
    </row>
    <row r="156" spans="1:21" s="68" customFormat="1" ht="12.75" hidden="1">
      <c r="A156" s="105" t="str">
        <f t="shared" si="53"/>
        <v/>
      </c>
      <c r="B156" s="106" t="str">
        <f t="shared" si="53"/>
        <v/>
      </c>
      <c r="C156" s="106" t="str">
        <f t="shared" si="53"/>
        <v/>
      </c>
      <c r="D156" s="106" t="str">
        <f t="shared" si="53"/>
        <v/>
      </c>
      <c r="E156" s="106" t="str">
        <f t="shared" si="53"/>
        <v/>
      </c>
      <c r="F156" s="106" t="str">
        <f t="shared" si="53"/>
        <v/>
      </c>
      <c r="G156" s="106" t="str">
        <f t="shared" si="53"/>
        <v/>
      </c>
      <c r="H156" s="106" t="str">
        <f t="shared" si="53"/>
        <v/>
      </c>
      <c r="I156" s="106" t="str">
        <f t="shared" si="53"/>
        <v/>
      </c>
      <c r="J156" s="106" t="str">
        <f t="shared" si="53"/>
        <v/>
      </c>
      <c r="K156" s="106" t="str">
        <f t="shared" si="53"/>
        <v/>
      </c>
      <c r="L156" s="106" t="str">
        <f t="shared" si="53"/>
        <v/>
      </c>
      <c r="M156" s="106" t="str">
        <f t="shared" si="53"/>
        <v/>
      </c>
      <c r="N156" s="106" t="str">
        <f t="shared" si="53"/>
        <v/>
      </c>
      <c r="O156" s="106" t="str">
        <f t="shared" si="53"/>
        <v/>
      </c>
      <c r="P156" s="106" t="str">
        <f t="shared" si="53"/>
        <v/>
      </c>
      <c r="Q156" s="106" t="str">
        <f t="shared" si="53"/>
        <v/>
      </c>
      <c r="R156" s="106" t="str">
        <f t="shared" si="53"/>
        <v/>
      </c>
      <c r="S156" s="106" t="str">
        <f t="shared" si="53"/>
        <v/>
      </c>
      <c r="T156" s="106" t="str">
        <f t="shared" si="53"/>
        <v/>
      </c>
      <c r="U156" s="106" t="str">
        <f t="shared" si="53"/>
        <v/>
      </c>
    </row>
    <row r="157" spans="1:21" s="68" customFormat="1" ht="12.75" hidden="1">
      <c r="A157" s="105" t="str">
        <f t="shared" si="53"/>
        <v/>
      </c>
      <c r="B157" s="106" t="str">
        <f t="shared" si="53"/>
        <v/>
      </c>
      <c r="C157" s="106" t="str">
        <f t="shared" si="53"/>
        <v/>
      </c>
      <c r="D157" s="106" t="str">
        <f t="shared" si="53"/>
        <v/>
      </c>
      <c r="E157" s="106" t="str">
        <f t="shared" si="53"/>
        <v/>
      </c>
      <c r="F157" s="106" t="str">
        <f t="shared" si="53"/>
        <v/>
      </c>
      <c r="G157" s="106" t="str">
        <f t="shared" si="53"/>
        <v/>
      </c>
      <c r="H157" s="106" t="str">
        <f t="shared" si="53"/>
        <v/>
      </c>
      <c r="I157" s="106" t="str">
        <f t="shared" si="53"/>
        <v/>
      </c>
      <c r="J157" s="106" t="str">
        <f t="shared" si="53"/>
        <v/>
      </c>
      <c r="K157" s="106" t="str">
        <f t="shared" si="53"/>
        <v/>
      </c>
      <c r="L157" s="106" t="str">
        <f t="shared" si="53"/>
        <v/>
      </c>
      <c r="M157" s="106" t="str">
        <f t="shared" si="53"/>
        <v/>
      </c>
      <c r="N157" s="106" t="str">
        <f t="shared" si="53"/>
        <v/>
      </c>
      <c r="O157" s="106" t="str">
        <f t="shared" si="53"/>
        <v/>
      </c>
      <c r="P157" s="106" t="str">
        <f t="shared" si="53"/>
        <v/>
      </c>
      <c r="Q157" s="106" t="str">
        <f t="shared" si="53"/>
        <v/>
      </c>
      <c r="R157" s="106" t="str">
        <f t="shared" si="53"/>
        <v/>
      </c>
      <c r="S157" s="106" t="str">
        <f t="shared" si="53"/>
        <v/>
      </c>
      <c r="T157" s="106" t="str">
        <f t="shared" si="53"/>
        <v/>
      </c>
      <c r="U157" s="106" t="str">
        <f t="shared" si="53"/>
        <v/>
      </c>
    </row>
    <row r="158" spans="1:21" s="68" customFormat="1" ht="12.75" hidden="1">
      <c r="A158" s="105" t="str">
        <f t="shared" si="53"/>
        <v/>
      </c>
      <c r="B158" s="106" t="str">
        <f t="shared" si="53"/>
        <v/>
      </c>
      <c r="C158" s="106" t="str">
        <f t="shared" si="53"/>
        <v/>
      </c>
      <c r="D158" s="106" t="str">
        <f t="shared" si="53"/>
        <v/>
      </c>
      <c r="E158" s="106" t="str">
        <f t="shared" si="53"/>
        <v/>
      </c>
      <c r="F158" s="106" t="str">
        <f t="shared" si="53"/>
        <v/>
      </c>
      <c r="G158" s="106" t="str">
        <f t="shared" si="53"/>
        <v/>
      </c>
      <c r="H158" s="106" t="str">
        <f t="shared" si="53"/>
        <v/>
      </c>
      <c r="I158" s="106" t="str">
        <f t="shared" si="53"/>
        <v/>
      </c>
      <c r="J158" s="106" t="str">
        <f t="shared" si="53"/>
        <v/>
      </c>
      <c r="K158" s="106" t="str">
        <f t="shared" si="53"/>
        <v/>
      </c>
      <c r="L158" s="106" t="str">
        <f t="shared" si="53"/>
        <v/>
      </c>
      <c r="M158" s="106" t="str">
        <f t="shared" si="53"/>
        <v/>
      </c>
      <c r="N158" s="106" t="str">
        <f t="shared" si="53"/>
        <v/>
      </c>
      <c r="O158" s="106" t="str">
        <f t="shared" si="53"/>
        <v/>
      </c>
      <c r="P158" s="106" t="str">
        <f t="shared" si="53"/>
        <v/>
      </c>
      <c r="Q158" s="106" t="str">
        <f t="shared" si="53"/>
        <v/>
      </c>
      <c r="R158" s="106" t="str">
        <f t="shared" si="53"/>
        <v/>
      </c>
      <c r="S158" s="106" t="str">
        <f t="shared" si="53"/>
        <v/>
      </c>
      <c r="T158" s="106" t="str">
        <f t="shared" si="53"/>
        <v/>
      </c>
      <c r="U158" s="106" t="str">
        <f t="shared" si="53"/>
        <v/>
      </c>
    </row>
    <row r="159" spans="1:21" s="68" customFormat="1" ht="12.75" hidden="1">
      <c r="A159" s="105" t="str">
        <f t="shared" si="53"/>
        <v/>
      </c>
      <c r="B159" s="106" t="str">
        <f t="shared" si="53"/>
        <v/>
      </c>
      <c r="C159" s="106" t="str">
        <f t="shared" si="53"/>
        <v/>
      </c>
      <c r="D159" s="106" t="str">
        <f t="shared" si="53"/>
        <v/>
      </c>
      <c r="E159" s="106" t="str">
        <f t="shared" si="53"/>
        <v/>
      </c>
      <c r="F159" s="106" t="str">
        <f t="shared" si="53"/>
        <v/>
      </c>
      <c r="G159" s="106" t="str">
        <f t="shared" si="53"/>
        <v/>
      </c>
      <c r="H159" s="106" t="str">
        <f t="shared" si="53"/>
        <v/>
      </c>
      <c r="I159" s="106" t="str">
        <f t="shared" si="53"/>
        <v/>
      </c>
      <c r="J159" s="106" t="str">
        <f t="shared" si="53"/>
        <v/>
      </c>
      <c r="K159" s="106" t="str">
        <f t="shared" si="53"/>
        <v/>
      </c>
      <c r="L159" s="106" t="str">
        <f t="shared" si="53"/>
        <v/>
      </c>
      <c r="M159" s="106" t="str">
        <f t="shared" si="53"/>
        <v/>
      </c>
      <c r="N159" s="106" t="str">
        <f t="shared" si="53"/>
        <v/>
      </c>
      <c r="O159" s="106" t="str">
        <f t="shared" si="53"/>
        <v/>
      </c>
      <c r="P159" s="106" t="str">
        <f t="shared" si="53"/>
        <v/>
      </c>
      <c r="Q159" s="106" t="str">
        <f t="shared" si="53"/>
        <v/>
      </c>
      <c r="R159" s="106" t="str">
        <f t="shared" si="53"/>
        <v/>
      </c>
      <c r="S159" s="106" t="str">
        <f t="shared" si="53"/>
        <v/>
      </c>
      <c r="T159" s="106" t="str">
        <f t="shared" si="53"/>
        <v/>
      </c>
      <c r="U159" s="106" t="str">
        <f t="shared" si="53"/>
        <v/>
      </c>
    </row>
    <row r="160" spans="1:21" s="68" customFormat="1" ht="12.75" hidden="1">
      <c r="A160" s="105" t="str">
        <f t="shared" si="53"/>
        <v/>
      </c>
      <c r="B160" s="106" t="str">
        <f t="shared" si="53"/>
        <v/>
      </c>
      <c r="C160" s="106" t="str">
        <f t="shared" si="53"/>
        <v/>
      </c>
      <c r="D160" s="106" t="str">
        <f t="shared" si="53"/>
        <v/>
      </c>
      <c r="E160" s="106" t="str">
        <f t="shared" si="53"/>
        <v/>
      </c>
      <c r="F160" s="106" t="str">
        <f t="shared" si="53"/>
        <v/>
      </c>
      <c r="G160" s="106" t="str">
        <f t="shared" si="53"/>
        <v/>
      </c>
      <c r="H160" s="106" t="str">
        <f t="shared" si="53"/>
        <v/>
      </c>
      <c r="I160" s="106" t="str">
        <f t="shared" si="53"/>
        <v/>
      </c>
      <c r="J160" s="106" t="str">
        <f t="shared" si="53"/>
        <v/>
      </c>
      <c r="K160" s="106" t="str">
        <f t="shared" si="53"/>
        <v/>
      </c>
      <c r="L160" s="106" t="str">
        <f t="shared" si="53"/>
        <v/>
      </c>
      <c r="M160" s="106" t="str">
        <f t="shared" si="53"/>
        <v/>
      </c>
      <c r="N160" s="106" t="str">
        <f t="shared" si="53"/>
        <v/>
      </c>
      <c r="O160" s="106" t="str">
        <f t="shared" si="53"/>
        <v/>
      </c>
      <c r="P160" s="106" t="str">
        <f t="shared" si="53"/>
        <v/>
      </c>
      <c r="Q160" s="106" t="str">
        <f t="shared" si="53"/>
        <v/>
      </c>
      <c r="R160" s="106" t="str">
        <f t="shared" si="53"/>
        <v/>
      </c>
      <c r="S160" s="106" t="str">
        <f t="shared" si="53"/>
        <v/>
      </c>
      <c r="T160" s="106" t="str">
        <f t="shared" si="53"/>
        <v/>
      </c>
      <c r="U160" s="106" t="str">
        <f t="shared" si="53"/>
        <v/>
      </c>
    </row>
    <row r="161" spans="1:21" s="68" customFormat="1" ht="12.75" hidden="1">
      <c r="A161" s="105">
        <f t="shared" si="53"/>
        <v>0.36458333333333354</v>
      </c>
      <c r="B161" s="106">
        <f t="shared" si="53"/>
        <v>3</v>
      </c>
      <c r="C161" s="106">
        <f t="shared" si="53"/>
        <v>0</v>
      </c>
      <c r="D161" s="106">
        <f t="shared" si="53"/>
        <v>0</v>
      </c>
      <c r="E161" s="106">
        <f t="shared" si="53"/>
        <v>3</v>
      </c>
      <c r="F161" s="106">
        <f t="shared" si="53"/>
        <v>13</v>
      </c>
      <c r="G161" s="106">
        <f t="shared" si="53"/>
        <v>0</v>
      </c>
      <c r="H161" s="106">
        <f t="shared" si="53"/>
        <v>0</v>
      </c>
      <c r="I161" s="106">
        <f t="shared" si="53"/>
        <v>13</v>
      </c>
      <c r="J161" s="106">
        <f t="shared" si="53"/>
        <v>0</v>
      </c>
      <c r="K161" s="106">
        <f t="shared" si="53"/>
        <v>19</v>
      </c>
      <c r="L161" s="106">
        <f t="shared" si="53"/>
        <v>0</v>
      </c>
      <c r="M161" s="106">
        <f t="shared" si="53"/>
        <v>19</v>
      </c>
      <c r="N161" s="106">
        <f t="shared" si="53"/>
        <v>2</v>
      </c>
      <c r="O161" s="106">
        <f t="shared" si="53"/>
        <v>13</v>
      </c>
      <c r="P161" s="106">
        <f t="shared" si="53"/>
        <v>0</v>
      </c>
      <c r="Q161" s="106">
        <f t="shared" si="53"/>
        <v>15</v>
      </c>
      <c r="R161" s="106">
        <f t="shared" si="53"/>
        <v>18</v>
      </c>
      <c r="S161" s="106">
        <f t="shared" si="53"/>
        <v>32</v>
      </c>
      <c r="T161" s="106">
        <f t="shared" si="53"/>
        <v>0</v>
      </c>
      <c r="U161" s="106">
        <f t="shared" si="53"/>
        <v>50</v>
      </c>
    </row>
    <row r="162" spans="1:21" s="68" customFormat="1" ht="12.75" hidden="1">
      <c r="A162" s="105" t="str">
        <f t="shared" si="53"/>
        <v/>
      </c>
      <c r="B162" s="106" t="str">
        <f t="shared" si="53"/>
        <v/>
      </c>
      <c r="C162" s="106" t="str">
        <f t="shared" si="53"/>
        <v/>
      </c>
      <c r="D162" s="106" t="str">
        <f t="shared" ref="D162:U162" si="54">IF($U$148=$U105,D105,"")</f>
        <v/>
      </c>
      <c r="E162" s="106" t="str">
        <f t="shared" si="54"/>
        <v/>
      </c>
      <c r="F162" s="106" t="str">
        <f t="shared" si="54"/>
        <v/>
      </c>
      <c r="G162" s="106" t="str">
        <f t="shared" si="54"/>
        <v/>
      </c>
      <c r="H162" s="106" t="str">
        <f t="shared" si="54"/>
        <v/>
      </c>
      <c r="I162" s="106" t="str">
        <f t="shared" si="54"/>
        <v/>
      </c>
      <c r="J162" s="106" t="str">
        <f t="shared" si="54"/>
        <v/>
      </c>
      <c r="K162" s="106" t="str">
        <f t="shared" si="54"/>
        <v/>
      </c>
      <c r="L162" s="106" t="str">
        <f t="shared" si="54"/>
        <v/>
      </c>
      <c r="M162" s="106" t="str">
        <f t="shared" si="54"/>
        <v/>
      </c>
      <c r="N162" s="106" t="str">
        <f t="shared" si="54"/>
        <v/>
      </c>
      <c r="O162" s="106" t="str">
        <f t="shared" si="54"/>
        <v/>
      </c>
      <c r="P162" s="106" t="str">
        <f t="shared" si="54"/>
        <v/>
      </c>
      <c r="Q162" s="106" t="str">
        <f t="shared" si="54"/>
        <v/>
      </c>
      <c r="R162" s="106" t="str">
        <f t="shared" si="54"/>
        <v/>
      </c>
      <c r="S162" s="106" t="str">
        <f t="shared" si="54"/>
        <v/>
      </c>
      <c r="T162" s="106" t="str">
        <f t="shared" si="54"/>
        <v/>
      </c>
      <c r="U162" s="106" t="str">
        <f t="shared" si="54"/>
        <v/>
      </c>
    </row>
    <row r="163" spans="1:21" s="68" customFormat="1" ht="12.75" hidden="1">
      <c r="A163" s="105" t="str">
        <f t="shared" ref="A163:U174" si="55">IF($U$148=$U106,A106,"")</f>
        <v/>
      </c>
      <c r="B163" s="106" t="str">
        <f t="shared" si="55"/>
        <v/>
      </c>
      <c r="C163" s="106" t="str">
        <f t="shared" si="55"/>
        <v/>
      </c>
      <c r="D163" s="106" t="str">
        <f t="shared" si="55"/>
        <v/>
      </c>
      <c r="E163" s="106" t="str">
        <f t="shared" si="55"/>
        <v/>
      </c>
      <c r="F163" s="106" t="str">
        <f t="shared" si="55"/>
        <v/>
      </c>
      <c r="G163" s="106" t="str">
        <f t="shared" si="55"/>
        <v/>
      </c>
      <c r="H163" s="106" t="str">
        <f t="shared" si="55"/>
        <v/>
      </c>
      <c r="I163" s="106" t="str">
        <f t="shared" si="55"/>
        <v/>
      </c>
      <c r="J163" s="106" t="str">
        <f t="shared" si="55"/>
        <v/>
      </c>
      <c r="K163" s="106" t="str">
        <f t="shared" si="55"/>
        <v/>
      </c>
      <c r="L163" s="106" t="str">
        <f t="shared" si="55"/>
        <v/>
      </c>
      <c r="M163" s="106" t="str">
        <f t="shared" si="55"/>
        <v/>
      </c>
      <c r="N163" s="106" t="str">
        <f t="shared" si="55"/>
        <v/>
      </c>
      <c r="O163" s="106" t="str">
        <f t="shared" si="55"/>
        <v/>
      </c>
      <c r="P163" s="106" t="str">
        <f t="shared" si="55"/>
        <v/>
      </c>
      <c r="Q163" s="106" t="str">
        <f t="shared" si="55"/>
        <v/>
      </c>
      <c r="R163" s="106" t="str">
        <f t="shared" si="55"/>
        <v/>
      </c>
      <c r="S163" s="106" t="str">
        <f t="shared" si="55"/>
        <v/>
      </c>
      <c r="T163" s="106" t="str">
        <f t="shared" si="55"/>
        <v/>
      </c>
      <c r="U163" s="106" t="str">
        <f t="shared" si="55"/>
        <v/>
      </c>
    </row>
    <row r="164" spans="1:21" s="68" customFormat="1" ht="12.75" hidden="1">
      <c r="A164" s="105" t="str">
        <f t="shared" si="55"/>
        <v/>
      </c>
      <c r="B164" s="106" t="str">
        <f t="shared" si="55"/>
        <v/>
      </c>
      <c r="C164" s="106" t="str">
        <f t="shared" si="55"/>
        <v/>
      </c>
      <c r="D164" s="106" t="str">
        <f t="shared" si="55"/>
        <v/>
      </c>
      <c r="E164" s="106" t="str">
        <f t="shared" si="55"/>
        <v/>
      </c>
      <c r="F164" s="106" t="str">
        <f t="shared" si="55"/>
        <v/>
      </c>
      <c r="G164" s="106" t="str">
        <f t="shared" si="55"/>
        <v/>
      </c>
      <c r="H164" s="106" t="str">
        <f t="shared" si="55"/>
        <v/>
      </c>
      <c r="I164" s="106" t="str">
        <f t="shared" si="55"/>
        <v/>
      </c>
      <c r="J164" s="106" t="str">
        <f t="shared" si="55"/>
        <v/>
      </c>
      <c r="K164" s="106" t="str">
        <f t="shared" si="55"/>
        <v/>
      </c>
      <c r="L164" s="106" t="str">
        <f t="shared" si="55"/>
        <v/>
      </c>
      <c r="M164" s="106" t="str">
        <f t="shared" si="55"/>
        <v/>
      </c>
      <c r="N164" s="106" t="str">
        <f t="shared" si="55"/>
        <v/>
      </c>
      <c r="O164" s="106" t="str">
        <f t="shared" si="55"/>
        <v/>
      </c>
      <c r="P164" s="106" t="str">
        <f t="shared" si="55"/>
        <v/>
      </c>
      <c r="Q164" s="106" t="str">
        <f t="shared" si="55"/>
        <v/>
      </c>
      <c r="R164" s="106" t="str">
        <f t="shared" si="55"/>
        <v/>
      </c>
      <c r="S164" s="106" t="str">
        <f t="shared" si="55"/>
        <v/>
      </c>
      <c r="T164" s="106" t="str">
        <f t="shared" si="55"/>
        <v/>
      </c>
      <c r="U164" s="106" t="str">
        <f t="shared" si="55"/>
        <v/>
      </c>
    </row>
    <row r="165" spans="1:21" s="68" customFormat="1" ht="12.75" hidden="1">
      <c r="A165" s="105" t="str">
        <f t="shared" si="55"/>
        <v/>
      </c>
      <c r="B165" s="106" t="str">
        <f t="shared" si="55"/>
        <v/>
      </c>
      <c r="C165" s="106" t="str">
        <f t="shared" si="55"/>
        <v/>
      </c>
      <c r="D165" s="106" t="str">
        <f t="shared" si="55"/>
        <v/>
      </c>
      <c r="E165" s="106" t="str">
        <f t="shared" si="55"/>
        <v/>
      </c>
      <c r="F165" s="106" t="str">
        <f t="shared" si="55"/>
        <v/>
      </c>
      <c r="G165" s="106" t="str">
        <f t="shared" si="55"/>
        <v/>
      </c>
      <c r="H165" s="106" t="str">
        <f t="shared" si="55"/>
        <v/>
      </c>
      <c r="I165" s="106" t="str">
        <f t="shared" si="55"/>
        <v/>
      </c>
      <c r="J165" s="106" t="str">
        <f t="shared" si="55"/>
        <v/>
      </c>
      <c r="K165" s="106" t="str">
        <f t="shared" si="55"/>
        <v/>
      </c>
      <c r="L165" s="106" t="str">
        <f t="shared" si="55"/>
        <v/>
      </c>
      <c r="M165" s="106" t="str">
        <f t="shared" si="55"/>
        <v/>
      </c>
      <c r="N165" s="106" t="str">
        <f t="shared" si="55"/>
        <v/>
      </c>
      <c r="O165" s="106" t="str">
        <f t="shared" si="55"/>
        <v/>
      </c>
      <c r="P165" s="106" t="str">
        <f t="shared" si="55"/>
        <v/>
      </c>
      <c r="Q165" s="106" t="str">
        <f t="shared" si="55"/>
        <v/>
      </c>
      <c r="R165" s="106" t="str">
        <f t="shared" si="55"/>
        <v/>
      </c>
      <c r="S165" s="106" t="str">
        <f t="shared" si="55"/>
        <v/>
      </c>
      <c r="T165" s="106" t="str">
        <f t="shared" si="55"/>
        <v/>
      </c>
      <c r="U165" s="106" t="str">
        <f t="shared" si="55"/>
        <v/>
      </c>
    </row>
    <row r="166" spans="1:21" s="68" customFormat="1" ht="12.75" hidden="1">
      <c r="A166" s="105" t="str">
        <f t="shared" si="55"/>
        <v/>
      </c>
      <c r="B166" s="106" t="str">
        <f t="shared" si="55"/>
        <v/>
      </c>
      <c r="C166" s="106" t="str">
        <f t="shared" si="55"/>
        <v/>
      </c>
      <c r="D166" s="106" t="str">
        <f t="shared" si="55"/>
        <v/>
      </c>
      <c r="E166" s="106" t="str">
        <f t="shared" si="55"/>
        <v/>
      </c>
      <c r="F166" s="106" t="str">
        <f t="shared" si="55"/>
        <v/>
      </c>
      <c r="G166" s="106" t="str">
        <f t="shared" si="55"/>
        <v/>
      </c>
      <c r="H166" s="106" t="str">
        <f t="shared" si="55"/>
        <v/>
      </c>
      <c r="I166" s="106" t="str">
        <f t="shared" si="55"/>
        <v/>
      </c>
      <c r="J166" s="106" t="str">
        <f t="shared" si="55"/>
        <v/>
      </c>
      <c r="K166" s="106" t="str">
        <f t="shared" si="55"/>
        <v/>
      </c>
      <c r="L166" s="106" t="str">
        <f t="shared" si="55"/>
        <v/>
      </c>
      <c r="M166" s="106" t="str">
        <f t="shared" si="55"/>
        <v/>
      </c>
      <c r="N166" s="106" t="str">
        <f t="shared" si="55"/>
        <v/>
      </c>
      <c r="O166" s="106" t="str">
        <f t="shared" si="55"/>
        <v/>
      </c>
      <c r="P166" s="106" t="str">
        <f t="shared" si="55"/>
        <v/>
      </c>
      <c r="Q166" s="106" t="str">
        <f t="shared" si="55"/>
        <v/>
      </c>
      <c r="R166" s="106" t="str">
        <f t="shared" si="55"/>
        <v/>
      </c>
      <c r="S166" s="106" t="str">
        <f t="shared" si="55"/>
        <v/>
      </c>
      <c r="T166" s="106" t="str">
        <f t="shared" si="55"/>
        <v/>
      </c>
      <c r="U166" s="106" t="str">
        <f t="shared" si="55"/>
        <v/>
      </c>
    </row>
    <row r="167" spans="1:21" s="68" customFormat="1" ht="12.75" hidden="1">
      <c r="A167" s="105" t="str">
        <f t="shared" si="55"/>
        <v/>
      </c>
      <c r="B167" s="106" t="str">
        <f t="shared" si="55"/>
        <v/>
      </c>
      <c r="C167" s="106" t="str">
        <f t="shared" si="55"/>
        <v/>
      </c>
      <c r="D167" s="106" t="str">
        <f t="shared" si="55"/>
        <v/>
      </c>
      <c r="E167" s="106" t="str">
        <f t="shared" si="55"/>
        <v/>
      </c>
      <c r="F167" s="106" t="str">
        <f t="shared" si="55"/>
        <v/>
      </c>
      <c r="G167" s="106" t="str">
        <f t="shared" si="55"/>
        <v/>
      </c>
      <c r="H167" s="106" t="str">
        <f t="shared" si="55"/>
        <v/>
      </c>
      <c r="I167" s="106" t="str">
        <f t="shared" si="55"/>
        <v/>
      </c>
      <c r="J167" s="106" t="str">
        <f t="shared" si="55"/>
        <v/>
      </c>
      <c r="K167" s="106" t="str">
        <f t="shared" si="55"/>
        <v/>
      </c>
      <c r="L167" s="106" t="str">
        <f t="shared" si="55"/>
        <v/>
      </c>
      <c r="M167" s="106" t="str">
        <f t="shared" si="55"/>
        <v/>
      </c>
      <c r="N167" s="106" t="str">
        <f t="shared" si="55"/>
        <v/>
      </c>
      <c r="O167" s="106" t="str">
        <f t="shared" si="55"/>
        <v/>
      </c>
      <c r="P167" s="106" t="str">
        <f t="shared" si="55"/>
        <v/>
      </c>
      <c r="Q167" s="106" t="str">
        <f t="shared" si="55"/>
        <v/>
      </c>
      <c r="R167" s="106" t="str">
        <f t="shared" si="55"/>
        <v/>
      </c>
      <c r="S167" s="106" t="str">
        <f t="shared" si="55"/>
        <v/>
      </c>
      <c r="T167" s="106" t="str">
        <f t="shared" si="55"/>
        <v/>
      </c>
      <c r="U167" s="106" t="str">
        <f t="shared" si="55"/>
        <v/>
      </c>
    </row>
    <row r="168" spans="1:21" s="68" customFormat="1" ht="12.75" hidden="1">
      <c r="A168" s="105" t="str">
        <f t="shared" si="55"/>
        <v/>
      </c>
      <c r="B168" s="106" t="str">
        <f t="shared" si="55"/>
        <v/>
      </c>
      <c r="C168" s="106" t="str">
        <f t="shared" si="55"/>
        <v/>
      </c>
      <c r="D168" s="106" t="str">
        <f t="shared" si="55"/>
        <v/>
      </c>
      <c r="E168" s="106" t="str">
        <f t="shared" si="55"/>
        <v/>
      </c>
      <c r="F168" s="106" t="str">
        <f t="shared" si="55"/>
        <v/>
      </c>
      <c r="G168" s="106" t="str">
        <f t="shared" si="55"/>
        <v/>
      </c>
      <c r="H168" s="106" t="str">
        <f t="shared" si="55"/>
        <v/>
      </c>
      <c r="I168" s="106" t="str">
        <f t="shared" si="55"/>
        <v/>
      </c>
      <c r="J168" s="106" t="str">
        <f t="shared" si="55"/>
        <v/>
      </c>
      <c r="K168" s="106" t="str">
        <f t="shared" si="55"/>
        <v/>
      </c>
      <c r="L168" s="106" t="str">
        <f t="shared" si="55"/>
        <v/>
      </c>
      <c r="M168" s="106" t="str">
        <f t="shared" si="55"/>
        <v/>
      </c>
      <c r="N168" s="106" t="str">
        <f t="shared" si="55"/>
        <v/>
      </c>
      <c r="O168" s="106" t="str">
        <f t="shared" si="55"/>
        <v/>
      </c>
      <c r="P168" s="106" t="str">
        <f t="shared" si="55"/>
        <v/>
      </c>
      <c r="Q168" s="106" t="str">
        <f t="shared" si="55"/>
        <v/>
      </c>
      <c r="R168" s="106" t="str">
        <f t="shared" si="55"/>
        <v/>
      </c>
      <c r="S168" s="106" t="str">
        <f t="shared" si="55"/>
        <v/>
      </c>
      <c r="T168" s="106" t="str">
        <f t="shared" si="55"/>
        <v/>
      </c>
      <c r="U168" s="106" t="str">
        <f t="shared" si="55"/>
        <v/>
      </c>
    </row>
    <row r="169" spans="1:21" s="68" customFormat="1" ht="12.75" hidden="1">
      <c r="A169" s="105" t="str">
        <f t="shared" si="55"/>
        <v/>
      </c>
      <c r="B169" s="106" t="str">
        <f t="shared" si="55"/>
        <v/>
      </c>
      <c r="C169" s="106" t="str">
        <f t="shared" si="55"/>
        <v/>
      </c>
      <c r="D169" s="106" t="str">
        <f t="shared" si="55"/>
        <v/>
      </c>
      <c r="E169" s="106" t="str">
        <f t="shared" si="55"/>
        <v/>
      </c>
      <c r="F169" s="106" t="str">
        <f t="shared" si="55"/>
        <v/>
      </c>
      <c r="G169" s="106" t="str">
        <f t="shared" si="55"/>
        <v/>
      </c>
      <c r="H169" s="106" t="str">
        <f t="shared" si="55"/>
        <v/>
      </c>
      <c r="I169" s="106" t="str">
        <f t="shared" si="55"/>
        <v/>
      </c>
      <c r="J169" s="106" t="str">
        <f t="shared" si="55"/>
        <v/>
      </c>
      <c r="K169" s="106" t="str">
        <f t="shared" si="55"/>
        <v/>
      </c>
      <c r="L169" s="106" t="str">
        <f t="shared" si="55"/>
        <v/>
      </c>
      <c r="M169" s="106" t="str">
        <f t="shared" si="55"/>
        <v/>
      </c>
      <c r="N169" s="106" t="str">
        <f t="shared" si="55"/>
        <v/>
      </c>
      <c r="O169" s="106" t="str">
        <f t="shared" si="55"/>
        <v/>
      </c>
      <c r="P169" s="106" t="str">
        <f t="shared" si="55"/>
        <v/>
      </c>
      <c r="Q169" s="106" t="str">
        <f t="shared" si="55"/>
        <v/>
      </c>
      <c r="R169" s="106" t="str">
        <f t="shared" si="55"/>
        <v/>
      </c>
      <c r="S169" s="106" t="str">
        <f t="shared" si="55"/>
        <v/>
      </c>
      <c r="T169" s="106" t="str">
        <f t="shared" si="55"/>
        <v/>
      </c>
      <c r="U169" s="106" t="str">
        <f t="shared" si="55"/>
        <v/>
      </c>
    </row>
    <row r="170" spans="1:21" s="68" customFormat="1" ht="12.75" hidden="1">
      <c r="A170" s="105" t="str">
        <f t="shared" si="55"/>
        <v/>
      </c>
      <c r="B170" s="106" t="str">
        <f t="shared" si="55"/>
        <v/>
      </c>
      <c r="C170" s="106" t="str">
        <f t="shared" si="55"/>
        <v/>
      </c>
      <c r="D170" s="106" t="str">
        <f t="shared" si="55"/>
        <v/>
      </c>
      <c r="E170" s="106" t="str">
        <f t="shared" si="55"/>
        <v/>
      </c>
      <c r="F170" s="106" t="str">
        <f t="shared" si="55"/>
        <v/>
      </c>
      <c r="G170" s="106" t="str">
        <f t="shared" si="55"/>
        <v/>
      </c>
      <c r="H170" s="106" t="str">
        <f t="shared" si="55"/>
        <v/>
      </c>
      <c r="I170" s="106" t="str">
        <f t="shared" si="55"/>
        <v/>
      </c>
      <c r="J170" s="106" t="str">
        <f t="shared" si="55"/>
        <v/>
      </c>
      <c r="K170" s="106" t="str">
        <f t="shared" si="55"/>
        <v/>
      </c>
      <c r="L170" s="106" t="str">
        <f t="shared" si="55"/>
        <v/>
      </c>
      <c r="M170" s="106" t="str">
        <f t="shared" si="55"/>
        <v/>
      </c>
      <c r="N170" s="106" t="str">
        <f t="shared" si="55"/>
        <v/>
      </c>
      <c r="O170" s="106" t="str">
        <f t="shared" si="55"/>
        <v/>
      </c>
      <c r="P170" s="106" t="str">
        <f t="shared" si="55"/>
        <v/>
      </c>
      <c r="Q170" s="106" t="str">
        <f t="shared" si="55"/>
        <v/>
      </c>
      <c r="R170" s="106" t="str">
        <f t="shared" si="55"/>
        <v/>
      </c>
      <c r="S170" s="106" t="str">
        <f t="shared" si="55"/>
        <v/>
      </c>
      <c r="T170" s="106" t="str">
        <f t="shared" si="55"/>
        <v/>
      </c>
      <c r="U170" s="106" t="str">
        <f t="shared" si="55"/>
        <v/>
      </c>
    </row>
    <row r="171" spans="1:21" s="68" customFormat="1" ht="12.75" hidden="1">
      <c r="A171" s="105" t="str">
        <f t="shared" si="55"/>
        <v/>
      </c>
      <c r="B171" s="106" t="str">
        <f t="shared" si="55"/>
        <v/>
      </c>
      <c r="C171" s="106" t="str">
        <f t="shared" si="55"/>
        <v/>
      </c>
      <c r="D171" s="106" t="str">
        <f t="shared" si="55"/>
        <v/>
      </c>
      <c r="E171" s="106" t="str">
        <f t="shared" si="55"/>
        <v/>
      </c>
      <c r="F171" s="106" t="str">
        <f t="shared" si="55"/>
        <v/>
      </c>
      <c r="G171" s="106" t="str">
        <f t="shared" si="55"/>
        <v/>
      </c>
      <c r="H171" s="106" t="str">
        <f t="shared" si="55"/>
        <v/>
      </c>
      <c r="I171" s="106" t="str">
        <f t="shared" si="55"/>
        <v/>
      </c>
      <c r="J171" s="106" t="str">
        <f t="shared" si="55"/>
        <v/>
      </c>
      <c r="K171" s="106" t="str">
        <f t="shared" si="55"/>
        <v/>
      </c>
      <c r="L171" s="106" t="str">
        <f t="shared" si="55"/>
        <v/>
      </c>
      <c r="M171" s="106" t="str">
        <f t="shared" si="55"/>
        <v/>
      </c>
      <c r="N171" s="106" t="str">
        <f t="shared" si="55"/>
        <v/>
      </c>
      <c r="O171" s="106" t="str">
        <f t="shared" si="55"/>
        <v/>
      </c>
      <c r="P171" s="106" t="str">
        <f t="shared" si="55"/>
        <v/>
      </c>
      <c r="Q171" s="106" t="str">
        <f t="shared" si="55"/>
        <v/>
      </c>
      <c r="R171" s="106" t="str">
        <f t="shared" si="55"/>
        <v/>
      </c>
      <c r="S171" s="106" t="str">
        <f t="shared" si="55"/>
        <v/>
      </c>
      <c r="T171" s="106" t="str">
        <f t="shared" si="55"/>
        <v/>
      </c>
      <c r="U171" s="106" t="str">
        <f t="shared" si="55"/>
        <v/>
      </c>
    </row>
    <row r="172" spans="1:21" s="68" customFormat="1" ht="12.75" hidden="1">
      <c r="A172" s="105" t="str">
        <f t="shared" si="55"/>
        <v/>
      </c>
      <c r="B172" s="106" t="str">
        <f t="shared" si="55"/>
        <v/>
      </c>
      <c r="C172" s="106" t="str">
        <f t="shared" si="55"/>
        <v/>
      </c>
      <c r="D172" s="106" t="str">
        <f t="shared" si="55"/>
        <v/>
      </c>
      <c r="E172" s="106" t="str">
        <f t="shared" si="55"/>
        <v/>
      </c>
      <c r="F172" s="106" t="str">
        <f t="shared" si="55"/>
        <v/>
      </c>
      <c r="G172" s="106" t="str">
        <f t="shared" si="55"/>
        <v/>
      </c>
      <c r="H172" s="106" t="str">
        <f t="shared" si="55"/>
        <v/>
      </c>
      <c r="I172" s="106" t="str">
        <f t="shared" si="55"/>
        <v/>
      </c>
      <c r="J172" s="106" t="str">
        <f t="shared" si="55"/>
        <v/>
      </c>
      <c r="K172" s="106" t="str">
        <f t="shared" si="55"/>
        <v/>
      </c>
      <c r="L172" s="106" t="str">
        <f t="shared" si="55"/>
        <v/>
      </c>
      <c r="M172" s="106" t="str">
        <f t="shared" si="55"/>
        <v/>
      </c>
      <c r="N172" s="106" t="str">
        <f t="shared" si="55"/>
        <v/>
      </c>
      <c r="O172" s="106" t="str">
        <f t="shared" si="55"/>
        <v/>
      </c>
      <c r="P172" s="106" t="str">
        <f t="shared" si="55"/>
        <v/>
      </c>
      <c r="Q172" s="106" t="str">
        <f t="shared" si="55"/>
        <v/>
      </c>
      <c r="R172" s="106" t="str">
        <f t="shared" si="55"/>
        <v/>
      </c>
      <c r="S172" s="106" t="str">
        <f t="shared" si="55"/>
        <v/>
      </c>
      <c r="T172" s="106" t="str">
        <f t="shared" si="55"/>
        <v/>
      </c>
      <c r="U172" s="106" t="str">
        <f t="shared" si="55"/>
        <v/>
      </c>
    </row>
    <row r="173" spans="1:21" s="68" customFormat="1" ht="12.75" hidden="1">
      <c r="A173" s="105" t="str">
        <f t="shared" si="55"/>
        <v/>
      </c>
      <c r="B173" s="106" t="str">
        <f t="shared" si="55"/>
        <v/>
      </c>
      <c r="C173" s="106" t="str">
        <f t="shared" si="55"/>
        <v/>
      </c>
      <c r="D173" s="106" t="str">
        <f t="shared" si="55"/>
        <v/>
      </c>
      <c r="E173" s="106" t="str">
        <f t="shared" si="55"/>
        <v/>
      </c>
      <c r="F173" s="106" t="str">
        <f t="shared" si="55"/>
        <v/>
      </c>
      <c r="G173" s="106" t="str">
        <f t="shared" si="55"/>
        <v/>
      </c>
      <c r="H173" s="106" t="str">
        <f t="shared" si="55"/>
        <v/>
      </c>
      <c r="I173" s="106" t="str">
        <f t="shared" si="55"/>
        <v/>
      </c>
      <c r="J173" s="106" t="str">
        <f t="shared" si="55"/>
        <v/>
      </c>
      <c r="K173" s="106" t="str">
        <f t="shared" si="55"/>
        <v/>
      </c>
      <c r="L173" s="106" t="str">
        <f t="shared" si="55"/>
        <v/>
      </c>
      <c r="M173" s="106" t="str">
        <f t="shared" si="55"/>
        <v/>
      </c>
      <c r="N173" s="106" t="str">
        <f t="shared" si="55"/>
        <v/>
      </c>
      <c r="O173" s="106" t="str">
        <f t="shared" si="55"/>
        <v/>
      </c>
      <c r="P173" s="106" t="str">
        <f t="shared" si="55"/>
        <v/>
      </c>
      <c r="Q173" s="106" t="str">
        <f t="shared" si="55"/>
        <v/>
      </c>
      <c r="R173" s="106" t="str">
        <f t="shared" si="55"/>
        <v/>
      </c>
      <c r="S173" s="106" t="str">
        <f t="shared" si="55"/>
        <v/>
      </c>
      <c r="T173" s="106" t="str">
        <f t="shared" si="55"/>
        <v/>
      </c>
      <c r="U173" s="106" t="str">
        <f t="shared" si="55"/>
        <v/>
      </c>
    </row>
    <row r="174" spans="1:21" s="68" customFormat="1" ht="13.5" hidden="1" thickBot="1">
      <c r="A174" s="107" t="str">
        <f t="shared" si="55"/>
        <v/>
      </c>
      <c r="B174" s="108" t="str">
        <f t="shared" si="55"/>
        <v/>
      </c>
      <c r="C174" s="108" t="str">
        <f t="shared" si="55"/>
        <v/>
      </c>
      <c r="D174" s="108" t="str">
        <f t="shared" si="55"/>
        <v/>
      </c>
      <c r="E174" s="108" t="str">
        <f t="shared" si="55"/>
        <v/>
      </c>
      <c r="F174" s="108" t="str">
        <f t="shared" si="55"/>
        <v/>
      </c>
      <c r="G174" s="108" t="str">
        <f t="shared" si="55"/>
        <v/>
      </c>
      <c r="H174" s="108" t="str">
        <f t="shared" si="55"/>
        <v/>
      </c>
      <c r="I174" s="108" t="str">
        <f t="shared" si="55"/>
        <v/>
      </c>
      <c r="J174" s="108" t="str">
        <f t="shared" si="55"/>
        <v/>
      </c>
      <c r="K174" s="108" t="str">
        <f t="shared" si="55"/>
        <v/>
      </c>
      <c r="L174" s="108" t="str">
        <f t="shared" si="55"/>
        <v/>
      </c>
      <c r="M174" s="108" t="str">
        <f t="shared" si="55"/>
        <v/>
      </c>
      <c r="N174" s="108" t="str">
        <f t="shared" si="55"/>
        <v/>
      </c>
      <c r="O174" s="108" t="str">
        <f t="shared" si="55"/>
        <v/>
      </c>
      <c r="P174" s="108" t="str">
        <f t="shared" si="55"/>
        <v/>
      </c>
      <c r="Q174" s="108" t="str">
        <f t="shared" si="55"/>
        <v/>
      </c>
      <c r="R174" s="108" t="str">
        <f t="shared" si="55"/>
        <v/>
      </c>
      <c r="S174" s="108" t="str">
        <f t="shared" si="55"/>
        <v/>
      </c>
      <c r="T174" s="108" t="str">
        <f t="shared" si="55"/>
        <v/>
      </c>
      <c r="U174" s="108" t="str">
        <f t="shared" si="55"/>
        <v/>
      </c>
    </row>
    <row r="175" spans="1:21" s="68" customFormat="1" ht="12.75" hidden="1">
      <c r="A175" s="105" t="str">
        <f t="shared" ref="A175:U187" si="56">IF($U$149=$U118,A118,"")</f>
        <v/>
      </c>
      <c r="B175" s="106" t="str">
        <f t="shared" si="56"/>
        <v/>
      </c>
      <c r="C175" s="106" t="str">
        <f t="shared" si="56"/>
        <v/>
      </c>
      <c r="D175" s="106" t="str">
        <f t="shared" si="56"/>
        <v/>
      </c>
      <c r="E175" s="106" t="str">
        <f t="shared" si="56"/>
        <v/>
      </c>
      <c r="F175" s="106" t="str">
        <f t="shared" si="56"/>
        <v/>
      </c>
      <c r="G175" s="106" t="str">
        <f t="shared" si="56"/>
        <v/>
      </c>
      <c r="H175" s="106" t="str">
        <f t="shared" si="56"/>
        <v/>
      </c>
      <c r="I175" s="106" t="str">
        <f t="shared" si="56"/>
        <v/>
      </c>
      <c r="J175" s="106" t="str">
        <f t="shared" si="56"/>
        <v/>
      </c>
      <c r="K175" s="106" t="str">
        <f t="shared" si="56"/>
        <v/>
      </c>
      <c r="L175" s="106" t="str">
        <f t="shared" si="56"/>
        <v/>
      </c>
      <c r="M175" s="106" t="str">
        <f t="shared" si="56"/>
        <v/>
      </c>
      <c r="N175" s="106" t="str">
        <f t="shared" si="56"/>
        <v/>
      </c>
      <c r="O175" s="106" t="str">
        <f t="shared" si="56"/>
        <v/>
      </c>
      <c r="P175" s="106" t="str">
        <f t="shared" si="56"/>
        <v/>
      </c>
      <c r="Q175" s="106" t="str">
        <f t="shared" si="56"/>
        <v/>
      </c>
      <c r="R175" s="106" t="str">
        <f t="shared" si="56"/>
        <v/>
      </c>
      <c r="S175" s="106" t="str">
        <f t="shared" si="56"/>
        <v/>
      </c>
      <c r="T175" s="106" t="str">
        <f t="shared" si="56"/>
        <v/>
      </c>
      <c r="U175" s="106" t="str">
        <f t="shared" si="56"/>
        <v/>
      </c>
    </row>
    <row r="176" spans="1:21" s="68" customFormat="1" ht="12.75" hidden="1">
      <c r="A176" s="105" t="str">
        <f t="shared" si="56"/>
        <v/>
      </c>
      <c r="B176" s="106" t="str">
        <f t="shared" si="56"/>
        <v/>
      </c>
      <c r="C176" s="106" t="str">
        <f t="shared" si="56"/>
        <v/>
      </c>
      <c r="D176" s="106" t="str">
        <f t="shared" si="56"/>
        <v/>
      </c>
      <c r="E176" s="106" t="str">
        <f t="shared" si="56"/>
        <v/>
      </c>
      <c r="F176" s="106" t="str">
        <f t="shared" si="56"/>
        <v/>
      </c>
      <c r="G176" s="106" t="str">
        <f t="shared" si="56"/>
        <v/>
      </c>
      <c r="H176" s="106" t="str">
        <f t="shared" si="56"/>
        <v/>
      </c>
      <c r="I176" s="106" t="str">
        <f t="shared" si="56"/>
        <v/>
      </c>
      <c r="J176" s="106" t="str">
        <f t="shared" si="56"/>
        <v/>
      </c>
      <c r="K176" s="106" t="str">
        <f t="shared" si="56"/>
        <v/>
      </c>
      <c r="L176" s="106" t="str">
        <f t="shared" si="56"/>
        <v/>
      </c>
      <c r="M176" s="106" t="str">
        <f t="shared" si="56"/>
        <v/>
      </c>
      <c r="N176" s="106" t="str">
        <f t="shared" si="56"/>
        <v/>
      </c>
      <c r="O176" s="106" t="str">
        <f t="shared" si="56"/>
        <v/>
      </c>
      <c r="P176" s="106" t="str">
        <f t="shared" si="56"/>
        <v/>
      </c>
      <c r="Q176" s="106" t="str">
        <f t="shared" si="56"/>
        <v/>
      </c>
      <c r="R176" s="106" t="str">
        <f t="shared" si="56"/>
        <v/>
      </c>
      <c r="S176" s="106" t="str">
        <f t="shared" si="56"/>
        <v/>
      </c>
      <c r="T176" s="106" t="str">
        <f t="shared" si="56"/>
        <v/>
      </c>
      <c r="U176" s="106" t="str">
        <f t="shared" si="56"/>
        <v/>
      </c>
    </row>
    <row r="177" spans="1:21" s="68" customFormat="1" ht="12.75" hidden="1">
      <c r="A177" s="105" t="str">
        <f t="shared" si="56"/>
        <v/>
      </c>
      <c r="B177" s="106" t="str">
        <f t="shared" si="56"/>
        <v/>
      </c>
      <c r="C177" s="106" t="str">
        <f t="shared" si="56"/>
        <v/>
      </c>
      <c r="D177" s="106" t="str">
        <f t="shared" si="56"/>
        <v/>
      </c>
      <c r="E177" s="106" t="str">
        <f t="shared" si="56"/>
        <v/>
      </c>
      <c r="F177" s="106" t="str">
        <f t="shared" si="56"/>
        <v/>
      </c>
      <c r="G177" s="106" t="str">
        <f t="shared" si="56"/>
        <v/>
      </c>
      <c r="H177" s="106" t="str">
        <f t="shared" si="56"/>
        <v/>
      </c>
      <c r="I177" s="106" t="str">
        <f t="shared" si="56"/>
        <v/>
      </c>
      <c r="J177" s="106" t="str">
        <f t="shared" si="56"/>
        <v/>
      </c>
      <c r="K177" s="106" t="str">
        <f t="shared" si="56"/>
        <v/>
      </c>
      <c r="L177" s="106" t="str">
        <f t="shared" si="56"/>
        <v/>
      </c>
      <c r="M177" s="106" t="str">
        <f t="shared" si="56"/>
        <v/>
      </c>
      <c r="N177" s="106" t="str">
        <f t="shared" si="56"/>
        <v/>
      </c>
      <c r="O177" s="106" t="str">
        <f t="shared" si="56"/>
        <v/>
      </c>
      <c r="P177" s="106" t="str">
        <f t="shared" si="56"/>
        <v/>
      </c>
      <c r="Q177" s="106" t="str">
        <f t="shared" si="56"/>
        <v/>
      </c>
      <c r="R177" s="106" t="str">
        <f t="shared" si="56"/>
        <v/>
      </c>
      <c r="S177" s="106" t="str">
        <f t="shared" si="56"/>
        <v/>
      </c>
      <c r="T177" s="106" t="str">
        <f t="shared" si="56"/>
        <v/>
      </c>
      <c r="U177" s="106" t="str">
        <f t="shared" si="56"/>
        <v/>
      </c>
    </row>
    <row r="178" spans="1:21" s="68" customFormat="1" ht="12.75" hidden="1">
      <c r="A178" s="105" t="str">
        <f t="shared" si="56"/>
        <v/>
      </c>
      <c r="B178" s="106" t="str">
        <f t="shared" si="56"/>
        <v/>
      </c>
      <c r="C178" s="106" t="str">
        <f t="shared" si="56"/>
        <v/>
      </c>
      <c r="D178" s="106" t="str">
        <f t="shared" si="56"/>
        <v/>
      </c>
      <c r="E178" s="106" t="str">
        <f t="shared" si="56"/>
        <v/>
      </c>
      <c r="F178" s="106" t="str">
        <f t="shared" si="56"/>
        <v/>
      </c>
      <c r="G178" s="106" t="str">
        <f t="shared" si="56"/>
        <v/>
      </c>
      <c r="H178" s="106" t="str">
        <f t="shared" si="56"/>
        <v/>
      </c>
      <c r="I178" s="106" t="str">
        <f t="shared" si="56"/>
        <v/>
      </c>
      <c r="J178" s="106" t="str">
        <f t="shared" si="56"/>
        <v/>
      </c>
      <c r="K178" s="106" t="str">
        <f t="shared" si="56"/>
        <v/>
      </c>
      <c r="L178" s="106" t="str">
        <f t="shared" si="56"/>
        <v/>
      </c>
      <c r="M178" s="106" t="str">
        <f t="shared" si="56"/>
        <v/>
      </c>
      <c r="N178" s="106" t="str">
        <f t="shared" si="56"/>
        <v/>
      </c>
      <c r="O178" s="106" t="str">
        <f t="shared" si="56"/>
        <v/>
      </c>
      <c r="P178" s="106" t="str">
        <f t="shared" si="56"/>
        <v/>
      </c>
      <c r="Q178" s="106" t="str">
        <f t="shared" si="56"/>
        <v/>
      </c>
      <c r="R178" s="106" t="str">
        <f t="shared" si="56"/>
        <v/>
      </c>
      <c r="S178" s="106" t="str">
        <f t="shared" si="56"/>
        <v/>
      </c>
      <c r="T178" s="106" t="str">
        <f t="shared" si="56"/>
        <v/>
      </c>
      <c r="U178" s="106" t="str">
        <f t="shared" si="56"/>
        <v/>
      </c>
    </row>
    <row r="179" spans="1:21" s="68" customFormat="1" ht="12.75" hidden="1">
      <c r="A179" s="105" t="str">
        <f t="shared" si="56"/>
        <v/>
      </c>
      <c r="B179" s="106" t="str">
        <f t="shared" si="56"/>
        <v/>
      </c>
      <c r="C179" s="106" t="str">
        <f t="shared" si="56"/>
        <v/>
      </c>
      <c r="D179" s="106" t="str">
        <f t="shared" si="56"/>
        <v/>
      </c>
      <c r="E179" s="106" t="str">
        <f t="shared" si="56"/>
        <v/>
      </c>
      <c r="F179" s="106" t="str">
        <f t="shared" si="56"/>
        <v/>
      </c>
      <c r="G179" s="106" t="str">
        <f t="shared" si="56"/>
        <v/>
      </c>
      <c r="H179" s="106" t="str">
        <f t="shared" si="56"/>
        <v/>
      </c>
      <c r="I179" s="106" t="str">
        <f t="shared" si="56"/>
        <v/>
      </c>
      <c r="J179" s="106" t="str">
        <f t="shared" si="56"/>
        <v/>
      </c>
      <c r="K179" s="106" t="str">
        <f t="shared" si="56"/>
        <v/>
      </c>
      <c r="L179" s="106" t="str">
        <f t="shared" si="56"/>
        <v/>
      </c>
      <c r="M179" s="106" t="str">
        <f t="shared" si="56"/>
        <v/>
      </c>
      <c r="N179" s="106" t="str">
        <f t="shared" si="56"/>
        <v/>
      </c>
      <c r="O179" s="106" t="str">
        <f t="shared" si="56"/>
        <v/>
      </c>
      <c r="P179" s="106" t="str">
        <f t="shared" si="56"/>
        <v/>
      </c>
      <c r="Q179" s="106" t="str">
        <f t="shared" si="56"/>
        <v/>
      </c>
      <c r="R179" s="106" t="str">
        <f t="shared" si="56"/>
        <v/>
      </c>
      <c r="S179" s="106" t="str">
        <f t="shared" si="56"/>
        <v/>
      </c>
      <c r="T179" s="106" t="str">
        <f t="shared" si="56"/>
        <v/>
      </c>
      <c r="U179" s="106" t="str">
        <f t="shared" si="56"/>
        <v/>
      </c>
    </row>
    <row r="180" spans="1:21" s="68" customFormat="1" ht="12.75" hidden="1">
      <c r="A180" s="105" t="str">
        <f t="shared" si="56"/>
        <v/>
      </c>
      <c r="B180" s="106" t="str">
        <f t="shared" si="56"/>
        <v/>
      </c>
      <c r="C180" s="106" t="str">
        <f t="shared" si="56"/>
        <v/>
      </c>
      <c r="D180" s="106" t="str">
        <f t="shared" si="56"/>
        <v/>
      </c>
      <c r="E180" s="106" t="str">
        <f t="shared" si="56"/>
        <v/>
      </c>
      <c r="F180" s="106" t="str">
        <f t="shared" si="56"/>
        <v/>
      </c>
      <c r="G180" s="106" t="str">
        <f t="shared" si="56"/>
        <v/>
      </c>
      <c r="H180" s="106" t="str">
        <f t="shared" si="56"/>
        <v/>
      </c>
      <c r="I180" s="106" t="str">
        <f t="shared" si="56"/>
        <v/>
      </c>
      <c r="J180" s="106" t="str">
        <f t="shared" si="56"/>
        <v/>
      </c>
      <c r="K180" s="106" t="str">
        <f t="shared" si="56"/>
        <v/>
      </c>
      <c r="L180" s="106" t="str">
        <f t="shared" si="56"/>
        <v/>
      </c>
      <c r="M180" s="106" t="str">
        <f t="shared" si="56"/>
        <v/>
      </c>
      <c r="N180" s="106" t="str">
        <f t="shared" si="56"/>
        <v/>
      </c>
      <c r="O180" s="106" t="str">
        <f t="shared" si="56"/>
        <v/>
      </c>
      <c r="P180" s="106" t="str">
        <f t="shared" si="56"/>
        <v/>
      </c>
      <c r="Q180" s="106" t="str">
        <f t="shared" si="56"/>
        <v/>
      </c>
      <c r="R180" s="106" t="str">
        <f t="shared" si="56"/>
        <v/>
      </c>
      <c r="S180" s="106" t="str">
        <f t="shared" si="56"/>
        <v/>
      </c>
      <c r="T180" s="106" t="str">
        <f t="shared" si="56"/>
        <v/>
      </c>
      <c r="U180" s="106" t="str">
        <f t="shared" si="56"/>
        <v/>
      </c>
    </row>
    <row r="181" spans="1:21" s="68" customFormat="1" ht="12.75" hidden="1">
      <c r="A181" s="105" t="str">
        <f t="shared" si="56"/>
        <v/>
      </c>
      <c r="B181" s="106" t="str">
        <f t="shared" si="56"/>
        <v/>
      </c>
      <c r="C181" s="106" t="str">
        <f t="shared" si="56"/>
        <v/>
      </c>
      <c r="D181" s="106" t="str">
        <f t="shared" si="56"/>
        <v/>
      </c>
      <c r="E181" s="106" t="str">
        <f t="shared" si="56"/>
        <v/>
      </c>
      <c r="F181" s="106" t="str">
        <f t="shared" si="56"/>
        <v/>
      </c>
      <c r="G181" s="106" t="str">
        <f t="shared" si="56"/>
        <v/>
      </c>
      <c r="H181" s="106" t="str">
        <f t="shared" si="56"/>
        <v/>
      </c>
      <c r="I181" s="106" t="str">
        <f t="shared" si="56"/>
        <v/>
      </c>
      <c r="J181" s="106" t="str">
        <f t="shared" si="56"/>
        <v/>
      </c>
      <c r="K181" s="106" t="str">
        <f t="shared" si="56"/>
        <v/>
      </c>
      <c r="L181" s="106" t="str">
        <f t="shared" si="56"/>
        <v/>
      </c>
      <c r="M181" s="106" t="str">
        <f t="shared" si="56"/>
        <v/>
      </c>
      <c r="N181" s="106" t="str">
        <f t="shared" si="56"/>
        <v/>
      </c>
      <c r="O181" s="106" t="str">
        <f t="shared" si="56"/>
        <v/>
      </c>
      <c r="P181" s="106" t="str">
        <f t="shared" si="56"/>
        <v/>
      </c>
      <c r="Q181" s="106" t="str">
        <f t="shared" si="56"/>
        <v/>
      </c>
      <c r="R181" s="106" t="str">
        <f t="shared" si="56"/>
        <v/>
      </c>
      <c r="S181" s="106" t="str">
        <f t="shared" si="56"/>
        <v/>
      </c>
      <c r="T181" s="106" t="str">
        <f t="shared" si="56"/>
        <v/>
      </c>
      <c r="U181" s="106" t="str">
        <f t="shared" si="56"/>
        <v/>
      </c>
    </row>
    <row r="182" spans="1:21" s="68" customFormat="1" ht="12.75" hidden="1">
      <c r="A182" s="105" t="str">
        <f t="shared" si="56"/>
        <v/>
      </c>
      <c r="B182" s="106" t="str">
        <f t="shared" si="56"/>
        <v/>
      </c>
      <c r="C182" s="106" t="str">
        <f t="shared" si="56"/>
        <v/>
      </c>
      <c r="D182" s="106" t="str">
        <f t="shared" si="56"/>
        <v/>
      </c>
      <c r="E182" s="106" t="str">
        <f t="shared" si="56"/>
        <v/>
      </c>
      <c r="F182" s="106" t="str">
        <f t="shared" si="56"/>
        <v/>
      </c>
      <c r="G182" s="106" t="str">
        <f t="shared" si="56"/>
        <v/>
      </c>
      <c r="H182" s="106" t="str">
        <f t="shared" si="56"/>
        <v/>
      </c>
      <c r="I182" s="106" t="str">
        <f t="shared" si="56"/>
        <v/>
      </c>
      <c r="J182" s="106" t="str">
        <f t="shared" si="56"/>
        <v/>
      </c>
      <c r="K182" s="106" t="str">
        <f t="shared" si="56"/>
        <v/>
      </c>
      <c r="L182" s="106" t="str">
        <f t="shared" si="56"/>
        <v/>
      </c>
      <c r="M182" s="106" t="str">
        <f t="shared" si="56"/>
        <v/>
      </c>
      <c r="N182" s="106" t="str">
        <f t="shared" si="56"/>
        <v/>
      </c>
      <c r="O182" s="106" t="str">
        <f t="shared" si="56"/>
        <v/>
      </c>
      <c r="P182" s="106" t="str">
        <f t="shared" si="56"/>
        <v/>
      </c>
      <c r="Q182" s="106" t="str">
        <f t="shared" si="56"/>
        <v/>
      </c>
      <c r="R182" s="106" t="str">
        <f t="shared" si="56"/>
        <v/>
      </c>
      <c r="S182" s="106" t="str">
        <f t="shared" si="56"/>
        <v/>
      </c>
      <c r="T182" s="106" t="str">
        <f t="shared" si="56"/>
        <v/>
      </c>
      <c r="U182" s="106" t="str">
        <f t="shared" si="56"/>
        <v/>
      </c>
    </row>
    <row r="183" spans="1:21" s="68" customFormat="1" ht="12.75" hidden="1">
      <c r="A183" s="105" t="str">
        <f t="shared" si="56"/>
        <v/>
      </c>
      <c r="B183" s="106" t="str">
        <f t="shared" si="56"/>
        <v/>
      </c>
      <c r="C183" s="106" t="str">
        <f t="shared" si="56"/>
        <v/>
      </c>
      <c r="D183" s="106" t="str">
        <f t="shared" si="56"/>
        <v/>
      </c>
      <c r="E183" s="106" t="str">
        <f t="shared" si="56"/>
        <v/>
      </c>
      <c r="F183" s="106" t="str">
        <f t="shared" si="56"/>
        <v/>
      </c>
      <c r="G183" s="106" t="str">
        <f t="shared" si="56"/>
        <v/>
      </c>
      <c r="H183" s="106" t="str">
        <f t="shared" si="56"/>
        <v/>
      </c>
      <c r="I183" s="106" t="str">
        <f t="shared" si="56"/>
        <v/>
      </c>
      <c r="J183" s="106" t="str">
        <f t="shared" si="56"/>
        <v/>
      </c>
      <c r="K183" s="106" t="str">
        <f t="shared" si="56"/>
        <v/>
      </c>
      <c r="L183" s="106" t="str">
        <f t="shared" si="56"/>
        <v/>
      </c>
      <c r="M183" s="106" t="str">
        <f t="shared" si="56"/>
        <v/>
      </c>
      <c r="N183" s="106" t="str">
        <f t="shared" si="56"/>
        <v/>
      </c>
      <c r="O183" s="106" t="str">
        <f t="shared" si="56"/>
        <v/>
      </c>
      <c r="P183" s="106" t="str">
        <f t="shared" si="56"/>
        <v/>
      </c>
      <c r="Q183" s="106" t="str">
        <f t="shared" si="56"/>
        <v/>
      </c>
      <c r="R183" s="106" t="str">
        <f t="shared" si="56"/>
        <v/>
      </c>
      <c r="S183" s="106" t="str">
        <f t="shared" si="56"/>
        <v/>
      </c>
      <c r="T183" s="106" t="str">
        <f t="shared" si="56"/>
        <v/>
      </c>
      <c r="U183" s="106" t="str">
        <f t="shared" si="56"/>
        <v/>
      </c>
    </row>
    <row r="184" spans="1:21" s="68" customFormat="1" ht="12.75" hidden="1">
      <c r="A184" s="105" t="str">
        <f t="shared" si="56"/>
        <v/>
      </c>
      <c r="B184" s="106" t="str">
        <f t="shared" si="56"/>
        <v/>
      </c>
      <c r="C184" s="106" t="str">
        <f t="shared" si="56"/>
        <v/>
      </c>
      <c r="D184" s="106" t="str">
        <f t="shared" si="56"/>
        <v/>
      </c>
      <c r="E184" s="106" t="str">
        <f t="shared" si="56"/>
        <v/>
      </c>
      <c r="F184" s="106" t="str">
        <f t="shared" si="56"/>
        <v/>
      </c>
      <c r="G184" s="106" t="str">
        <f t="shared" si="56"/>
        <v/>
      </c>
      <c r="H184" s="106" t="str">
        <f t="shared" si="56"/>
        <v/>
      </c>
      <c r="I184" s="106" t="str">
        <f t="shared" si="56"/>
        <v/>
      </c>
      <c r="J184" s="106" t="str">
        <f t="shared" si="56"/>
        <v/>
      </c>
      <c r="K184" s="106" t="str">
        <f t="shared" si="56"/>
        <v/>
      </c>
      <c r="L184" s="106" t="str">
        <f t="shared" si="56"/>
        <v/>
      </c>
      <c r="M184" s="106" t="str">
        <f t="shared" si="56"/>
        <v/>
      </c>
      <c r="N184" s="106" t="str">
        <f t="shared" si="56"/>
        <v/>
      </c>
      <c r="O184" s="106" t="str">
        <f t="shared" si="56"/>
        <v/>
      </c>
      <c r="P184" s="106" t="str">
        <f t="shared" si="56"/>
        <v/>
      </c>
      <c r="Q184" s="106" t="str">
        <f t="shared" si="56"/>
        <v/>
      </c>
      <c r="R184" s="106" t="str">
        <f t="shared" si="56"/>
        <v/>
      </c>
      <c r="S184" s="106" t="str">
        <f t="shared" si="56"/>
        <v/>
      </c>
      <c r="T184" s="106" t="str">
        <f t="shared" si="56"/>
        <v/>
      </c>
      <c r="U184" s="106" t="str">
        <f t="shared" si="56"/>
        <v/>
      </c>
    </row>
    <row r="185" spans="1:21" s="68" customFormat="1" ht="12.75" hidden="1">
      <c r="A185" s="105" t="str">
        <f t="shared" si="56"/>
        <v/>
      </c>
      <c r="B185" s="106" t="str">
        <f t="shared" si="56"/>
        <v/>
      </c>
      <c r="C185" s="106" t="str">
        <f t="shared" si="56"/>
        <v/>
      </c>
      <c r="D185" s="106" t="str">
        <f t="shared" si="56"/>
        <v/>
      </c>
      <c r="E185" s="106" t="str">
        <f t="shared" si="56"/>
        <v/>
      </c>
      <c r="F185" s="106" t="str">
        <f t="shared" si="56"/>
        <v/>
      </c>
      <c r="G185" s="106" t="str">
        <f t="shared" si="56"/>
        <v/>
      </c>
      <c r="H185" s="106" t="str">
        <f t="shared" si="56"/>
        <v/>
      </c>
      <c r="I185" s="106" t="str">
        <f t="shared" si="56"/>
        <v/>
      </c>
      <c r="J185" s="106" t="str">
        <f t="shared" si="56"/>
        <v/>
      </c>
      <c r="K185" s="106" t="str">
        <f t="shared" si="56"/>
        <v/>
      </c>
      <c r="L185" s="106" t="str">
        <f t="shared" si="56"/>
        <v/>
      </c>
      <c r="M185" s="106" t="str">
        <f t="shared" si="56"/>
        <v/>
      </c>
      <c r="N185" s="106" t="str">
        <f t="shared" si="56"/>
        <v/>
      </c>
      <c r="O185" s="106" t="str">
        <f t="shared" si="56"/>
        <v/>
      </c>
      <c r="P185" s="106" t="str">
        <f t="shared" si="56"/>
        <v/>
      </c>
      <c r="Q185" s="106" t="str">
        <f t="shared" si="56"/>
        <v/>
      </c>
      <c r="R185" s="106" t="str">
        <f t="shared" si="56"/>
        <v/>
      </c>
      <c r="S185" s="106" t="str">
        <f t="shared" si="56"/>
        <v/>
      </c>
      <c r="T185" s="106" t="str">
        <f t="shared" si="56"/>
        <v/>
      </c>
      <c r="U185" s="106" t="str">
        <f t="shared" si="56"/>
        <v/>
      </c>
    </row>
    <row r="186" spans="1:21" s="68" customFormat="1" ht="12.75" hidden="1">
      <c r="A186" s="105" t="str">
        <f t="shared" si="56"/>
        <v/>
      </c>
      <c r="B186" s="106" t="str">
        <f t="shared" si="56"/>
        <v/>
      </c>
      <c r="C186" s="106" t="str">
        <f t="shared" si="56"/>
        <v/>
      </c>
      <c r="D186" s="106" t="str">
        <f t="shared" si="56"/>
        <v/>
      </c>
      <c r="E186" s="106" t="str">
        <f t="shared" si="56"/>
        <v/>
      </c>
      <c r="F186" s="106" t="str">
        <f t="shared" si="56"/>
        <v/>
      </c>
      <c r="G186" s="106" t="str">
        <f t="shared" si="56"/>
        <v/>
      </c>
      <c r="H186" s="106" t="str">
        <f t="shared" si="56"/>
        <v/>
      </c>
      <c r="I186" s="106" t="str">
        <f t="shared" si="56"/>
        <v/>
      </c>
      <c r="J186" s="106" t="str">
        <f t="shared" si="56"/>
        <v/>
      </c>
      <c r="K186" s="106" t="str">
        <f t="shared" si="56"/>
        <v/>
      </c>
      <c r="L186" s="106" t="str">
        <f t="shared" si="56"/>
        <v/>
      </c>
      <c r="M186" s="106" t="str">
        <f t="shared" si="56"/>
        <v/>
      </c>
      <c r="N186" s="106" t="str">
        <f t="shared" si="56"/>
        <v/>
      </c>
      <c r="O186" s="106" t="str">
        <f t="shared" si="56"/>
        <v/>
      </c>
      <c r="P186" s="106" t="str">
        <f t="shared" si="56"/>
        <v/>
      </c>
      <c r="Q186" s="106" t="str">
        <f t="shared" si="56"/>
        <v/>
      </c>
      <c r="R186" s="106" t="str">
        <f t="shared" si="56"/>
        <v/>
      </c>
      <c r="S186" s="106" t="str">
        <f t="shared" si="56"/>
        <v/>
      </c>
      <c r="T186" s="106" t="str">
        <f t="shared" si="56"/>
        <v/>
      </c>
      <c r="U186" s="106" t="str">
        <f t="shared" si="56"/>
        <v/>
      </c>
    </row>
    <row r="187" spans="1:21" s="68" customFormat="1" ht="12.75" hidden="1">
      <c r="A187" s="105" t="str">
        <f t="shared" si="56"/>
        <v/>
      </c>
      <c r="B187" s="106" t="str">
        <f t="shared" si="56"/>
        <v/>
      </c>
      <c r="C187" s="106" t="str">
        <f t="shared" si="56"/>
        <v/>
      </c>
      <c r="D187" s="106" t="str">
        <f t="shared" ref="D187:U187" si="57">IF($U$149=$U130,D130,"")</f>
        <v/>
      </c>
      <c r="E187" s="106" t="str">
        <f t="shared" si="57"/>
        <v/>
      </c>
      <c r="F187" s="106" t="str">
        <f t="shared" si="57"/>
        <v/>
      </c>
      <c r="G187" s="106" t="str">
        <f t="shared" si="57"/>
        <v/>
      </c>
      <c r="H187" s="106" t="str">
        <f t="shared" si="57"/>
        <v/>
      </c>
      <c r="I187" s="106" t="str">
        <f t="shared" si="57"/>
        <v/>
      </c>
      <c r="J187" s="106" t="str">
        <f t="shared" si="57"/>
        <v/>
      </c>
      <c r="K187" s="106" t="str">
        <f t="shared" si="57"/>
        <v/>
      </c>
      <c r="L187" s="106" t="str">
        <f t="shared" si="57"/>
        <v/>
      </c>
      <c r="M187" s="106" t="str">
        <f t="shared" si="57"/>
        <v/>
      </c>
      <c r="N187" s="106" t="str">
        <f t="shared" si="57"/>
        <v/>
      </c>
      <c r="O187" s="106" t="str">
        <f t="shared" si="57"/>
        <v/>
      </c>
      <c r="P187" s="106" t="str">
        <f t="shared" si="57"/>
        <v/>
      </c>
      <c r="Q187" s="106" t="str">
        <f t="shared" si="57"/>
        <v/>
      </c>
      <c r="R187" s="106" t="str">
        <f t="shared" si="57"/>
        <v/>
      </c>
      <c r="S187" s="106" t="str">
        <f t="shared" si="57"/>
        <v/>
      </c>
      <c r="T187" s="106" t="str">
        <f t="shared" si="57"/>
        <v/>
      </c>
      <c r="U187" s="106" t="str">
        <f t="shared" si="57"/>
        <v/>
      </c>
    </row>
    <row r="188" spans="1:21" s="68" customFormat="1" ht="12.75" hidden="1">
      <c r="A188" s="105" t="str">
        <f t="shared" ref="A188:U200" si="58">IF($U$149=$U131,A131,"")</f>
        <v/>
      </c>
      <c r="B188" s="106" t="str">
        <f t="shared" si="58"/>
        <v/>
      </c>
      <c r="C188" s="106" t="str">
        <f t="shared" si="58"/>
        <v/>
      </c>
      <c r="D188" s="106" t="str">
        <f t="shared" si="58"/>
        <v/>
      </c>
      <c r="E188" s="106" t="str">
        <f t="shared" si="58"/>
        <v/>
      </c>
      <c r="F188" s="106" t="str">
        <f t="shared" si="58"/>
        <v/>
      </c>
      <c r="G188" s="106" t="str">
        <f t="shared" si="58"/>
        <v/>
      </c>
      <c r="H188" s="106" t="str">
        <f t="shared" si="58"/>
        <v/>
      </c>
      <c r="I188" s="106" t="str">
        <f t="shared" si="58"/>
        <v/>
      </c>
      <c r="J188" s="106" t="str">
        <f t="shared" si="58"/>
        <v/>
      </c>
      <c r="K188" s="106" t="str">
        <f t="shared" si="58"/>
        <v/>
      </c>
      <c r="L188" s="106" t="str">
        <f t="shared" si="58"/>
        <v/>
      </c>
      <c r="M188" s="106" t="str">
        <f t="shared" si="58"/>
        <v/>
      </c>
      <c r="N188" s="106" t="str">
        <f t="shared" si="58"/>
        <v/>
      </c>
      <c r="O188" s="106" t="str">
        <f t="shared" si="58"/>
        <v/>
      </c>
      <c r="P188" s="106" t="str">
        <f t="shared" si="58"/>
        <v/>
      </c>
      <c r="Q188" s="106" t="str">
        <f t="shared" si="58"/>
        <v/>
      </c>
      <c r="R188" s="106" t="str">
        <f t="shared" si="58"/>
        <v/>
      </c>
      <c r="S188" s="106" t="str">
        <f t="shared" si="58"/>
        <v/>
      </c>
      <c r="T188" s="106" t="str">
        <f t="shared" si="58"/>
        <v/>
      </c>
      <c r="U188" s="106" t="str">
        <f t="shared" si="58"/>
        <v/>
      </c>
    </row>
    <row r="189" spans="1:21" s="68" customFormat="1" ht="12.75" hidden="1">
      <c r="A189" s="105" t="str">
        <f t="shared" si="58"/>
        <v/>
      </c>
      <c r="B189" s="106" t="str">
        <f t="shared" si="58"/>
        <v/>
      </c>
      <c r="C189" s="106" t="str">
        <f t="shared" si="58"/>
        <v/>
      </c>
      <c r="D189" s="106" t="str">
        <f t="shared" si="58"/>
        <v/>
      </c>
      <c r="E189" s="106" t="str">
        <f t="shared" si="58"/>
        <v/>
      </c>
      <c r="F189" s="106" t="str">
        <f t="shared" si="58"/>
        <v/>
      </c>
      <c r="G189" s="106" t="str">
        <f t="shared" si="58"/>
        <v/>
      </c>
      <c r="H189" s="106" t="str">
        <f t="shared" si="58"/>
        <v/>
      </c>
      <c r="I189" s="106" t="str">
        <f t="shared" si="58"/>
        <v/>
      </c>
      <c r="J189" s="106" t="str">
        <f t="shared" si="58"/>
        <v/>
      </c>
      <c r="K189" s="106" t="str">
        <f t="shared" si="58"/>
        <v/>
      </c>
      <c r="L189" s="106" t="str">
        <f t="shared" si="58"/>
        <v/>
      </c>
      <c r="M189" s="106" t="str">
        <f t="shared" si="58"/>
        <v/>
      </c>
      <c r="N189" s="106" t="str">
        <f t="shared" si="58"/>
        <v/>
      </c>
      <c r="O189" s="106" t="str">
        <f t="shared" si="58"/>
        <v/>
      </c>
      <c r="P189" s="106" t="str">
        <f t="shared" si="58"/>
        <v/>
      </c>
      <c r="Q189" s="106" t="str">
        <f t="shared" si="58"/>
        <v/>
      </c>
      <c r="R189" s="106" t="str">
        <f t="shared" si="58"/>
        <v/>
      </c>
      <c r="S189" s="106" t="str">
        <f t="shared" si="58"/>
        <v/>
      </c>
      <c r="T189" s="106" t="str">
        <f t="shared" si="58"/>
        <v/>
      </c>
      <c r="U189" s="106" t="str">
        <f t="shared" si="58"/>
        <v/>
      </c>
    </row>
    <row r="190" spans="1:21" s="68" customFormat="1" ht="12.75" hidden="1">
      <c r="A190" s="105" t="str">
        <f t="shared" si="58"/>
        <v/>
      </c>
      <c r="B190" s="106" t="str">
        <f t="shared" si="58"/>
        <v/>
      </c>
      <c r="C190" s="106" t="str">
        <f t="shared" si="58"/>
        <v/>
      </c>
      <c r="D190" s="106" t="str">
        <f t="shared" si="58"/>
        <v/>
      </c>
      <c r="E190" s="106" t="str">
        <f t="shared" si="58"/>
        <v/>
      </c>
      <c r="F190" s="106" t="str">
        <f t="shared" si="58"/>
        <v/>
      </c>
      <c r="G190" s="106" t="str">
        <f t="shared" si="58"/>
        <v/>
      </c>
      <c r="H190" s="106" t="str">
        <f t="shared" si="58"/>
        <v/>
      </c>
      <c r="I190" s="106" t="str">
        <f t="shared" si="58"/>
        <v/>
      </c>
      <c r="J190" s="106" t="str">
        <f t="shared" si="58"/>
        <v/>
      </c>
      <c r="K190" s="106" t="str">
        <f t="shared" si="58"/>
        <v/>
      </c>
      <c r="L190" s="106" t="str">
        <f t="shared" si="58"/>
        <v/>
      </c>
      <c r="M190" s="106" t="str">
        <f t="shared" si="58"/>
        <v/>
      </c>
      <c r="N190" s="106" t="str">
        <f t="shared" si="58"/>
        <v/>
      </c>
      <c r="O190" s="106" t="str">
        <f t="shared" si="58"/>
        <v/>
      </c>
      <c r="P190" s="106" t="str">
        <f t="shared" si="58"/>
        <v/>
      </c>
      <c r="Q190" s="106" t="str">
        <f t="shared" si="58"/>
        <v/>
      </c>
      <c r="R190" s="106" t="str">
        <f t="shared" si="58"/>
        <v/>
      </c>
      <c r="S190" s="106" t="str">
        <f t="shared" si="58"/>
        <v/>
      </c>
      <c r="T190" s="106" t="str">
        <f t="shared" si="58"/>
        <v/>
      </c>
      <c r="U190" s="106" t="str">
        <f t="shared" si="58"/>
        <v/>
      </c>
    </row>
    <row r="191" spans="1:21" s="68" customFormat="1" ht="12.75" hidden="1">
      <c r="A191" s="105" t="str">
        <f t="shared" si="58"/>
        <v/>
      </c>
      <c r="B191" s="106" t="str">
        <f t="shared" si="58"/>
        <v/>
      </c>
      <c r="C191" s="106" t="str">
        <f t="shared" si="58"/>
        <v/>
      </c>
      <c r="D191" s="106" t="str">
        <f t="shared" si="58"/>
        <v/>
      </c>
      <c r="E191" s="106" t="str">
        <f t="shared" si="58"/>
        <v/>
      </c>
      <c r="F191" s="106" t="str">
        <f t="shared" si="58"/>
        <v/>
      </c>
      <c r="G191" s="106" t="str">
        <f t="shared" si="58"/>
        <v/>
      </c>
      <c r="H191" s="106" t="str">
        <f t="shared" si="58"/>
        <v/>
      </c>
      <c r="I191" s="106" t="str">
        <f t="shared" si="58"/>
        <v/>
      </c>
      <c r="J191" s="106" t="str">
        <f t="shared" si="58"/>
        <v/>
      </c>
      <c r="K191" s="106" t="str">
        <f t="shared" si="58"/>
        <v/>
      </c>
      <c r="L191" s="106" t="str">
        <f t="shared" si="58"/>
        <v/>
      </c>
      <c r="M191" s="106" t="str">
        <f t="shared" si="58"/>
        <v/>
      </c>
      <c r="N191" s="106" t="str">
        <f t="shared" si="58"/>
        <v/>
      </c>
      <c r="O191" s="106" t="str">
        <f t="shared" si="58"/>
        <v/>
      </c>
      <c r="P191" s="106" t="str">
        <f t="shared" si="58"/>
        <v/>
      </c>
      <c r="Q191" s="106" t="str">
        <f t="shared" si="58"/>
        <v/>
      </c>
      <c r="R191" s="106" t="str">
        <f t="shared" si="58"/>
        <v/>
      </c>
      <c r="S191" s="106" t="str">
        <f t="shared" si="58"/>
        <v/>
      </c>
      <c r="T191" s="106" t="str">
        <f t="shared" si="58"/>
        <v/>
      </c>
      <c r="U191" s="106" t="str">
        <f t="shared" si="58"/>
        <v/>
      </c>
    </row>
    <row r="192" spans="1:21" s="68" customFormat="1" ht="12.75" hidden="1">
      <c r="A192" s="105" t="str">
        <f t="shared" si="58"/>
        <v/>
      </c>
      <c r="B192" s="106" t="str">
        <f t="shared" si="58"/>
        <v/>
      </c>
      <c r="C192" s="106" t="str">
        <f t="shared" si="58"/>
        <v/>
      </c>
      <c r="D192" s="106" t="str">
        <f t="shared" si="58"/>
        <v/>
      </c>
      <c r="E192" s="106" t="str">
        <f t="shared" si="58"/>
        <v/>
      </c>
      <c r="F192" s="106" t="str">
        <f t="shared" si="58"/>
        <v/>
      </c>
      <c r="G192" s="106" t="str">
        <f t="shared" si="58"/>
        <v/>
      </c>
      <c r="H192" s="106" t="str">
        <f t="shared" si="58"/>
        <v/>
      </c>
      <c r="I192" s="106" t="str">
        <f t="shared" si="58"/>
        <v/>
      </c>
      <c r="J192" s="106" t="str">
        <f t="shared" si="58"/>
        <v/>
      </c>
      <c r="K192" s="106" t="str">
        <f t="shared" si="58"/>
        <v/>
      </c>
      <c r="L192" s="106" t="str">
        <f t="shared" si="58"/>
        <v/>
      </c>
      <c r="M192" s="106" t="str">
        <f t="shared" si="58"/>
        <v/>
      </c>
      <c r="N192" s="106" t="str">
        <f t="shared" si="58"/>
        <v/>
      </c>
      <c r="O192" s="106" t="str">
        <f t="shared" si="58"/>
        <v/>
      </c>
      <c r="P192" s="106" t="str">
        <f t="shared" si="58"/>
        <v/>
      </c>
      <c r="Q192" s="106" t="str">
        <f t="shared" si="58"/>
        <v/>
      </c>
      <c r="R192" s="106" t="str">
        <f t="shared" si="58"/>
        <v/>
      </c>
      <c r="S192" s="106" t="str">
        <f t="shared" si="58"/>
        <v/>
      </c>
      <c r="T192" s="106" t="str">
        <f t="shared" si="58"/>
        <v/>
      </c>
      <c r="U192" s="106" t="str">
        <f t="shared" si="58"/>
        <v/>
      </c>
    </row>
    <row r="193" spans="1:21" s="68" customFormat="1" ht="12.75" hidden="1">
      <c r="A193" s="105" t="str">
        <f t="shared" si="58"/>
        <v/>
      </c>
      <c r="B193" s="106" t="str">
        <f t="shared" si="58"/>
        <v/>
      </c>
      <c r="C193" s="106" t="str">
        <f t="shared" si="58"/>
        <v/>
      </c>
      <c r="D193" s="106" t="str">
        <f t="shared" si="58"/>
        <v/>
      </c>
      <c r="E193" s="106" t="str">
        <f t="shared" si="58"/>
        <v/>
      </c>
      <c r="F193" s="106" t="str">
        <f t="shared" si="58"/>
        <v/>
      </c>
      <c r="G193" s="106" t="str">
        <f t="shared" si="58"/>
        <v/>
      </c>
      <c r="H193" s="106" t="str">
        <f t="shared" si="58"/>
        <v/>
      </c>
      <c r="I193" s="106" t="str">
        <f t="shared" si="58"/>
        <v/>
      </c>
      <c r="J193" s="106" t="str">
        <f t="shared" si="58"/>
        <v/>
      </c>
      <c r="K193" s="106" t="str">
        <f t="shared" si="58"/>
        <v/>
      </c>
      <c r="L193" s="106" t="str">
        <f t="shared" si="58"/>
        <v/>
      </c>
      <c r="M193" s="106" t="str">
        <f t="shared" si="58"/>
        <v/>
      </c>
      <c r="N193" s="106" t="str">
        <f t="shared" si="58"/>
        <v/>
      </c>
      <c r="O193" s="106" t="str">
        <f t="shared" si="58"/>
        <v/>
      </c>
      <c r="P193" s="106" t="str">
        <f t="shared" si="58"/>
        <v/>
      </c>
      <c r="Q193" s="106" t="str">
        <f t="shared" si="58"/>
        <v/>
      </c>
      <c r="R193" s="106" t="str">
        <f t="shared" si="58"/>
        <v/>
      </c>
      <c r="S193" s="106" t="str">
        <f t="shared" si="58"/>
        <v/>
      </c>
      <c r="T193" s="106" t="str">
        <f t="shared" si="58"/>
        <v/>
      </c>
      <c r="U193" s="106" t="str">
        <f t="shared" si="58"/>
        <v/>
      </c>
    </row>
    <row r="194" spans="1:21" s="68" customFormat="1" ht="12.75" hidden="1">
      <c r="A194" s="105" t="str">
        <f t="shared" si="58"/>
        <v/>
      </c>
      <c r="B194" s="106" t="str">
        <f t="shared" si="58"/>
        <v/>
      </c>
      <c r="C194" s="106" t="str">
        <f t="shared" si="58"/>
        <v/>
      </c>
      <c r="D194" s="106" t="str">
        <f t="shared" si="58"/>
        <v/>
      </c>
      <c r="E194" s="106" t="str">
        <f t="shared" si="58"/>
        <v/>
      </c>
      <c r="F194" s="106" t="str">
        <f t="shared" si="58"/>
        <v/>
      </c>
      <c r="G194" s="106" t="str">
        <f t="shared" si="58"/>
        <v/>
      </c>
      <c r="H194" s="106" t="str">
        <f t="shared" si="58"/>
        <v/>
      </c>
      <c r="I194" s="106" t="str">
        <f t="shared" si="58"/>
        <v/>
      </c>
      <c r="J194" s="106" t="str">
        <f t="shared" si="58"/>
        <v/>
      </c>
      <c r="K194" s="106" t="str">
        <f t="shared" si="58"/>
        <v/>
      </c>
      <c r="L194" s="106" t="str">
        <f t="shared" si="58"/>
        <v/>
      </c>
      <c r="M194" s="106" t="str">
        <f t="shared" si="58"/>
        <v/>
      </c>
      <c r="N194" s="106" t="str">
        <f t="shared" si="58"/>
        <v/>
      </c>
      <c r="O194" s="106" t="str">
        <f t="shared" si="58"/>
        <v/>
      </c>
      <c r="P194" s="106" t="str">
        <f t="shared" si="58"/>
        <v/>
      </c>
      <c r="Q194" s="106" t="str">
        <f t="shared" si="58"/>
        <v/>
      </c>
      <c r="R194" s="106" t="str">
        <f t="shared" si="58"/>
        <v/>
      </c>
      <c r="S194" s="106" t="str">
        <f t="shared" si="58"/>
        <v/>
      </c>
      <c r="T194" s="106" t="str">
        <f t="shared" si="58"/>
        <v/>
      </c>
      <c r="U194" s="106" t="str">
        <f t="shared" si="58"/>
        <v/>
      </c>
    </row>
    <row r="195" spans="1:21" s="68" customFormat="1" ht="12.75" hidden="1">
      <c r="A195" s="105" t="str">
        <f t="shared" si="58"/>
        <v/>
      </c>
      <c r="B195" s="106" t="str">
        <f t="shared" si="58"/>
        <v/>
      </c>
      <c r="C195" s="106" t="str">
        <f t="shared" si="58"/>
        <v/>
      </c>
      <c r="D195" s="106" t="str">
        <f t="shared" si="58"/>
        <v/>
      </c>
      <c r="E195" s="106" t="str">
        <f t="shared" si="58"/>
        <v/>
      </c>
      <c r="F195" s="106" t="str">
        <f t="shared" si="58"/>
        <v/>
      </c>
      <c r="G195" s="106" t="str">
        <f t="shared" si="58"/>
        <v/>
      </c>
      <c r="H195" s="106" t="str">
        <f t="shared" si="58"/>
        <v/>
      </c>
      <c r="I195" s="106" t="str">
        <f t="shared" si="58"/>
        <v/>
      </c>
      <c r="J195" s="106" t="str">
        <f t="shared" si="58"/>
        <v/>
      </c>
      <c r="K195" s="106" t="str">
        <f t="shared" si="58"/>
        <v/>
      </c>
      <c r="L195" s="106" t="str">
        <f t="shared" si="58"/>
        <v/>
      </c>
      <c r="M195" s="106" t="str">
        <f t="shared" si="58"/>
        <v/>
      </c>
      <c r="N195" s="106" t="str">
        <f t="shared" si="58"/>
        <v/>
      </c>
      <c r="O195" s="106" t="str">
        <f t="shared" si="58"/>
        <v/>
      </c>
      <c r="P195" s="106" t="str">
        <f t="shared" si="58"/>
        <v/>
      </c>
      <c r="Q195" s="106" t="str">
        <f t="shared" si="58"/>
        <v/>
      </c>
      <c r="R195" s="106" t="str">
        <f t="shared" si="58"/>
        <v/>
      </c>
      <c r="S195" s="106" t="str">
        <f t="shared" si="58"/>
        <v/>
      </c>
      <c r="T195" s="106" t="str">
        <f t="shared" si="58"/>
        <v/>
      </c>
      <c r="U195" s="106" t="str">
        <f t="shared" si="58"/>
        <v/>
      </c>
    </row>
    <row r="196" spans="1:21" s="68" customFormat="1" ht="12.75" hidden="1">
      <c r="A196" s="105">
        <f t="shared" si="58"/>
        <v>0.7291666666666663</v>
      </c>
      <c r="B196" s="106">
        <f t="shared" si="58"/>
        <v>1</v>
      </c>
      <c r="C196" s="106">
        <f t="shared" si="58"/>
        <v>0</v>
      </c>
      <c r="D196" s="106">
        <f t="shared" si="58"/>
        <v>0</v>
      </c>
      <c r="E196" s="106">
        <f t="shared" si="58"/>
        <v>1</v>
      </c>
      <c r="F196" s="106">
        <f t="shared" si="58"/>
        <v>0</v>
      </c>
      <c r="G196" s="106">
        <f t="shared" si="58"/>
        <v>0</v>
      </c>
      <c r="H196" s="106">
        <f t="shared" si="58"/>
        <v>0</v>
      </c>
      <c r="I196" s="106">
        <f t="shared" si="58"/>
        <v>0</v>
      </c>
      <c r="J196" s="106">
        <f t="shared" si="58"/>
        <v>0</v>
      </c>
      <c r="K196" s="106">
        <f t="shared" si="58"/>
        <v>21</v>
      </c>
      <c r="L196" s="106">
        <f t="shared" si="58"/>
        <v>0</v>
      </c>
      <c r="M196" s="106">
        <f t="shared" si="58"/>
        <v>21</v>
      </c>
      <c r="N196" s="106">
        <f t="shared" si="58"/>
        <v>0</v>
      </c>
      <c r="O196" s="106">
        <f t="shared" si="58"/>
        <v>16</v>
      </c>
      <c r="P196" s="106">
        <f t="shared" si="58"/>
        <v>0</v>
      </c>
      <c r="Q196" s="106">
        <f t="shared" si="58"/>
        <v>16</v>
      </c>
      <c r="R196" s="106">
        <f t="shared" si="58"/>
        <v>1</v>
      </c>
      <c r="S196" s="106">
        <f t="shared" si="58"/>
        <v>37</v>
      </c>
      <c r="T196" s="106">
        <f t="shared" si="58"/>
        <v>0</v>
      </c>
      <c r="U196" s="106">
        <f t="shared" si="58"/>
        <v>38</v>
      </c>
    </row>
    <row r="197" spans="1:21" s="68" customFormat="1" ht="12.75" hidden="1">
      <c r="A197" s="105" t="str">
        <f t="shared" si="58"/>
        <v/>
      </c>
      <c r="B197" s="106" t="str">
        <f t="shared" si="58"/>
        <v/>
      </c>
      <c r="C197" s="106" t="str">
        <f t="shared" si="58"/>
        <v/>
      </c>
      <c r="D197" s="106" t="str">
        <f t="shared" si="58"/>
        <v/>
      </c>
      <c r="E197" s="106" t="str">
        <f t="shared" si="58"/>
        <v/>
      </c>
      <c r="F197" s="106" t="str">
        <f t="shared" si="58"/>
        <v/>
      </c>
      <c r="G197" s="106" t="str">
        <f t="shared" si="58"/>
        <v/>
      </c>
      <c r="H197" s="106" t="str">
        <f t="shared" si="58"/>
        <v/>
      </c>
      <c r="I197" s="106" t="str">
        <f t="shared" si="58"/>
        <v/>
      </c>
      <c r="J197" s="106" t="str">
        <f t="shared" si="58"/>
        <v/>
      </c>
      <c r="K197" s="106" t="str">
        <f t="shared" si="58"/>
        <v/>
      </c>
      <c r="L197" s="106" t="str">
        <f t="shared" si="58"/>
        <v/>
      </c>
      <c r="M197" s="106" t="str">
        <f t="shared" si="58"/>
        <v/>
      </c>
      <c r="N197" s="106" t="str">
        <f t="shared" si="58"/>
        <v/>
      </c>
      <c r="O197" s="106" t="str">
        <f t="shared" si="58"/>
        <v/>
      </c>
      <c r="P197" s="106" t="str">
        <f t="shared" si="58"/>
        <v/>
      </c>
      <c r="Q197" s="106" t="str">
        <f t="shared" si="58"/>
        <v/>
      </c>
      <c r="R197" s="106" t="str">
        <f t="shared" si="58"/>
        <v/>
      </c>
      <c r="S197" s="106" t="str">
        <f t="shared" si="58"/>
        <v/>
      </c>
      <c r="T197" s="106" t="str">
        <f t="shared" si="58"/>
        <v/>
      </c>
      <c r="U197" s="106" t="str">
        <f t="shared" si="58"/>
        <v/>
      </c>
    </row>
    <row r="198" spans="1:21" s="68" customFormat="1" ht="12.75" hidden="1">
      <c r="A198" s="105" t="str">
        <f t="shared" si="58"/>
        <v/>
      </c>
      <c r="B198" s="106" t="str">
        <f t="shared" si="58"/>
        <v/>
      </c>
      <c r="C198" s="106" t="str">
        <f t="shared" si="58"/>
        <v/>
      </c>
      <c r="D198" s="106" t="str">
        <f t="shared" si="58"/>
        <v/>
      </c>
      <c r="E198" s="106" t="str">
        <f t="shared" si="58"/>
        <v/>
      </c>
      <c r="F198" s="106" t="str">
        <f t="shared" si="58"/>
        <v/>
      </c>
      <c r="G198" s="106" t="str">
        <f t="shared" si="58"/>
        <v/>
      </c>
      <c r="H198" s="106" t="str">
        <f t="shared" si="58"/>
        <v/>
      </c>
      <c r="I198" s="106" t="str">
        <f t="shared" si="58"/>
        <v/>
      </c>
      <c r="J198" s="106" t="str">
        <f t="shared" si="58"/>
        <v/>
      </c>
      <c r="K198" s="106" t="str">
        <f t="shared" si="58"/>
        <v/>
      </c>
      <c r="L198" s="106" t="str">
        <f t="shared" si="58"/>
        <v/>
      </c>
      <c r="M198" s="106" t="str">
        <f t="shared" si="58"/>
        <v/>
      </c>
      <c r="N198" s="106" t="str">
        <f t="shared" si="58"/>
        <v/>
      </c>
      <c r="O198" s="106" t="str">
        <f t="shared" si="58"/>
        <v/>
      </c>
      <c r="P198" s="106" t="str">
        <f t="shared" si="58"/>
        <v/>
      </c>
      <c r="Q198" s="106" t="str">
        <f t="shared" si="58"/>
        <v/>
      </c>
      <c r="R198" s="106" t="str">
        <f t="shared" si="58"/>
        <v/>
      </c>
      <c r="S198" s="106" t="str">
        <f t="shared" si="58"/>
        <v/>
      </c>
      <c r="T198" s="106" t="str">
        <f t="shared" si="58"/>
        <v/>
      </c>
      <c r="U198" s="106" t="str">
        <f t="shared" si="58"/>
        <v/>
      </c>
    </row>
    <row r="199" spans="1:21" s="68" customFormat="1" ht="12.75" hidden="1">
      <c r="A199" s="105" t="str">
        <f t="shared" si="58"/>
        <v/>
      </c>
      <c r="B199" s="106" t="str">
        <f t="shared" si="58"/>
        <v/>
      </c>
      <c r="C199" s="106" t="str">
        <f t="shared" si="58"/>
        <v/>
      </c>
      <c r="D199" s="106" t="str">
        <f t="shared" si="58"/>
        <v/>
      </c>
      <c r="E199" s="106" t="str">
        <f t="shared" si="58"/>
        <v/>
      </c>
      <c r="F199" s="106" t="str">
        <f t="shared" si="58"/>
        <v/>
      </c>
      <c r="G199" s="106" t="str">
        <f t="shared" si="58"/>
        <v/>
      </c>
      <c r="H199" s="106" t="str">
        <f t="shared" si="58"/>
        <v/>
      </c>
      <c r="I199" s="106" t="str">
        <f t="shared" si="58"/>
        <v/>
      </c>
      <c r="J199" s="106" t="str">
        <f t="shared" si="58"/>
        <v/>
      </c>
      <c r="K199" s="106" t="str">
        <f t="shared" si="58"/>
        <v/>
      </c>
      <c r="L199" s="106" t="str">
        <f t="shared" si="58"/>
        <v/>
      </c>
      <c r="M199" s="106" t="str">
        <f t="shared" si="58"/>
        <v/>
      </c>
      <c r="N199" s="106" t="str">
        <f t="shared" si="58"/>
        <v/>
      </c>
      <c r="O199" s="106" t="str">
        <f t="shared" si="58"/>
        <v/>
      </c>
      <c r="P199" s="106" t="str">
        <f t="shared" si="58"/>
        <v/>
      </c>
      <c r="Q199" s="106" t="str">
        <f t="shared" si="58"/>
        <v/>
      </c>
      <c r="R199" s="106" t="str">
        <f t="shared" si="58"/>
        <v/>
      </c>
      <c r="S199" s="106" t="str">
        <f t="shared" si="58"/>
        <v/>
      </c>
      <c r="T199" s="106" t="str">
        <f t="shared" si="58"/>
        <v/>
      </c>
      <c r="U199" s="106" t="str">
        <f t="shared" si="58"/>
        <v/>
      </c>
    </row>
    <row r="200" spans="1:21" s="68" customFormat="1" ht="12.75" hidden="1">
      <c r="A200" s="105" t="str">
        <f t="shared" si="58"/>
        <v/>
      </c>
      <c r="B200" s="106" t="str">
        <f t="shared" si="58"/>
        <v/>
      </c>
      <c r="C200" s="106" t="str">
        <f t="shared" si="58"/>
        <v/>
      </c>
      <c r="D200" s="106" t="str">
        <f t="shared" ref="D200:U200" si="59">IF($U$149=$U143,D143,"")</f>
        <v/>
      </c>
      <c r="E200" s="106" t="str">
        <f t="shared" si="59"/>
        <v/>
      </c>
      <c r="F200" s="106" t="str">
        <f t="shared" si="59"/>
        <v/>
      </c>
      <c r="G200" s="106" t="str">
        <f t="shared" si="59"/>
        <v/>
      </c>
      <c r="H200" s="106" t="str">
        <f t="shared" si="59"/>
        <v/>
      </c>
      <c r="I200" s="106" t="str">
        <f t="shared" si="59"/>
        <v/>
      </c>
      <c r="J200" s="106" t="str">
        <f t="shared" si="59"/>
        <v/>
      </c>
      <c r="K200" s="106" t="str">
        <f t="shared" si="59"/>
        <v/>
      </c>
      <c r="L200" s="106" t="str">
        <f t="shared" si="59"/>
        <v/>
      </c>
      <c r="M200" s="106" t="str">
        <f t="shared" si="59"/>
        <v/>
      </c>
      <c r="N200" s="106" t="str">
        <f t="shared" si="59"/>
        <v/>
      </c>
      <c r="O200" s="106" t="str">
        <f t="shared" si="59"/>
        <v/>
      </c>
      <c r="P200" s="106" t="str">
        <f t="shared" si="59"/>
        <v/>
      </c>
      <c r="Q200" s="106" t="str">
        <f t="shared" si="59"/>
        <v/>
      </c>
      <c r="R200" s="106" t="str">
        <f t="shared" si="59"/>
        <v/>
      </c>
      <c r="S200" s="106" t="str">
        <f t="shared" si="59"/>
        <v/>
      </c>
      <c r="T200" s="106" t="str">
        <f t="shared" si="59"/>
        <v/>
      </c>
      <c r="U200" s="106" t="str">
        <f t="shared" si="59"/>
        <v/>
      </c>
    </row>
    <row r="201" spans="1:21" s="68" customFormat="1" ht="12.75" hidden="1">
      <c r="A201" s="105" t="str">
        <f t="shared" ref="A201:U202" si="60">IF($U$149=$U144,A144,"")</f>
        <v/>
      </c>
      <c r="B201" s="106" t="str">
        <f t="shared" si="60"/>
        <v/>
      </c>
      <c r="C201" s="106" t="str">
        <f t="shared" si="60"/>
        <v/>
      </c>
      <c r="D201" s="106" t="str">
        <f t="shared" si="60"/>
        <v/>
      </c>
      <c r="E201" s="106" t="str">
        <f t="shared" si="60"/>
        <v/>
      </c>
      <c r="F201" s="106" t="str">
        <f t="shared" si="60"/>
        <v/>
      </c>
      <c r="G201" s="106" t="str">
        <f t="shared" si="60"/>
        <v/>
      </c>
      <c r="H201" s="106" t="str">
        <f t="shared" si="60"/>
        <v/>
      </c>
      <c r="I201" s="106" t="str">
        <f t="shared" si="60"/>
        <v/>
      </c>
      <c r="J201" s="106" t="str">
        <f t="shared" si="60"/>
        <v/>
      </c>
      <c r="K201" s="106" t="str">
        <f t="shared" si="60"/>
        <v/>
      </c>
      <c r="L201" s="106" t="str">
        <f t="shared" si="60"/>
        <v/>
      </c>
      <c r="M201" s="106" t="str">
        <f t="shared" si="60"/>
        <v/>
      </c>
      <c r="N201" s="106" t="str">
        <f t="shared" si="60"/>
        <v/>
      </c>
      <c r="O201" s="106" t="str">
        <f t="shared" si="60"/>
        <v/>
      </c>
      <c r="P201" s="106" t="str">
        <f t="shared" si="60"/>
        <v/>
      </c>
      <c r="Q201" s="106" t="str">
        <f t="shared" si="60"/>
        <v/>
      </c>
      <c r="R201" s="106" t="str">
        <f t="shared" si="60"/>
        <v/>
      </c>
      <c r="S201" s="106" t="str">
        <f t="shared" si="60"/>
        <v/>
      </c>
      <c r="T201" s="106" t="str">
        <f t="shared" si="60"/>
        <v/>
      </c>
      <c r="U201" s="106" t="str">
        <f t="shared" si="60"/>
        <v/>
      </c>
    </row>
    <row r="202" spans="1:21" s="68" customFormat="1" ht="13.5" hidden="1" thickBot="1">
      <c r="A202" s="107" t="str">
        <f t="shared" si="60"/>
        <v/>
      </c>
      <c r="B202" s="108" t="str">
        <f t="shared" si="60"/>
        <v/>
      </c>
      <c r="C202" s="108" t="str">
        <f t="shared" si="60"/>
        <v/>
      </c>
      <c r="D202" s="108" t="str">
        <f t="shared" si="60"/>
        <v/>
      </c>
      <c r="E202" s="108" t="str">
        <f t="shared" si="60"/>
        <v/>
      </c>
      <c r="F202" s="108" t="str">
        <f t="shared" si="60"/>
        <v/>
      </c>
      <c r="G202" s="108" t="str">
        <f t="shared" si="60"/>
        <v/>
      </c>
      <c r="H202" s="108" t="str">
        <f t="shared" si="60"/>
        <v/>
      </c>
      <c r="I202" s="108" t="str">
        <f t="shared" si="60"/>
        <v/>
      </c>
      <c r="J202" s="108" t="str">
        <f t="shared" si="60"/>
        <v/>
      </c>
      <c r="K202" s="108" t="str">
        <f t="shared" si="60"/>
        <v/>
      </c>
      <c r="L202" s="108" t="str">
        <f t="shared" si="60"/>
        <v/>
      </c>
      <c r="M202" s="108" t="str">
        <f t="shared" si="60"/>
        <v/>
      </c>
      <c r="N202" s="108" t="str">
        <f t="shared" si="60"/>
        <v/>
      </c>
      <c r="O202" s="108" t="str">
        <f t="shared" si="60"/>
        <v/>
      </c>
      <c r="P202" s="108" t="str">
        <f t="shared" si="60"/>
        <v/>
      </c>
      <c r="Q202" s="108" t="str">
        <f t="shared" si="60"/>
        <v/>
      </c>
      <c r="R202" s="108" t="str">
        <f t="shared" si="60"/>
        <v/>
      </c>
      <c r="S202" s="108" t="str">
        <f t="shared" si="60"/>
        <v/>
      </c>
      <c r="T202" s="108" t="str">
        <f t="shared" si="60"/>
        <v/>
      </c>
      <c r="U202" s="108" t="str">
        <f t="shared" si="60"/>
        <v/>
      </c>
    </row>
    <row r="203" spans="1:21" s="68" customFormat="1" ht="12.75" hidden="1"/>
    <row r="204" spans="1:21" s="68" customFormat="1" ht="12.75" hidden="1"/>
    <row r="205" spans="1:21" s="68" customFormat="1" ht="12.75" hidden="1"/>
    <row r="206" spans="1:21" hidden="1"/>
    <row r="207" spans="1:21" hidden="1"/>
    <row r="208" spans="1:21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</sheetData>
  <mergeCells count="14">
    <mergeCell ref="B91:E91"/>
    <mergeCell ref="F91:I91"/>
    <mergeCell ref="J91:M91"/>
    <mergeCell ref="N91:Q91"/>
    <mergeCell ref="R91:U91"/>
    <mergeCell ref="C9:H9"/>
    <mergeCell ref="K9:P9"/>
    <mergeCell ref="B15:I15"/>
    <mergeCell ref="J15:Q15"/>
    <mergeCell ref="R15:U16"/>
    <mergeCell ref="B16:E16"/>
    <mergeCell ref="F16:I16"/>
    <mergeCell ref="J16:M16"/>
    <mergeCell ref="N16:Q16"/>
  </mergeCells>
  <phoneticPr fontId="2" type="noConversion"/>
  <conditionalFormatting sqref="A4:B4 A1:I3 V95:XFD147 E12:I13 A12:C13 A14:I14 A148:I1048576 R148:XFD1048576 A16:I92 A15:B15 R17:XFD90 R1:XFD14 R15 V15:XFD16 A147:T147 A93:D146 R91:U92 AC91:XFD92 W93:XFD94 A8:I11 A5:A7 D4:I7 B5:C6">
    <cfRule type="cellIs" dxfId="5" priority="11" stopIfTrue="1" operator="lessThan">
      <formula>0</formula>
    </cfRule>
  </conditionalFormatting>
  <conditionalFormatting sqref="E18:E73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{A9849F8C-F2A8-472A-BFD2-7C09DE9786AA}</x14:id>
        </ext>
      </extLst>
    </cfRule>
  </conditionalFormatting>
  <conditionalFormatting sqref="I18:I73">
    <cfRule type="dataBar" priority="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{CCC35D8E-C2C5-4214-B7BD-9686D8C43259}</x14:id>
        </ext>
      </extLst>
    </cfRule>
  </conditionalFormatting>
  <conditionalFormatting sqref="U18:U73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{D6723BF0-FC58-4C62-984C-B4499B1DC1DB}</x14:id>
        </ext>
      </extLst>
    </cfRule>
  </conditionalFormatting>
  <conditionalFormatting sqref="J4 L4:Q4 J1:Q3 J5:Q11 J93:L146 M12:Q13 J12:K13 J14:Q14 J148:Q1048576 J17:Q92 J15">
    <cfRule type="cellIs" dxfId="4" priority="7" stopIfTrue="1" operator="lessThan">
      <formula>0</formula>
    </cfRule>
  </conditionalFormatting>
  <conditionalFormatting sqref="M18:M73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{FA81AC3C-2119-4D3C-AE1E-E15933D7ADD9}</x14:id>
        </ext>
      </extLst>
    </cfRule>
  </conditionalFormatting>
  <conditionalFormatting sqref="Q18:Q73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{6FCF0724-1248-4E9B-8D56-03FBD0C17ACB}</x14:id>
        </ext>
      </extLst>
    </cfRule>
  </conditionalFormatting>
  <conditionalFormatting sqref="W91:AB92">
    <cfRule type="cellIs" dxfId="3" priority="4" stopIfTrue="1" operator="lessThan">
      <formula>0</formula>
    </cfRule>
  </conditionalFormatting>
  <conditionalFormatting sqref="J16:Q16">
    <cfRule type="cellIs" dxfId="2" priority="3" stopIfTrue="1" operator="lessThan">
      <formula>0</formula>
    </cfRule>
  </conditionalFormatting>
  <conditionalFormatting sqref="V91:V94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849F8C-F2A8-472A-BFD2-7C09DE9786A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E18:E73</xm:sqref>
        </x14:conditionalFormatting>
        <x14:conditionalFormatting xmlns:xm="http://schemas.microsoft.com/office/excel/2006/main">
          <x14:cfRule type="dataBar" id="{CCC35D8E-C2C5-4214-B7BD-9686D8C4325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I18:I73</xm:sqref>
        </x14:conditionalFormatting>
        <x14:conditionalFormatting xmlns:xm="http://schemas.microsoft.com/office/excel/2006/main">
          <x14:cfRule type="dataBar" id="{D6723BF0-FC58-4C62-984C-B4499B1DC1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U18:U73</xm:sqref>
        </x14:conditionalFormatting>
        <x14:conditionalFormatting xmlns:xm="http://schemas.microsoft.com/office/excel/2006/main">
          <x14:cfRule type="dataBar" id="{FA81AC3C-2119-4D3C-AE1E-E15933D7AD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M18:M73</xm:sqref>
        </x14:conditionalFormatting>
        <x14:conditionalFormatting xmlns:xm="http://schemas.microsoft.com/office/excel/2006/main">
          <x14:cfRule type="dataBar" id="{6FCF0724-1248-4E9B-8D56-03FBD0C17AC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Q18:Q73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Site33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2016-11-16T02:16:41Z</dcterms:created>
  <dcterms:modified xsi:type="dcterms:W3CDTF">2018-05-11T05:53:36Z</dcterms:modified>
</cp:coreProperties>
</file>