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3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Q142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<sst xmlns="http://schemas.openxmlformats.org/spreadsheetml/2006/main" count="60" uniqueCount="33">
  <si>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</si>
  <si>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</si>
  <si>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</si>
  <si>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</si>
  <si>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</si>
  <si>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</si>
  <si>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</si>
  <si>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</si>
  <si>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</si>
  <si>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</si>
  <si>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</si>
  <si>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</si>
  <si>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</si>
  <si>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</si>
  <si>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</si>
  <si>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</si>
  <si>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</si>
  <si>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</si>
  <si>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</si>
  <si>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</si>
  <si>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</si>
  <si>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</si>
  <si>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</si>
  <si>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</si>
  <si>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</si>
  <si>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Bennetts Road near Old Cleveland Road, Camp Hill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</si>
  <si>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</si>
  <si>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</si>
  <si>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</si>
  <si>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</si>
  <si>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M044</t>
  </si>
  <si>
    <t>Lat/Lon:</t>
  </si>
  <si>
    <t>-27.492186; 153.064525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</si>
</sst>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659892</xdr:colOff>
      <xdr:row>11</xdr:row>
      <xdr:rowOff>40821</xdr:rowOff>
    </xdr:from>
    <xdr:to>
      <xdr:col>16</xdr:col>
      <xdr:colOff>428680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7213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42656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5:00 AM to 6:00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5:30 PM to 6:30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1</v>
      </c>
      <c r="G18" s="25">
        <v>0</v>
      </c>
      <c r="H18" s="25">
        <v>0</v>
      </c>
      <c r="I18" s="28">
        <f t="shared" ref="I18:I73" si="1">SUM(F18:H18)</f>
        <v>1</v>
      </c>
      <c r="J18" s="24">
        <v>0</v>
      </c>
      <c r="K18" s="25">
        <v>2</v>
      </c>
      <c r="L18" s="25">
        <v>0</v>
      </c>
      <c r="M18" s="26">
        <f t="shared" ref="M18:M73" si="2">SUM(J18:L18)</f>
        <v>2</v>
      </c>
      <c r="N18" s="27">
        <v>0</v>
      </c>
      <c r="O18" s="25">
        <v>4</v>
      </c>
      <c r="P18" s="25">
        <v>0</v>
      </c>
      <c r="Q18" s="28">
        <f t="shared" ref="Q18:Q73" si="3">SUM(N18:P18)</f>
        <v>4</v>
      </c>
      <c r="R18" s="27">
        <f>B18+F18+J18+N18</f>
        <v>1</v>
      </c>
      <c r="S18" s="25">
        <f t="shared" ref="S18:T73" si="4">C18+G18+K18+O18</f>
        <v>6</v>
      </c>
      <c r="T18" s="25">
        <f t="shared" si="4"/>
        <v>0</v>
      </c>
      <c r="U18" s="28">
        <f t="shared" ref="U18:U73" si="5">SUM(R18:T18)</f>
        <v>7</v>
      </c>
    </row>
    <row r="19" spans="1:21" s="29" customFormat="1" ht="20.100000000000001" customHeight="1">
      <c r="A19" s="30">
        <v>0.22916666666666666</v>
      </c>
      <c r="B19" s="31">
        <v>1</v>
      </c>
      <c r="C19" s="32">
        <v>0</v>
      </c>
      <c r="D19" s="32">
        <v>0</v>
      </c>
      <c r="E19" s="33">
        <f t="shared" si="0"/>
        <v>1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8</v>
      </c>
      <c r="L19" s="32">
        <v>0</v>
      </c>
      <c r="M19" s="33">
        <f t="shared" si="2"/>
        <v>8</v>
      </c>
      <c r="N19" s="34">
        <v>0</v>
      </c>
      <c r="O19" s="32">
        <v>6</v>
      </c>
      <c r="P19" s="32">
        <v>0</v>
      </c>
      <c r="Q19" s="35">
        <f t="shared" si="3"/>
        <v>6</v>
      </c>
      <c r="R19" s="34">
        <f t="shared" ref="R19:R73" si="6">B19+F19+J19+N19</f>
        <v>1</v>
      </c>
      <c r="S19" s="32">
        <f t="shared" si="4"/>
        <v>14</v>
      </c>
      <c r="T19" s="32">
        <f t="shared" si="4"/>
        <v>0</v>
      </c>
      <c r="U19" s="35">
        <f t="shared" si="5"/>
        <v>15</v>
      </c>
    </row>
    <row r="20" spans="1:21" s="29" customFormat="1" ht="20.100000000000001" customHeight="1">
      <c r="A20" s="30">
        <v>0.23958333333333334</v>
      </c>
      <c r="B20" s="31">
        <v>3</v>
      </c>
      <c r="C20" s="32">
        <v>0</v>
      </c>
      <c r="D20" s="32">
        <v>0</v>
      </c>
      <c r="E20" s="33">
        <f t="shared" si="0"/>
        <v>3</v>
      </c>
      <c r="F20" s="34">
        <v>7</v>
      </c>
      <c r="G20" s="32">
        <v>0</v>
      </c>
      <c r="H20" s="32">
        <v>0</v>
      </c>
      <c r="I20" s="35">
        <f t="shared" si="1"/>
        <v>7</v>
      </c>
      <c r="J20" s="31">
        <v>0</v>
      </c>
      <c r="K20" s="32">
        <v>4</v>
      </c>
      <c r="L20" s="32">
        <v>0</v>
      </c>
      <c r="M20" s="33">
        <f t="shared" si="2"/>
        <v>4</v>
      </c>
      <c r="N20" s="34">
        <v>0</v>
      </c>
      <c r="O20" s="32">
        <v>2</v>
      </c>
      <c r="P20" s="32">
        <v>0</v>
      </c>
      <c r="Q20" s="35">
        <f t="shared" si="3"/>
        <v>2</v>
      </c>
      <c r="R20" s="34">
        <f t="shared" si="6"/>
        <v>10</v>
      </c>
      <c r="S20" s="32">
        <f t="shared" si="4"/>
        <v>6</v>
      </c>
      <c r="T20" s="32">
        <f t="shared" si="4"/>
        <v>0</v>
      </c>
      <c r="U20" s="35">
        <f t="shared" si="5"/>
        <v>16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5</v>
      </c>
      <c r="L21" s="32">
        <v>0</v>
      </c>
      <c r="M21" s="33">
        <f t="shared" si="2"/>
        <v>5</v>
      </c>
      <c r="N21" s="34">
        <v>1</v>
      </c>
      <c r="O21" s="32">
        <v>5</v>
      </c>
      <c r="P21" s="32">
        <v>0</v>
      </c>
      <c r="Q21" s="35">
        <f t="shared" si="3"/>
        <v>6</v>
      </c>
      <c r="R21" s="34">
        <f t="shared" si="6"/>
        <v>1</v>
      </c>
      <c r="S21" s="32">
        <f t="shared" si="4"/>
        <v>10</v>
      </c>
      <c r="T21" s="32">
        <f t="shared" si="4"/>
        <v>0</v>
      </c>
      <c r="U21" s="35">
        <f t="shared" si="5"/>
        <v>11</v>
      </c>
    </row>
    <row r="22" spans="1:21" s="29" customFormat="1" ht="20.100000000000001" customHeight="1">
      <c r="A22" s="30">
        <v>0.26041666666666669</v>
      </c>
      <c r="B22" s="31">
        <v>1</v>
      </c>
      <c r="C22" s="32">
        <v>0</v>
      </c>
      <c r="D22" s="32">
        <v>0</v>
      </c>
      <c r="E22" s="33">
        <f t="shared" si="0"/>
        <v>1</v>
      </c>
      <c r="F22" s="34">
        <v>2</v>
      </c>
      <c r="G22" s="32">
        <v>0</v>
      </c>
      <c r="H22" s="32">
        <v>0</v>
      </c>
      <c r="I22" s="35">
        <f t="shared" si="1"/>
        <v>2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3</v>
      </c>
      <c r="S22" s="32">
        <f t="shared" si="4"/>
        <v>2</v>
      </c>
      <c r="T22" s="32">
        <f t="shared" si="4"/>
        <v>0</v>
      </c>
      <c r="U22" s="35">
        <f t="shared" si="5"/>
        <v>5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2</v>
      </c>
      <c r="L23" s="38">
        <v>0</v>
      </c>
      <c r="M23" s="33">
        <f t="shared" si="2"/>
        <v>2</v>
      </c>
      <c r="N23" s="39">
        <v>1</v>
      </c>
      <c r="O23" s="38">
        <v>1</v>
      </c>
      <c r="P23" s="38">
        <v>0</v>
      </c>
      <c r="Q23" s="35">
        <f t="shared" si="3"/>
        <v>2</v>
      </c>
      <c r="R23" s="39">
        <f t="shared" si="6"/>
        <v>3</v>
      </c>
      <c r="S23" s="38">
        <f t="shared" si="4"/>
        <v>3</v>
      </c>
      <c r="T23" s="38">
        <f t="shared" si="4"/>
        <v>0</v>
      </c>
      <c r="U23" s="35">
        <f t="shared" si="5"/>
        <v>6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2</v>
      </c>
      <c r="L24" s="38">
        <v>0</v>
      </c>
      <c r="M24" s="33">
        <f t="shared" si="2"/>
        <v>2</v>
      </c>
      <c r="N24" s="39">
        <v>0</v>
      </c>
      <c r="O24" s="38">
        <v>0</v>
      </c>
      <c r="P24" s="38">
        <v>0</v>
      </c>
      <c r="Q24" s="35">
        <f t="shared" si="3"/>
        <v>0</v>
      </c>
      <c r="R24" s="39">
        <f t="shared" si="6"/>
        <v>1</v>
      </c>
      <c r="S24" s="38">
        <f t="shared" si="4"/>
        <v>2</v>
      </c>
      <c r="T24" s="38">
        <f t="shared" si="4"/>
        <v>0</v>
      </c>
      <c r="U24" s="35">
        <f t="shared" si="5"/>
        <v>3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1</v>
      </c>
      <c r="K25" s="38">
        <v>1</v>
      </c>
      <c r="L25" s="38">
        <v>0</v>
      </c>
      <c r="M25" s="33">
        <f t="shared" si="2"/>
        <v>2</v>
      </c>
      <c r="N25" s="39">
        <v>0</v>
      </c>
      <c r="O25" s="38">
        <v>4</v>
      </c>
      <c r="P25" s="38">
        <v>0</v>
      </c>
      <c r="Q25" s="35">
        <f t="shared" si="3"/>
        <v>4</v>
      </c>
      <c r="R25" s="39">
        <f t="shared" si="6"/>
        <v>3</v>
      </c>
      <c r="S25" s="38">
        <f t="shared" si="4"/>
        <v>5</v>
      </c>
      <c r="T25" s="38">
        <f t="shared" si="4"/>
        <v>0</v>
      </c>
      <c r="U25" s="35">
        <f t="shared" si="5"/>
        <v>8</v>
      </c>
    </row>
    <row r="26" spans="1:21" s="29" customFormat="1" ht="20.100000000000001" customHeight="1">
      <c r="A26" s="36">
        <v>0.30208333333333343</v>
      </c>
      <c r="B26" s="37">
        <v>1</v>
      </c>
      <c r="C26" s="38">
        <v>0</v>
      </c>
      <c r="D26" s="38">
        <v>0</v>
      </c>
      <c r="E26" s="33">
        <f t="shared" si="0"/>
        <v>1</v>
      </c>
      <c r="F26" s="39">
        <v>8</v>
      </c>
      <c r="G26" s="38">
        <v>0</v>
      </c>
      <c r="H26" s="38">
        <v>0</v>
      </c>
      <c r="I26" s="35">
        <f t="shared" si="1"/>
        <v>8</v>
      </c>
      <c r="J26" s="37">
        <v>0</v>
      </c>
      <c r="K26" s="38">
        <v>1</v>
      </c>
      <c r="L26" s="38">
        <v>0</v>
      </c>
      <c r="M26" s="33">
        <f t="shared" si="2"/>
        <v>1</v>
      </c>
      <c r="N26" s="39">
        <v>1</v>
      </c>
      <c r="O26" s="38">
        <v>1</v>
      </c>
      <c r="P26" s="38">
        <v>0</v>
      </c>
      <c r="Q26" s="35">
        <f t="shared" si="3"/>
        <v>2</v>
      </c>
      <c r="R26" s="39">
        <f t="shared" si="6"/>
        <v>10</v>
      </c>
      <c r="S26" s="38">
        <f t="shared" si="4"/>
        <v>2</v>
      </c>
      <c r="T26" s="38">
        <f t="shared" si="4"/>
        <v>0</v>
      </c>
      <c r="U26" s="35">
        <f t="shared" si="5"/>
        <v>12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0</v>
      </c>
      <c r="K27" s="32">
        <v>1</v>
      </c>
      <c r="L27" s="32">
        <v>0</v>
      </c>
      <c r="M27" s="33">
        <f t="shared" si="2"/>
        <v>1</v>
      </c>
      <c r="N27" s="34">
        <v>1</v>
      </c>
      <c r="O27" s="32">
        <v>1</v>
      </c>
      <c r="P27" s="32">
        <v>0</v>
      </c>
      <c r="Q27" s="35">
        <f t="shared" si="3"/>
        <v>2</v>
      </c>
      <c r="R27" s="34">
        <f t="shared" si="6"/>
        <v>3</v>
      </c>
      <c r="S27" s="32">
        <f t="shared" si="4"/>
        <v>2</v>
      </c>
      <c r="T27" s="32">
        <f t="shared" si="4"/>
        <v>0</v>
      </c>
      <c r="U27" s="35">
        <f t="shared" si="5"/>
        <v>5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1</v>
      </c>
      <c r="K28" s="32">
        <v>1</v>
      </c>
      <c r="L28" s="32">
        <v>0</v>
      </c>
      <c r="M28" s="33">
        <f t="shared" si="2"/>
        <v>2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2</v>
      </c>
      <c r="S28" s="32">
        <f t="shared" si="4"/>
        <v>3</v>
      </c>
      <c r="T28" s="32">
        <f t="shared" si="4"/>
        <v>0</v>
      </c>
      <c r="U28" s="35">
        <f t="shared" si="5"/>
        <v>5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5</v>
      </c>
      <c r="L29" s="32">
        <v>0</v>
      </c>
      <c r="M29" s="33">
        <f t="shared" si="2"/>
        <v>5</v>
      </c>
      <c r="N29" s="34">
        <v>0</v>
      </c>
      <c r="O29" s="32">
        <v>3</v>
      </c>
      <c r="P29" s="32">
        <v>0</v>
      </c>
      <c r="Q29" s="35">
        <f t="shared" si="3"/>
        <v>3</v>
      </c>
      <c r="R29" s="34">
        <f t="shared" si="6"/>
        <v>0</v>
      </c>
      <c r="S29" s="32">
        <f t="shared" si="4"/>
        <v>8</v>
      </c>
      <c r="T29" s="32">
        <f t="shared" si="4"/>
        <v>0</v>
      </c>
      <c r="U29" s="35">
        <f t="shared" si="5"/>
        <v>8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3</v>
      </c>
      <c r="L30" s="32">
        <v>0</v>
      </c>
      <c r="M30" s="33">
        <f t="shared" si="2"/>
        <v>3</v>
      </c>
      <c r="N30" s="34">
        <v>0</v>
      </c>
      <c r="O30" s="32">
        <v>5</v>
      </c>
      <c r="P30" s="32">
        <v>0</v>
      </c>
      <c r="Q30" s="35">
        <f t="shared" si="3"/>
        <v>5</v>
      </c>
      <c r="R30" s="34">
        <f t="shared" si="6"/>
        <v>1</v>
      </c>
      <c r="S30" s="32">
        <f t="shared" si="4"/>
        <v>8</v>
      </c>
      <c r="T30" s="32">
        <f t="shared" si="4"/>
        <v>0</v>
      </c>
      <c r="U30" s="35">
        <f t="shared" si="5"/>
        <v>9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1</v>
      </c>
      <c r="K31" s="32">
        <v>3</v>
      </c>
      <c r="L31" s="32">
        <v>0</v>
      </c>
      <c r="M31" s="33">
        <f t="shared" si="2"/>
        <v>4</v>
      </c>
      <c r="N31" s="34">
        <v>0</v>
      </c>
      <c r="O31" s="32">
        <v>5</v>
      </c>
      <c r="P31" s="32">
        <v>0</v>
      </c>
      <c r="Q31" s="35">
        <f t="shared" si="3"/>
        <v>5</v>
      </c>
      <c r="R31" s="34">
        <f t="shared" si="6"/>
        <v>1</v>
      </c>
      <c r="S31" s="32">
        <f t="shared" si="4"/>
        <v>8</v>
      </c>
      <c r="T31" s="32">
        <f t="shared" si="4"/>
        <v>0</v>
      </c>
      <c r="U31" s="35">
        <f t="shared" si="5"/>
        <v>9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2</v>
      </c>
      <c r="K32" s="32">
        <v>1</v>
      </c>
      <c r="L32" s="32">
        <v>0</v>
      </c>
      <c r="M32" s="33">
        <f t="shared" si="2"/>
        <v>3</v>
      </c>
      <c r="N32" s="34">
        <v>0</v>
      </c>
      <c r="O32" s="32">
        <v>3</v>
      </c>
      <c r="P32" s="32">
        <v>0</v>
      </c>
      <c r="Q32" s="35">
        <f t="shared" si="3"/>
        <v>3</v>
      </c>
      <c r="R32" s="34">
        <f t="shared" si="6"/>
        <v>2</v>
      </c>
      <c r="S32" s="32">
        <f t="shared" si="4"/>
        <v>4</v>
      </c>
      <c r="T32" s="32">
        <f t="shared" si="4"/>
        <v>0</v>
      </c>
      <c r="U32" s="35">
        <f t="shared" si="5"/>
        <v>6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2</v>
      </c>
      <c r="L33" s="32">
        <v>0</v>
      </c>
      <c r="M33" s="33">
        <f t="shared" si="2"/>
        <v>2</v>
      </c>
      <c r="N33" s="34">
        <v>0</v>
      </c>
      <c r="O33" s="32">
        <v>5</v>
      </c>
      <c r="P33" s="32">
        <v>0</v>
      </c>
      <c r="Q33" s="35">
        <f t="shared" si="3"/>
        <v>5</v>
      </c>
      <c r="R33" s="34">
        <f t="shared" si="6"/>
        <v>0</v>
      </c>
      <c r="S33" s="32">
        <f t="shared" si="4"/>
        <v>7</v>
      </c>
      <c r="T33" s="32">
        <f t="shared" si="4"/>
        <v>0</v>
      </c>
      <c r="U33" s="35">
        <f t="shared" si="5"/>
        <v>7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2</v>
      </c>
      <c r="L34" s="32">
        <v>0</v>
      </c>
      <c r="M34" s="33">
        <f t="shared" si="2"/>
        <v>2</v>
      </c>
      <c r="N34" s="34">
        <v>0</v>
      </c>
      <c r="O34" s="32">
        <v>3</v>
      </c>
      <c r="P34" s="32">
        <v>0</v>
      </c>
      <c r="Q34" s="35">
        <f t="shared" si="3"/>
        <v>3</v>
      </c>
      <c r="R34" s="34">
        <f t="shared" si="6"/>
        <v>0</v>
      </c>
      <c r="S34" s="32">
        <f t="shared" si="4"/>
        <v>5</v>
      </c>
      <c r="T34" s="32">
        <f t="shared" si="4"/>
        <v>0</v>
      </c>
      <c r="U34" s="35">
        <f t="shared" si="5"/>
        <v>5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3</v>
      </c>
      <c r="P35" s="32">
        <v>0</v>
      </c>
      <c r="Q35" s="35">
        <f t="shared" si="3"/>
        <v>3</v>
      </c>
      <c r="R35" s="34">
        <f t="shared" si="6"/>
        <v>0</v>
      </c>
      <c r="S35" s="32">
        <f t="shared" si="4"/>
        <v>3</v>
      </c>
      <c r="T35" s="32">
        <f t="shared" si="4"/>
        <v>0</v>
      </c>
      <c r="U35" s="35">
        <f t="shared" si="5"/>
        <v>3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2</v>
      </c>
      <c r="P36" s="32">
        <v>0</v>
      </c>
      <c r="Q36" s="35">
        <f t="shared" si="3"/>
        <v>2</v>
      </c>
      <c r="R36" s="34">
        <f t="shared" si="6"/>
        <v>0</v>
      </c>
      <c r="S36" s="32">
        <f t="shared" si="4"/>
        <v>5</v>
      </c>
      <c r="T36" s="32">
        <f t="shared" si="4"/>
        <v>0</v>
      </c>
      <c r="U36" s="35">
        <f t="shared" si="5"/>
        <v>5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3</v>
      </c>
      <c r="L37" s="32">
        <v>0</v>
      </c>
      <c r="M37" s="33">
        <f t="shared" si="2"/>
        <v>3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0</v>
      </c>
      <c r="S37" s="32">
        <f t="shared" si="4"/>
        <v>4</v>
      </c>
      <c r="T37" s="32">
        <f t="shared" si="4"/>
        <v>0</v>
      </c>
      <c r="U37" s="35">
        <f t="shared" si="5"/>
        <v>4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2</v>
      </c>
      <c r="L38" s="32">
        <v>0</v>
      </c>
      <c r="M38" s="33">
        <f t="shared" si="2"/>
        <v>2</v>
      </c>
      <c r="N38" s="34">
        <v>0</v>
      </c>
      <c r="O38" s="32">
        <v>2</v>
      </c>
      <c r="P38" s="32">
        <v>0</v>
      </c>
      <c r="Q38" s="35">
        <f t="shared" si="3"/>
        <v>2</v>
      </c>
      <c r="R38" s="34">
        <f t="shared" si="6"/>
        <v>0</v>
      </c>
      <c r="S38" s="32">
        <f t="shared" si="4"/>
        <v>4</v>
      </c>
      <c r="T38" s="32">
        <f t="shared" si="4"/>
        <v>0</v>
      </c>
      <c r="U38" s="35">
        <f t="shared" si="5"/>
        <v>4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4</v>
      </c>
      <c r="L39" s="32">
        <v>0</v>
      </c>
      <c r="M39" s="33">
        <f t="shared" si="2"/>
        <v>4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4</v>
      </c>
      <c r="T39" s="32">
        <f t="shared" si="4"/>
        <v>0</v>
      </c>
      <c r="U39" s="35">
        <f t="shared" si="5"/>
        <v>4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3</v>
      </c>
      <c r="L40" s="32">
        <v>0</v>
      </c>
      <c r="M40" s="33">
        <f t="shared" si="2"/>
        <v>3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1</v>
      </c>
      <c r="S40" s="32">
        <f t="shared" si="4"/>
        <v>4</v>
      </c>
      <c r="T40" s="32">
        <f t="shared" si="4"/>
        <v>0</v>
      </c>
      <c r="U40" s="35">
        <f t="shared" si="5"/>
        <v>5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3</v>
      </c>
      <c r="P41" s="32">
        <v>0</v>
      </c>
      <c r="Q41" s="35">
        <f t="shared" si="3"/>
        <v>3</v>
      </c>
      <c r="R41" s="34">
        <f t="shared" si="6"/>
        <v>0</v>
      </c>
      <c r="S41" s="32">
        <f t="shared" si="4"/>
        <v>3</v>
      </c>
      <c r="T41" s="32">
        <f t="shared" si="4"/>
        <v>0</v>
      </c>
      <c r="U41" s="35">
        <f t="shared" si="5"/>
        <v>3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5</v>
      </c>
      <c r="L42" s="32">
        <v>0</v>
      </c>
      <c r="M42" s="33">
        <f t="shared" si="2"/>
        <v>5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0</v>
      </c>
      <c r="S42" s="32">
        <f t="shared" si="4"/>
        <v>7</v>
      </c>
      <c r="T42" s="32">
        <f t="shared" si="4"/>
        <v>0</v>
      </c>
      <c r="U42" s="35">
        <f t="shared" si="5"/>
        <v>7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3</v>
      </c>
      <c r="L43" s="32">
        <v>0</v>
      </c>
      <c r="M43" s="33">
        <f t="shared" si="2"/>
        <v>3</v>
      </c>
      <c r="N43" s="34">
        <v>0</v>
      </c>
      <c r="O43" s="32">
        <v>2</v>
      </c>
      <c r="P43" s="32">
        <v>0</v>
      </c>
      <c r="Q43" s="35">
        <f t="shared" si="3"/>
        <v>2</v>
      </c>
      <c r="R43" s="34">
        <f t="shared" si="6"/>
        <v>0</v>
      </c>
      <c r="S43" s="32">
        <f t="shared" si="4"/>
        <v>5</v>
      </c>
      <c r="T43" s="32">
        <f t="shared" si="4"/>
        <v>0</v>
      </c>
      <c r="U43" s="35">
        <f t="shared" si="5"/>
        <v>5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2</v>
      </c>
      <c r="L44" s="32">
        <v>0</v>
      </c>
      <c r="M44" s="33">
        <f t="shared" si="2"/>
        <v>2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2</v>
      </c>
      <c r="T44" s="32">
        <f t="shared" si="4"/>
        <v>0</v>
      </c>
      <c r="U44" s="35">
        <f t="shared" si="5"/>
        <v>2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3</v>
      </c>
      <c r="L45" s="32">
        <v>0</v>
      </c>
      <c r="M45" s="33">
        <f t="shared" si="2"/>
        <v>3</v>
      </c>
      <c r="N45" s="34">
        <v>0</v>
      </c>
      <c r="O45" s="32">
        <v>3</v>
      </c>
      <c r="P45" s="32">
        <v>0</v>
      </c>
      <c r="Q45" s="35">
        <f t="shared" si="3"/>
        <v>3</v>
      </c>
      <c r="R45" s="34">
        <f t="shared" si="6"/>
        <v>0</v>
      </c>
      <c r="S45" s="32">
        <f t="shared" si="4"/>
        <v>6</v>
      </c>
      <c r="T45" s="32">
        <f t="shared" si="4"/>
        <v>0</v>
      </c>
      <c r="U45" s="35">
        <f t="shared" si="5"/>
        <v>6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1</v>
      </c>
      <c r="L46" s="32">
        <v>0</v>
      </c>
      <c r="M46" s="33">
        <f t="shared" si="2"/>
        <v>1</v>
      </c>
      <c r="N46" s="34">
        <v>0</v>
      </c>
      <c r="O46" s="32">
        <v>4</v>
      </c>
      <c r="P46" s="32">
        <v>0</v>
      </c>
      <c r="Q46" s="35">
        <f t="shared" si="3"/>
        <v>4</v>
      </c>
      <c r="R46" s="34">
        <f t="shared" si="6"/>
        <v>0</v>
      </c>
      <c r="S46" s="32">
        <f t="shared" si="4"/>
        <v>5</v>
      </c>
      <c r="T46" s="32">
        <f t="shared" si="4"/>
        <v>0</v>
      </c>
      <c r="U46" s="35">
        <f t="shared" si="5"/>
        <v>5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1</v>
      </c>
      <c r="L48" s="32">
        <v>0</v>
      </c>
      <c r="M48" s="33">
        <f t="shared" si="2"/>
        <v>1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1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1</v>
      </c>
      <c r="G49" s="32">
        <v>0</v>
      </c>
      <c r="H49" s="32">
        <v>0</v>
      </c>
      <c r="I49" s="35">
        <f t="shared" si="1"/>
        <v>1</v>
      </c>
      <c r="J49" s="31">
        <v>0</v>
      </c>
      <c r="K49" s="32">
        <v>3</v>
      </c>
      <c r="L49" s="32">
        <v>0</v>
      </c>
      <c r="M49" s="33">
        <f t="shared" si="2"/>
        <v>3</v>
      </c>
      <c r="N49" s="34">
        <v>0</v>
      </c>
      <c r="O49" s="32">
        <v>2</v>
      </c>
      <c r="P49" s="32">
        <v>0</v>
      </c>
      <c r="Q49" s="35">
        <f t="shared" si="3"/>
        <v>2</v>
      </c>
      <c r="R49" s="34">
        <f t="shared" si="6"/>
        <v>2</v>
      </c>
      <c r="S49" s="32">
        <f t="shared" si="4"/>
        <v>5</v>
      </c>
      <c r="T49" s="32">
        <f t="shared" si="4"/>
        <v>0</v>
      </c>
      <c r="U49" s="35">
        <f t="shared" si="5"/>
        <v>7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1">
        <v>0</v>
      </c>
      <c r="K50" s="32">
        <v>2</v>
      </c>
      <c r="L50" s="32">
        <v>0</v>
      </c>
      <c r="M50" s="33">
        <f t="shared" si="2"/>
        <v>2</v>
      </c>
      <c r="N50" s="34">
        <v>0</v>
      </c>
      <c r="O50" s="32">
        <v>3</v>
      </c>
      <c r="P50" s="32">
        <v>0</v>
      </c>
      <c r="Q50" s="35">
        <f t="shared" si="3"/>
        <v>3</v>
      </c>
      <c r="R50" s="34">
        <f t="shared" si="6"/>
        <v>1</v>
      </c>
      <c r="S50" s="32">
        <f t="shared" si="4"/>
        <v>5</v>
      </c>
      <c r="T50" s="32">
        <f t="shared" si="4"/>
        <v>0</v>
      </c>
      <c r="U50" s="35">
        <f t="shared" si="5"/>
        <v>6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2</v>
      </c>
      <c r="L51" s="32">
        <v>0</v>
      </c>
      <c r="M51" s="33">
        <f t="shared" si="2"/>
        <v>2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2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1</v>
      </c>
      <c r="L52" s="32">
        <v>0</v>
      </c>
      <c r="M52" s="33">
        <f t="shared" si="2"/>
        <v>1</v>
      </c>
      <c r="N52" s="34">
        <v>0</v>
      </c>
      <c r="O52" s="32">
        <v>3</v>
      </c>
      <c r="P52" s="32">
        <v>0</v>
      </c>
      <c r="Q52" s="35">
        <f t="shared" si="3"/>
        <v>3</v>
      </c>
      <c r="R52" s="34">
        <f t="shared" si="6"/>
        <v>0</v>
      </c>
      <c r="S52" s="32">
        <f t="shared" si="4"/>
        <v>4</v>
      </c>
      <c r="T52" s="32">
        <f t="shared" si="4"/>
        <v>0</v>
      </c>
      <c r="U52" s="35">
        <f t="shared" si="5"/>
        <v>4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1</v>
      </c>
      <c r="L53" s="32">
        <v>0</v>
      </c>
      <c r="M53" s="33">
        <f t="shared" si="2"/>
        <v>1</v>
      </c>
      <c r="N53" s="34">
        <v>0</v>
      </c>
      <c r="O53" s="32">
        <v>2</v>
      </c>
      <c r="P53" s="32">
        <v>0</v>
      </c>
      <c r="Q53" s="35">
        <f t="shared" si="3"/>
        <v>2</v>
      </c>
      <c r="R53" s="34">
        <f t="shared" si="6"/>
        <v>0</v>
      </c>
      <c r="S53" s="32">
        <f t="shared" si="4"/>
        <v>3</v>
      </c>
      <c r="T53" s="32">
        <f t="shared" si="4"/>
        <v>0</v>
      </c>
      <c r="U53" s="35">
        <f t="shared" si="5"/>
        <v>3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1</v>
      </c>
      <c r="P55" s="32">
        <v>0</v>
      </c>
      <c r="Q55" s="35">
        <f t="shared" si="3"/>
        <v>1</v>
      </c>
      <c r="R55" s="34">
        <f t="shared" si="6"/>
        <v>0</v>
      </c>
      <c r="S55" s="32">
        <f t="shared" si="4"/>
        <v>1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3</v>
      </c>
      <c r="L56" s="32">
        <v>0</v>
      </c>
      <c r="M56" s="33">
        <f t="shared" si="2"/>
        <v>3</v>
      </c>
      <c r="N56" s="34">
        <v>0</v>
      </c>
      <c r="O56" s="32">
        <v>2</v>
      </c>
      <c r="P56" s="32">
        <v>0</v>
      </c>
      <c r="Q56" s="35">
        <f t="shared" si="3"/>
        <v>2</v>
      </c>
      <c r="R56" s="34">
        <f t="shared" si="6"/>
        <v>1</v>
      </c>
      <c r="S56" s="32">
        <f t="shared" si="4"/>
        <v>5</v>
      </c>
      <c r="T56" s="32">
        <f t="shared" si="4"/>
        <v>0</v>
      </c>
      <c r="U56" s="35">
        <f t="shared" si="5"/>
        <v>6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3</v>
      </c>
      <c r="L57" s="32">
        <v>0</v>
      </c>
      <c r="M57" s="33">
        <f t="shared" si="2"/>
        <v>3</v>
      </c>
      <c r="N57" s="34">
        <v>1</v>
      </c>
      <c r="O57" s="32">
        <v>3</v>
      </c>
      <c r="P57" s="32">
        <v>0</v>
      </c>
      <c r="Q57" s="35">
        <f t="shared" si="3"/>
        <v>4</v>
      </c>
      <c r="R57" s="34">
        <f t="shared" si="6"/>
        <v>2</v>
      </c>
      <c r="S57" s="32">
        <f t="shared" si="4"/>
        <v>6</v>
      </c>
      <c r="T57" s="32">
        <f t="shared" si="4"/>
        <v>0</v>
      </c>
      <c r="U57" s="35">
        <f t="shared" si="5"/>
        <v>8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6</v>
      </c>
      <c r="L58" s="32">
        <v>0</v>
      </c>
      <c r="M58" s="33">
        <f t="shared" si="2"/>
        <v>6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0</v>
      </c>
      <c r="S58" s="32">
        <f t="shared" si="4"/>
        <v>6</v>
      </c>
      <c r="T58" s="32">
        <f t="shared" si="4"/>
        <v>0</v>
      </c>
      <c r="U58" s="35">
        <f t="shared" si="5"/>
        <v>6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5</v>
      </c>
      <c r="L59" s="32">
        <v>0</v>
      </c>
      <c r="M59" s="33">
        <f t="shared" si="2"/>
        <v>5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2</v>
      </c>
      <c r="S59" s="32">
        <f t="shared" si="4"/>
        <v>5</v>
      </c>
      <c r="T59" s="32">
        <f t="shared" si="4"/>
        <v>0</v>
      </c>
      <c r="U59" s="35">
        <f t="shared" si="5"/>
        <v>7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6</v>
      </c>
      <c r="L60" s="32">
        <v>0</v>
      </c>
      <c r="M60" s="33">
        <f t="shared" si="2"/>
        <v>6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0</v>
      </c>
      <c r="S60" s="32">
        <f t="shared" si="4"/>
        <v>6</v>
      </c>
      <c r="T60" s="32">
        <f t="shared" si="4"/>
        <v>0</v>
      </c>
      <c r="U60" s="35">
        <f t="shared" si="5"/>
        <v>6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4</v>
      </c>
      <c r="L61" s="32">
        <v>0</v>
      </c>
      <c r="M61" s="33">
        <f t="shared" si="2"/>
        <v>5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1</v>
      </c>
      <c r="S61" s="32">
        <f t="shared" si="4"/>
        <v>4</v>
      </c>
      <c r="T61" s="32">
        <f t="shared" si="4"/>
        <v>0</v>
      </c>
      <c r="U61" s="35">
        <f t="shared" si="5"/>
        <v>5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3</v>
      </c>
      <c r="P62" s="38">
        <v>0</v>
      </c>
      <c r="Q62" s="35">
        <f t="shared" si="3"/>
        <v>3</v>
      </c>
      <c r="R62" s="39">
        <f t="shared" si="6"/>
        <v>0</v>
      </c>
      <c r="S62" s="38">
        <f t="shared" si="4"/>
        <v>4</v>
      </c>
      <c r="T62" s="38">
        <f t="shared" si="4"/>
        <v>0</v>
      </c>
      <c r="U62" s="35">
        <f t="shared" si="5"/>
        <v>4</v>
      </c>
    </row>
    <row r="63" spans="1:21" s="29" customFormat="1" ht="20.100000000000001" customHeight="1">
      <c r="A63" s="36">
        <v>0.6875</v>
      </c>
      <c r="B63" s="37">
        <v>1</v>
      </c>
      <c r="C63" s="38">
        <v>0</v>
      </c>
      <c r="D63" s="38">
        <v>0</v>
      </c>
      <c r="E63" s="33">
        <f t="shared" si="0"/>
        <v>1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5</v>
      </c>
      <c r="L63" s="38">
        <v>0</v>
      </c>
      <c r="M63" s="33">
        <f t="shared" si="2"/>
        <v>5</v>
      </c>
      <c r="N63" s="39">
        <v>3</v>
      </c>
      <c r="O63" s="38">
        <v>0</v>
      </c>
      <c r="P63" s="38">
        <v>0</v>
      </c>
      <c r="Q63" s="35">
        <f t="shared" si="3"/>
        <v>3</v>
      </c>
      <c r="R63" s="39">
        <f t="shared" si="6"/>
        <v>4</v>
      </c>
      <c r="S63" s="38">
        <f t="shared" si="4"/>
        <v>5</v>
      </c>
      <c r="T63" s="38">
        <f t="shared" si="4"/>
        <v>0</v>
      </c>
      <c r="U63" s="35">
        <f t="shared" si="5"/>
        <v>9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1</v>
      </c>
      <c r="S64" s="38">
        <f t="shared" si="4"/>
        <v>2</v>
      </c>
      <c r="T64" s="38">
        <f t="shared" si="4"/>
        <v>0</v>
      </c>
      <c r="U64" s="35">
        <f t="shared" si="5"/>
        <v>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6</v>
      </c>
      <c r="L65" s="38">
        <v>0</v>
      </c>
      <c r="M65" s="33">
        <f t="shared" si="2"/>
        <v>6</v>
      </c>
      <c r="N65" s="39">
        <v>0</v>
      </c>
      <c r="O65" s="38">
        <v>5</v>
      </c>
      <c r="P65" s="38">
        <v>0</v>
      </c>
      <c r="Q65" s="35">
        <f t="shared" si="3"/>
        <v>5</v>
      </c>
      <c r="R65" s="39">
        <f t="shared" si="6"/>
        <v>0</v>
      </c>
      <c r="S65" s="38">
        <f t="shared" si="4"/>
        <v>11</v>
      </c>
      <c r="T65" s="38">
        <f t="shared" si="4"/>
        <v>0</v>
      </c>
      <c r="U65" s="35">
        <f t="shared" si="5"/>
        <v>11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1</v>
      </c>
      <c r="G66" s="32">
        <v>0</v>
      </c>
      <c r="H66" s="32">
        <v>0</v>
      </c>
      <c r="I66" s="35">
        <f t="shared" si="1"/>
        <v>1</v>
      </c>
      <c r="J66" s="31">
        <v>0</v>
      </c>
      <c r="K66" s="32">
        <v>3</v>
      </c>
      <c r="L66" s="32">
        <v>0</v>
      </c>
      <c r="M66" s="33">
        <f t="shared" si="2"/>
        <v>3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1</v>
      </c>
      <c r="S66" s="32">
        <f t="shared" si="4"/>
        <v>4</v>
      </c>
      <c r="T66" s="32">
        <f t="shared" si="4"/>
        <v>0</v>
      </c>
      <c r="U66" s="35">
        <f t="shared" si="5"/>
        <v>5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1</v>
      </c>
      <c r="G67" s="32">
        <v>0</v>
      </c>
      <c r="H67" s="32">
        <v>0</v>
      </c>
      <c r="I67" s="35">
        <f t="shared" si="1"/>
        <v>1</v>
      </c>
      <c r="J67" s="31">
        <v>0</v>
      </c>
      <c r="K67" s="32">
        <v>2</v>
      </c>
      <c r="L67" s="32">
        <v>0</v>
      </c>
      <c r="M67" s="33">
        <f t="shared" si="2"/>
        <v>2</v>
      </c>
      <c r="N67" s="34">
        <v>0</v>
      </c>
      <c r="O67" s="32">
        <v>3</v>
      </c>
      <c r="P67" s="32">
        <v>0</v>
      </c>
      <c r="Q67" s="35">
        <f t="shared" si="3"/>
        <v>3</v>
      </c>
      <c r="R67" s="34">
        <f t="shared" si="6"/>
        <v>1</v>
      </c>
      <c r="S67" s="32">
        <f t="shared" si="4"/>
        <v>5</v>
      </c>
      <c r="T67" s="32">
        <f t="shared" si="4"/>
        <v>0</v>
      </c>
      <c r="U67" s="35">
        <f t="shared" si="5"/>
        <v>6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1</v>
      </c>
      <c r="L68" s="32">
        <v>0</v>
      </c>
      <c r="M68" s="33">
        <f t="shared" si="2"/>
        <v>1</v>
      </c>
      <c r="N68" s="34">
        <v>3</v>
      </c>
      <c r="O68" s="32">
        <v>4</v>
      </c>
      <c r="P68" s="32">
        <v>0</v>
      </c>
      <c r="Q68" s="35">
        <f t="shared" si="3"/>
        <v>7</v>
      </c>
      <c r="R68" s="34">
        <f t="shared" si="6"/>
        <v>3</v>
      </c>
      <c r="S68" s="32">
        <f t="shared" si="4"/>
        <v>5</v>
      </c>
      <c r="T68" s="32">
        <f t="shared" si="4"/>
        <v>0</v>
      </c>
      <c r="U68" s="35">
        <f t="shared" si="5"/>
        <v>8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4</v>
      </c>
      <c r="L69" s="32">
        <v>0</v>
      </c>
      <c r="M69" s="33">
        <f t="shared" si="2"/>
        <v>4</v>
      </c>
      <c r="N69" s="34">
        <v>2</v>
      </c>
      <c r="O69" s="32">
        <v>2</v>
      </c>
      <c r="P69" s="32">
        <v>0</v>
      </c>
      <c r="Q69" s="35">
        <f t="shared" si="3"/>
        <v>4</v>
      </c>
      <c r="R69" s="34">
        <f t="shared" si="6"/>
        <v>3</v>
      </c>
      <c r="S69" s="32">
        <f t="shared" si="4"/>
        <v>6</v>
      </c>
      <c r="T69" s="32">
        <f t="shared" si="4"/>
        <v>0</v>
      </c>
      <c r="U69" s="35">
        <f t="shared" si="5"/>
        <v>9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3</v>
      </c>
      <c r="P70" s="32">
        <v>0</v>
      </c>
      <c r="Q70" s="35">
        <f t="shared" si="3"/>
        <v>3</v>
      </c>
      <c r="R70" s="34">
        <f t="shared" si="6"/>
        <v>1</v>
      </c>
      <c r="S70" s="32">
        <f t="shared" si="4"/>
        <v>5</v>
      </c>
      <c r="T70" s="32">
        <f t="shared" si="4"/>
        <v>0</v>
      </c>
      <c r="U70" s="35">
        <f t="shared" si="5"/>
        <v>6</v>
      </c>
    </row>
    <row r="71" spans="1:21" s="29" customFormat="1" ht="20.100000000000001" customHeight="1">
      <c r="A71" s="30">
        <v>0.77083333333333282</v>
      </c>
      <c r="B71" s="31">
        <v>1</v>
      </c>
      <c r="C71" s="32">
        <v>0</v>
      </c>
      <c r="D71" s="32">
        <v>0</v>
      </c>
      <c r="E71" s="33">
        <f t="shared" si="0"/>
        <v>1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4</v>
      </c>
      <c r="L71" s="32">
        <v>0</v>
      </c>
      <c r="M71" s="33">
        <f t="shared" si="2"/>
        <v>4</v>
      </c>
      <c r="N71" s="34">
        <v>0</v>
      </c>
      <c r="O71" s="32">
        <v>3</v>
      </c>
      <c r="P71" s="32">
        <v>0</v>
      </c>
      <c r="Q71" s="35">
        <f t="shared" si="3"/>
        <v>3</v>
      </c>
      <c r="R71" s="34">
        <f t="shared" si="6"/>
        <v>1</v>
      </c>
      <c r="S71" s="32">
        <f t="shared" si="4"/>
        <v>7</v>
      </c>
      <c r="T71" s="32">
        <f t="shared" si="4"/>
        <v>0</v>
      </c>
      <c r="U71" s="35">
        <f t="shared" si="5"/>
        <v>8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3</v>
      </c>
      <c r="L72" s="32">
        <v>0</v>
      </c>
      <c r="M72" s="33">
        <f t="shared" si="2"/>
        <v>3</v>
      </c>
      <c r="N72" s="34">
        <v>0</v>
      </c>
      <c r="O72" s="32">
        <v>3</v>
      </c>
      <c r="P72" s="32">
        <v>0</v>
      </c>
      <c r="Q72" s="35">
        <f t="shared" si="3"/>
        <v>3</v>
      </c>
      <c r="R72" s="34">
        <f t="shared" si="6"/>
        <v>0</v>
      </c>
      <c r="S72" s="32">
        <f t="shared" si="4"/>
        <v>6</v>
      </c>
      <c r="T72" s="32">
        <f t="shared" si="4"/>
        <v>0</v>
      </c>
      <c r="U72" s="35">
        <f t="shared" si="5"/>
        <v>6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0</v>
      </c>
      <c r="O73" s="43">
        <v>1</v>
      </c>
      <c r="P73" s="43">
        <v>0</v>
      </c>
      <c r="Q73" s="46">
        <f t="shared" si="3"/>
        <v>1</v>
      </c>
      <c r="R73" s="45">
        <f t="shared" si="6"/>
        <v>0</v>
      </c>
      <c r="S73" s="43">
        <f t="shared" si="4"/>
        <v>4</v>
      </c>
      <c r="T73" s="43">
        <f t="shared" si="4"/>
        <v>0</v>
      </c>
      <c r="U73" s="46">
        <f t="shared" si="5"/>
        <v>4</v>
      </c>
    </row>
    <row r="74" spans="1:21" s="53" customFormat="1" ht="45" customHeight="1" thickBot="1">
      <c r="A74" s="47" t="s">
        <v>14</v>
      </c>
      <c r="B74" s="48">
        <f t="shared" ref="B74:U74" si="7">SUM(B18:B73)</f>
        <v>22</v>
      </c>
      <c r="C74" s="49">
        <f t="shared" si="7"/>
        <v>0</v>
      </c>
      <c r="D74" s="49">
        <f t="shared" si="7"/>
        <v>0</v>
      </c>
      <c r="E74" s="50">
        <f t="shared" si="7"/>
        <v>22</v>
      </c>
      <c r="F74" s="51">
        <f t="shared" si="7"/>
        <v>26</v>
      </c>
      <c r="G74" s="49">
        <f t="shared" si="7"/>
        <v>0</v>
      </c>
      <c r="H74" s="49">
        <f t="shared" si="7"/>
        <v>0</v>
      </c>
      <c r="I74" s="52">
        <f t="shared" si="7"/>
        <v>26</v>
      </c>
      <c r="J74" s="48">
        <f t="shared" si="7"/>
        <v>6</v>
      </c>
      <c r="K74" s="49">
        <f t="shared" si="7"/>
        <v>145</v>
      </c>
      <c r="L74" s="49">
        <f t="shared" si="7"/>
        <v>0</v>
      </c>
      <c r="M74" s="50">
        <f t="shared" si="7"/>
        <v>151</v>
      </c>
      <c r="N74" s="51">
        <f t="shared" si="7"/>
        <v>13</v>
      </c>
      <c r="O74" s="49">
        <f t="shared" si="7"/>
        <v>119</v>
      </c>
      <c r="P74" s="49">
        <f t="shared" si="7"/>
        <v>0</v>
      </c>
      <c r="Q74" s="52">
        <f t="shared" si="7"/>
        <v>132</v>
      </c>
      <c r="R74" s="51">
        <f t="shared" si="7"/>
        <v>67</v>
      </c>
      <c r="S74" s="49">
        <f t="shared" si="7"/>
        <v>264</v>
      </c>
      <c r="T74" s="49">
        <f t="shared" si="7"/>
        <v>0</v>
      </c>
      <c r="U74" s="52">
        <f t="shared" si="7"/>
        <v>331</v>
      </c>
    </row>
    <row r="75" spans="1:21" s="60" customFormat="1" ht="45" customHeight="1">
      <c r="A75" s="54" t="s">
        <v>15</v>
      </c>
      <c r="B75" s="55">
        <f>B148</f>
        <v>4</v>
      </c>
      <c r="C75" s="56">
        <f t="shared" ref="C75:U75" si="8">C148</f>
        <v>0</v>
      </c>
      <c r="D75" s="56">
        <f t="shared" si="8"/>
        <v>0</v>
      </c>
      <c r="E75" s="57">
        <f t="shared" si="8"/>
        <v>4</v>
      </c>
      <c r="F75" s="58">
        <f t="shared" si="8"/>
        <v>8</v>
      </c>
      <c r="G75" s="56">
        <f t="shared" si="8"/>
        <v>0</v>
      </c>
      <c r="H75" s="56">
        <f t="shared" si="8"/>
        <v>0</v>
      </c>
      <c r="I75" s="59">
        <f t="shared" si="8"/>
        <v>8</v>
      </c>
      <c r="J75" s="55">
        <f>J148</f>
        <v>0</v>
      </c>
      <c r="K75" s="56">
        <f t="shared" ref="K75:Q75" si="9">K148</f>
        <v>19</v>
      </c>
      <c r="L75" s="56">
        <f t="shared" si="9"/>
        <v>0</v>
      </c>
      <c r="M75" s="57">
        <f t="shared" si="9"/>
        <v>19</v>
      </c>
      <c r="N75" s="58">
        <f t="shared" si="9"/>
        <v>1</v>
      </c>
      <c r="O75" s="56">
        <f t="shared" si="9"/>
        <v>17</v>
      </c>
      <c r="P75" s="56">
        <f t="shared" si="9"/>
        <v>0</v>
      </c>
      <c r="Q75" s="59">
        <f t="shared" si="9"/>
        <v>18</v>
      </c>
      <c r="R75" s="58">
        <f t="shared" si="8"/>
        <v>13</v>
      </c>
      <c r="S75" s="56">
        <f t="shared" si="8"/>
        <v>36</v>
      </c>
      <c r="T75" s="56">
        <f t="shared" si="8"/>
        <v>0</v>
      </c>
      <c r="U75" s="59">
        <f t="shared" si="8"/>
        <v>49</v>
      </c>
    </row>
    <row r="76" spans="1:21" s="67" customFormat="1" ht="45" customHeight="1" thickBot="1">
      <c r="A76" s="61" t="s">
        <v>16</v>
      </c>
      <c r="B76" s="62">
        <f t="shared" ref="B76:U76" si="10">B149</f>
        <v>3</v>
      </c>
      <c r="C76" s="63">
        <f t="shared" si="10"/>
        <v>0</v>
      </c>
      <c r="D76" s="63">
        <f t="shared" si="10"/>
        <v>0</v>
      </c>
      <c r="E76" s="64">
        <f t="shared" si="10"/>
        <v>3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0</v>
      </c>
      <c r="K76" s="63">
        <f t="shared" si="10"/>
        <v>11</v>
      </c>
      <c r="L76" s="63">
        <f t="shared" si="10"/>
        <v>0</v>
      </c>
      <c r="M76" s="64">
        <f t="shared" si="10"/>
        <v>11</v>
      </c>
      <c r="N76" s="65">
        <f t="shared" si="10"/>
        <v>5</v>
      </c>
      <c r="O76" s="63">
        <f t="shared" si="10"/>
        <v>12</v>
      </c>
      <c r="P76" s="63">
        <f t="shared" si="10"/>
        <v>0</v>
      </c>
      <c r="Q76" s="66">
        <f t="shared" si="10"/>
        <v>17</v>
      </c>
      <c r="R76" s="65">
        <f t="shared" si="10"/>
        <v>8</v>
      </c>
      <c r="S76" s="63">
        <f t="shared" si="10"/>
        <v>23</v>
      </c>
      <c r="T76" s="63">
        <f t="shared" si="10"/>
        <v>0</v>
      </c>
      <c r="U76" s="66">
        <f t="shared" si="10"/>
        <v>31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22</v>
      </c>
      <c r="Z92" s="70">
        <f ca="1">OFFSET(E$92,$W$91,$W$92)</f>
        <v>26</v>
      </c>
      <c r="AA92" s="70">
        <f ca="1">OFFSET(I$92,$W$91,$W$92)</f>
        <v>151</v>
      </c>
      <c r="AB92" s="70">
        <f ca="1">OFFSET(M$92,$W$91,$W$92)</f>
        <v>132</v>
      </c>
    </row>
    <row r="93" spans="1:28" hidden="1">
      <c r="A93" s="77">
        <v>0.25</v>
      </c>
      <c r="B93" s="78">
        <f>SUM(B18:B21)</f>
        <v>4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4</v>
      </c>
      <c r="F93" s="78">
        <f>SUM(F18:F21)</f>
        <v>8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8</v>
      </c>
      <c r="J93" s="78">
        <f>SUM(J18:J21)</f>
        <v>0</v>
      </c>
      <c r="K93" s="79">
        <f t="shared" ref="K93:L93" si="20">SUM(K18:K21)</f>
        <v>19</v>
      </c>
      <c r="L93" s="79">
        <f t="shared" si="20"/>
        <v>0</v>
      </c>
      <c r="M93" s="80">
        <f t="shared" ref="M93:M145" si="21">SUM(J93:L93)</f>
        <v>19</v>
      </c>
      <c r="N93" s="78">
        <f>SUM(N18:N21)</f>
        <v>1</v>
      </c>
      <c r="O93" s="79">
        <f t="shared" ref="O93:P93" si="22">SUM(O18:O21)</f>
        <v>17</v>
      </c>
      <c r="P93" s="79">
        <f t="shared" si="22"/>
        <v>0</v>
      </c>
      <c r="Q93" s="81">
        <f t="shared" ref="Q93:Q145" si="23">SUM(N93:P93)</f>
        <v>18</v>
      </c>
      <c r="R93" s="78">
        <f>SUM(R18:R21)</f>
        <v>13</v>
      </c>
      <c r="S93" s="79">
        <f t="shared" ref="S93:T93" si="24">SUM(S18:S21)</f>
        <v>36</v>
      </c>
      <c r="T93" s="79">
        <f t="shared" si="24"/>
        <v>0</v>
      </c>
      <c r="U93" s="81">
        <f t="shared" ref="U93:U145" si="25">SUM(R93:T93)</f>
        <v>49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5</v>
      </c>
      <c r="C94" s="84">
        <f t="shared" si="26"/>
        <v>0</v>
      </c>
      <c r="D94" s="84">
        <f t="shared" si="26"/>
        <v>0</v>
      </c>
      <c r="E94" s="85">
        <f t="shared" si="17"/>
        <v>5</v>
      </c>
      <c r="F94" s="83">
        <f t="shared" ref="F94:H109" si="27">SUM(F19:F22)</f>
        <v>9</v>
      </c>
      <c r="G94" s="84">
        <f t="shared" si="27"/>
        <v>0</v>
      </c>
      <c r="H94" s="84">
        <f t="shared" si="27"/>
        <v>0</v>
      </c>
      <c r="I94" s="86">
        <f t="shared" si="19"/>
        <v>9</v>
      </c>
      <c r="J94" s="83">
        <f t="shared" ref="J94:L109" si="28">SUM(J19:J22)</f>
        <v>0</v>
      </c>
      <c r="K94" s="84">
        <f t="shared" si="28"/>
        <v>18</v>
      </c>
      <c r="L94" s="84">
        <f t="shared" si="28"/>
        <v>0</v>
      </c>
      <c r="M94" s="85">
        <f t="shared" si="21"/>
        <v>18</v>
      </c>
      <c r="N94" s="83">
        <f t="shared" ref="N94:P109" si="29">SUM(N19:N22)</f>
        <v>1</v>
      </c>
      <c r="O94" s="84">
        <f t="shared" si="29"/>
        <v>14</v>
      </c>
      <c r="P94" s="84">
        <f t="shared" si="29"/>
        <v>0</v>
      </c>
      <c r="Q94" s="86">
        <f t="shared" si="23"/>
        <v>15</v>
      </c>
      <c r="R94" s="83">
        <f t="shared" ref="R94:T109" si="30">SUM(R19:R22)</f>
        <v>15</v>
      </c>
      <c r="S94" s="84">
        <f t="shared" si="30"/>
        <v>32</v>
      </c>
      <c r="T94" s="84">
        <f t="shared" si="30"/>
        <v>0</v>
      </c>
      <c r="U94" s="86">
        <f t="shared" si="25"/>
        <v>47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6</v>
      </c>
      <c r="C95" s="84">
        <f t="shared" si="26"/>
        <v>0</v>
      </c>
      <c r="D95" s="84">
        <f t="shared" si="26"/>
        <v>0</v>
      </c>
      <c r="E95" s="85">
        <f t="shared" si="17"/>
        <v>6</v>
      </c>
      <c r="F95" s="83">
        <f t="shared" si="27"/>
        <v>9</v>
      </c>
      <c r="G95" s="84">
        <f t="shared" si="27"/>
        <v>0</v>
      </c>
      <c r="H95" s="84">
        <f t="shared" si="27"/>
        <v>0</v>
      </c>
      <c r="I95" s="86">
        <f t="shared" si="19"/>
        <v>9</v>
      </c>
      <c r="J95" s="83">
        <f t="shared" si="28"/>
        <v>0</v>
      </c>
      <c r="K95" s="84">
        <f t="shared" si="28"/>
        <v>12</v>
      </c>
      <c r="L95" s="84">
        <f t="shared" si="28"/>
        <v>0</v>
      </c>
      <c r="M95" s="85">
        <f t="shared" si="21"/>
        <v>12</v>
      </c>
      <c r="N95" s="83">
        <f t="shared" si="29"/>
        <v>2</v>
      </c>
      <c r="O95" s="84">
        <f t="shared" si="29"/>
        <v>9</v>
      </c>
      <c r="P95" s="84">
        <f t="shared" si="29"/>
        <v>0</v>
      </c>
      <c r="Q95" s="86">
        <f t="shared" si="23"/>
        <v>11</v>
      </c>
      <c r="R95" s="83">
        <f t="shared" si="30"/>
        <v>17</v>
      </c>
      <c r="S95" s="84">
        <f t="shared" si="30"/>
        <v>21</v>
      </c>
      <c r="T95" s="84">
        <f t="shared" si="30"/>
        <v>0</v>
      </c>
      <c r="U95" s="86">
        <f t="shared" si="25"/>
        <v>38</v>
      </c>
    </row>
    <row r="96" spans="1:28" hidden="1">
      <c r="A96" s="82">
        <f t="shared" si="31"/>
        <v>0.28125000000000006</v>
      </c>
      <c r="B96" s="83">
        <f t="shared" si="26"/>
        <v>4</v>
      </c>
      <c r="C96" s="84">
        <f t="shared" si="26"/>
        <v>0</v>
      </c>
      <c r="D96" s="84">
        <f t="shared" si="26"/>
        <v>0</v>
      </c>
      <c r="E96" s="85">
        <f t="shared" si="17"/>
        <v>4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0</v>
      </c>
      <c r="K96" s="84">
        <f t="shared" si="28"/>
        <v>10</v>
      </c>
      <c r="L96" s="84">
        <f t="shared" si="28"/>
        <v>0</v>
      </c>
      <c r="M96" s="85">
        <f t="shared" si="21"/>
        <v>10</v>
      </c>
      <c r="N96" s="83">
        <f t="shared" si="29"/>
        <v>2</v>
      </c>
      <c r="O96" s="84">
        <f t="shared" si="29"/>
        <v>7</v>
      </c>
      <c r="P96" s="84">
        <f t="shared" si="29"/>
        <v>0</v>
      </c>
      <c r="Q96" s="86">
        <f t="shared" si="23"/>
        <v>9</v>
      </c>
      <c r="R96" s="83">
        <f t="shared" si="30"/>
        <v>8</v>
      </c>
      <c r="S96" s="84">
        <f t="shared" si="30"/>
        <v>17</v>
      </c>
      <c r="T96" s="84">
        <f t="shared" si="30"/>
        <v>0</v>
      </c>
      <c r="U96" s="86">
        <f t="shared" si="25"/>
        <v>25</v>
      </c>
    </row>
    <row r="97" spans="1:21" hidden="1">
      <c r="A97" s="82">
        <f t="shared" si="31"/>
        <v>0.29166666666666674</v>
      </c>
      <c r="B97" s="83">
        <f t="shared" si="26"/>
        <v>5</v>
      </c>
      <c r="C97" s="84">
        <f t="shared" si="26"/>
        <v>0</v>
      </c>
      <c r="D97" s="84">
        <f t="shared" si="26"/>
        <v>0</v>
      </c>
      <c r="E97" s="85">
        <f t="shared" si="17"/>
        <v>5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1</v>
      </c>
      <c r="K97" s="84">
        <f t="shared" si="28"/>
        <v>6</v>
      </c>
      <c r="L97" s="84">
        <f t="shared" si="28"/>
        <v>0</v>
      </c>
      <c r="M97" s="85">
        <f t="shared" si="21"/>
        <v>7</v>
      </c>
      <c r="N97" s="83">
        <f t="shared" si="29"/>
        <v>1</v>
      </c>
      <c r="O97" s="84">
        <f t="shared" si="29"/>
        <v>6</v>
      </c>
      <c r="P97" s="84">
        <f t="shared" si="29"/>
        <v>0</v>
      </c>
      <c r="Q97" s="86">
        <f t="shared" si="23"/>
        <v>7</v>
      </c>
      <c r="R97" s="83">
        <f t="shared" si="30"/>
        <v>10</v>
      </c>
      <c r="S97" s="84">
        <f t="shared" si="30"/>
        <v>12</v>
      </c>
      <c r="T97" s="84">
        <f t="shared" si="30"/>
        <v>0</v>
      </c>
      <c r="U97" s="86">
        <f t="shared" si="25"/>
        <v>22</v>
      </c>
    </row>
    <row r="98" spans="1:21" hidden="1">
      <c r="A98" s="82">
        <f t="shared" si="31"/>
        <v>0.30208333333333343</v>
      </c>
      <c r="B98" s="83">
        <f t="shared" si="26"/>
        <v>5</v>
      </c>
      <c r="C98" s="84">
        <f t="shared" si="26"/>
        <v>0</v>
      </c>
      <c r="D98" s="84">
        <f t="shared" si="26"/>
        <v>0</v>
      </c>
      <c r="E98" s="85">
        <f t="shared" si="17"/>
        <v>5</v>
      </c>
      <c r="F98" s="83">
        <f t="shared" si="27"/>
        <v>9</v>
      </c>
      <c r="G98" s="84">
        <f t="shared" si="27"/>
        <v>0</v>
      </c>
      <c r="H98" s="84">
        <f t="shared" si="27"/>
        <v>0</v>
      </c>
      <c r="I98" s="86">
        <f t="shared" si="19"/>
        <v>9</v>
      </c>
      <c r="J98" s="83">
        <f t="shared" si="28"/>
        <v>1</v>
      </c>
      <c r="K98" s="84">
        <f t="shared" si="28"/>
        <v>6</v>
      </c>
      <c r="L98" s="84">
        <f t="shared" si="28"/>
        <v>0</v>
      </c>
      <c r="M98" s="85">
        <f t="shared" si="21"/>
        <v>7</v>
      </c>
      <c r="N98" s="83">
        <f t="shared" si="29"/>
        <v>2</v>
      </c>
      <c r="O98" s="84">
        <f t="shared" si="29"/>
        <v>6</v>
      </c>
      <c r="P98" s="84">
        <f t="shared" si="29"/>
        <v>0</v>
      </c>
      <c r="Q98" s="86">
        <f t="shared" si="23"/>
        <v>8</v>
      </c>
      <c r="R98" s="83">
        <f t="shared" si="30"/>
        <v>17</v>
      </c>
      <c r="S98" s="84">
        <f t="shared" si="30"/>
        <v>12</v>
      </c>
      <c r="T98" s="84">
        <f t="shared" si="30"/>
        <v>0</v>
      </c>
      <c r="U98" s="86">
        <f t="shared" si="25"/>
        <v>29</v>
      </c>
    </row>
    <row r="99" spans="1:21" hidden="1">
      <c r="A99" s="82">
        <f t="shared" si="31"/>
        <v>0.31250000000000011</v>
      </c>
      <c r="B99" s="83">
        <f t="shared" si="26"/>
        <v>4</v>
      </c>
      <c r="C99" s="84">
        <f t="shared" si="26"/>
        <v>0</v>
      </c>
      <c r="D99" s="84">
        <f t="shared" si="26"/>
        <v>0</v>
      </c>
      <c r="E99" s="85">
        <f t="shared" si="17"/>
        <v>4</v>
      </c>
      <c r="F99" s="83">
        <f t="shared" si="27"/>
        <v>10</v>
      </c>
      <c r="G99" s="84">
        <f t="shared" si="27"/>
        <v>0</v>
      </c>
      <c r="H99" s="84">
        <f t="shared" si="27"/>
        <v>0</v>
      </c>
      <c r="I99" s="86">
        <f t="shared" si="19"/>
        <v>10</v>
      </c>
      <c r="J99" s="83">
        <f t="shared" si="28"/>
        <v>1</v>
      </c>
      <c r="K99" s="84">
        <f t="shared" si="28"/>
        <v>5</v>
      </c>
      <c r="L99" s="84">
        <f t="shared" si="28"/>
        <v>0</v>
      </c>
      <c r="M99" s="85">
        <f t="shared" si="21"/>
        <v>6</v>
      </c>
      <c r="N99" s="83">
        <f t="shared" si="29"/>
        <v>2</v>
      </c>
      <c r="O99" s="84">
        <f t="shared" si="29"/>
        <v>6</v>
      </c>
      <c r="P99" s="84">
        <f t="shared" si="29"/>
        <v>0</v>
      </c>
      <c r="Q99" s="86">
        <f t="shared" si="23"/>
        <v>8</v>
      </c>
      <c r="R99" s="83">
        <f t="shared" si="30"/>
        <v>17</v>
      </c>
      <c r="S99" s="84">
        <f t="shared" si="30"/>
        <v>11</v>
      </c>
      <c r="T99" s="84">
        <f t="shared" si="30"/>
        <v>0</v>
      </c>
      <c r="U99" s="86">
        <f t="shared" si="25"/>
        <v>28</v>
      </c>
    </row>
    <row r="100" spans="1:21" hidden="1">
      <c r="A100" s="82">
        <f t="shared" si="31"/>
        <v>0.3229166666666668</v>
      </c>
      <c r="B100" s="83">
        <f t="shared" si="26"/>
        <v>4</v>
      </c>
      <c r="C100" s="84">
        <f t="shared" si="26"/>
        <v>0</v>
      </c>
      <c r="D100" s="84">
        <f t="shared" si="26"/>
        <v>0</v>
      </c>
      <c r="E100" s="85">
        <f t="shared" si="17"/>
        <v>4</v>
      </c>
      <c r="F100" s="83">
        <f t="shared" si="27"/>
        <v>10</v>
      </c>
      <c r="G100" s="84">
        <f t="shared" si="27"/>
        <v>0</v>
      </c>
      <c r="H100" s="84">
        <f t="shared" si="27"/>
        <v>0</v>
      </c>
      <c r="I100" s="86">
        <f t="shared" si="19"/>
        <v>10</v>
      </c>
      <c r="J100" s="83">
        <f t="shared" si="28"/>
        <v>2</v>
      </c>
      <c r="K100" s="84">
        <f t="shared" si="28"/>
        <v>4</v>
      </c>
      <c r="L100" s="84">
        <f t="shared" si="28"/>
        <v>0</v>
      </c>
      <c r="M100" s="85">
        <f t="shared" si="21"/>
        <v>6</v>
      </c>
      <c r="N100" s="83">
        <f t="shared" si="29"/>
        <v>2</v>
      </c>
      <c r="O100" s="84">
        <f t="shared" si="29"/>
        <v>8</v>
      </c>
      <c r="P100" s="84">
        <f t="shared" si="29"/>
        <v>0</v>
      </c>
      <c r="Q100" s="86">
        <f t="shared" si="23"/>
        <v>10</v>
      </c>
      <c r="R100" s="83">
        <f t="shared" si="30"/>
        <v>18</v>
      </c>
      <c r="S100" s="84">
        <f t="shared" si="30"/>
        <v>12</v>
      </c>
      <c r="T100" s="84">
        <f t="shared" si="30"/>
        <v>0</v>
      </c>
      <c r="U100" s="86">
        <f t="shared" si="25"/>
        <v>30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9</v>
      </c>
      <c r="G101" s="84">
        <f t="shared" si="27"/>
        <v>0</v>
      </c>
      <c r="H101" s="84">
        <f t="shared" si="27"/>
        <v>0</v>
      </c>
      <c r="I101" s="86">
        <f t="shared" si="19"/>
        <v>9</v>
      </c>
      <c r="J101" s="83">
        <f t="shared" si="28"/>
        <v>1</v>
      </c>
      <c r="K101" s="84">
        <f t="shared" si="28"/>
        <v>8</v>
      </c>
      <c r="L101" s="84">
        <f t="shared" si="28"/>
        <v>0</v>
      </c>
      <c r="M101" s="85">
        <f t="shared" si="21"/>
        <v>9</v>
      </c>
      <c r="N101" s="83">
        <f t="shared" si="29"/>
        <v>2</v>
      </c>
      <c r="O101" s="84">
        <f t="shared" si="29"/>
        <v>7</v>
      </c>
      <c r="P101" s="84">
        <f t="shared" si="29"/>
        <v>0</v>
      </c>
      <c r="Q101" s="86">
        <f t="shared" si="23"/>
        <v>9</v>
      </c>
      <c r="R101" s="83">
        <f t="shared" si="30"/>
        <v>15</v>
      </c>
      <c r="S101" s="84">
        <f t="shared" si="30"/>
        <v>15</v>
      </c>
      <c r="T101" s="84">
        <f t="shared" si="30"/>
        <v>0</v>
      </c>
      <c r="U101" s="86">
        <f t="shared" si="25"/>
        <v>30</v>
      </c>
    </row>
    <row r="102" spans="1:21" hidden="1">
      <c r="A102" s="82">
        <f t="shared" si="31"/>
        <v>0.34375000000000017</v>
      </c>
      <c r="B102" s="83">
        <f t="shared" si="26"/>
        <v>3</v>
      </c>
      <c r="C102" s="84">
        <f t="shared" si="26"/>
        <v>0</v>
      </c>
      <c r="D102" s="84">
        <f t="shared" si="26"/>
        <v>0</v>
      </c>
      <c r="E102" s="85">
        <f t="shared" si="17"/>
        <v>3</v>
      </c>
      <c r="F102" s="83">
        <f t="shared" si="27"/>
        <v>1</v>
      </c>
      <c r="G102" s="84">
        <f t="shared" si="27"/>
        <v>0</v>
      </c>
      <c r="H102" s="84">
        <f t="shared" si="27"/>
        <v>0</v>
      </c>
      <c r="I102" s="86">
        <f t="shared" si="19"/>
        <v>1</v>
      </c>
      <c r="J102" s="83">
        <f t="shared" si="28"/>
        <v>1</v>
      </c>
      <c r="K102" s="84">
        <f t="shared" si="28"/>
        <v>10</v>
      </c>
      <c r="L102" s="84">
        <f t="shared" si="28"/>
        <v>0</v>
      </c>
      <c r="M102" s="85">
        <f t="shared" si="21"/>
        <v>11</v>
      </c>
      <c r="N102" s="83">
        <f t="shared" si="29"/>
        <v>1</v>
      </c>
      <c r="O102" s="84">
        <f t="shared" si="29"/>
        <v>11</v>
      </c>
      <c r="P102" s="84">
        <f t="shared" si="29"/>
        <v>0</v>
      </c>
      <c r="Q102" s="86">
        <f t="shared" si="23"/>
        <v>12</v>
      </c>
      <c r="R102" s="83">
        <f t="shared" si="30"/>
        <v>6</v>
      </c>
      <c r="S102" s="84">
        <f t="shared" si="30"/>
        <v>21</v>
      </c>
      <c r="T102" s="84">
        <f t="shared" si="30"/>
        <v>0</v>
      </c>
      <c r="U102" s="86">
        <f t="shared" si="25"/>
        <v>27</v>
      </c>
    </row>
    <row r="103" spans="1:21" hidden="1">
      <c r="A103" s="82">
        <f t="shared" si="31"/>
        <v>0.35416666666666685</v>
      </c>
      <c r="B103" s="83">
        <f t="shared" si="26"/>
        <v>2</v>
      </c>
      <c r="C103" s="84">
        <f t="shared" si="26"/>
        <v>0</v>
      </c>
      <c r="D103" s="84">
        <f t="shared" si="26"/>
        <v>0</v>
      </c>
      <c r="E103" s="85">
        <f t="shared" si="17"/>
        <v>2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2</v>
      </c>
      <c r="K103" s="84">
        <f t="shared" si="28"/>
        <v>12</v>
      </c>
      <c r="L103" s="84">
        <f t="shared" si="28"/>
        <v>0</v>
      </c>
      <c r="M103" s="85">
        <f t="shared" si="21"/>
        <v>14</v>
      </c>
      <c r="N103" s="83">
        <f t="shared" si="29"/>
        <v>0</v>
      </c>
      <c r="O103" s="84">
        <f t="shared" si="29"/>
        <v>15</v>
      </c>
      <c r="P103" s="84">
        <f t="shared" si="29"/>
        <v>0</v>
      </c>
      <c r="Q103" s="86">
        <f t="shared" si="23"/>
        <v>15</v>
      </c>
      <c r="R103" s="83">
        <f t="shared" si="30"/>
        <v>4</v>
      </c>
      <c r="S103" s="84">
        <f t="shared" si="30"/>
        <v>27</v>
      </c>
      <c r="T103" s="84">
        <f t="shared" si="30"/>
        <v>0</v>
      </c>
      <c r="U103" s="86">
        <f t="shared" si="25"/>
        <v>31</v>
      </c>
    </row>
    <row r="104" spans="1:21" hidden="1">
      <c r="A104" s="82">
        <f t="shared" si="31"/>
        <v>0.36458333333333354</v>
      </c>
      <c r="B104" s="83">
        <f t="shared" si="26"/>
        <v>1</v>
      </c>
      <c r="C104" s="84">
        <f t="shared" si="26"/>
        <v>0</v>
      </c>
      <c r="D104" s="84">
        <f t="shared" si="26"/>
        <v>0</v>
      </c>
      <c r="E104" s="85">
        <f t="shared" si="17"/>
        <v>1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3</v>
      </c>
      <c r="K104" s="84">
        <f t="shared" si="28"/>
        <v>12</v>
      </c>
      <c r="L104" s="84">
        <f t="shared" si="28"/>
        <v>0</v>
      </c>
      <c r="M104" s="85">
        <f t="shared" si="21"/>
        <v>15</v>
      </c>
      <c r="N104" s="83">
        <f t="shared" si="29"/>
        <v>0</v>
      </c>
      <c r="O104" s="84">
        <f t="shared" si="29"/>
        <v>16</v>
      </c>
      <c r="P104" s="84">
        <f t="shared" si="29"/>
        <v>0</v>
      </c>
      <c r="Q104" s="86">
        <f t="shared" si="23"/>
        <v>16</v>
      </c>
      <c r="R104" s="83">
        <f t="shared" si="30"/>
        <v>4</v>
      </c>
      <c r="S104" s="84">
        <f t="shared" si="30"/>
        <v>28</v>
      </c>
      <c r="T104" s="84">
        <f t="shared" si="30"/>
        <v>0</v>
      </c>
      <c r="U104" s="86">
        <f t="shared" si="25"/>
        <v>32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3</v>
      </c>
      <c r="K105" s="84">
        <f t="shared" si="28"/>
        <v>9</v>
      </c>
      <c r="L105" s="84">
        <f t="shared" si="28"/>
        <v>0</v>
      </c>
      <c r="M105" s="85">
        <f t="shared" si="21"/>
        <v>12</v>
      </c>
      <c r="N105" s="83">
        <f t="shared" si="29"/>
        <v>0</v>
      </c>
      <c r="O105" s="84">
        <f t="shared" si="29"/>
        <v>18</v>
      </c>
      <c r="P105" s="84">
        <f t="shared" si="29"/>
        <v>0</v>
      </c>
      <c r="Q105" s="86">
        <f t="shared" si="23"/>
        <v>18</v>
      </c>
      <c r="R105" s="83">
        <f t="shared" si="30"/>
        <v>4</v>
      </c>
      <c r="S105" s="84">
        <f t="shared" si="30"/>
        <v>27</v>
      </c>
      <c r="T105" s="84">
        <f t="shared" si="30"/>
        <v>0</v>
      </c>
      <c r="U105" s="86">
        <f t="shared" si="25"/>
        <v>31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3</v>
      </c>
      <c r="K106" s="84">
        <f t="shared" si="28"/>
        <v>8</v>
      </c>
      <c r="L106" s="84">
        <f t="shared" si="28"/>
        <v>0</v>
      </c>
      <c r="M106" s="85">
        <f t="shared" si="21"/>
        <v>11</v>
      </c>
      <c r="N106" s="83">
        <f t="shared" si="29"/>
        <v>0</v>
      </c>
      <c r="O106" s="84">
        <f t="shared" si="29"/>
        <v>16</v>
      </c>
      <c r="P106" s="84">
        <f t="shared" si="29"/>
        <v>0</v>
      </c>
      <c r="Q106" s="86">
        <f t="shared" si="23"/>
        <v>16</v>
      </c>
      <c r="R106" s="83">
        <f t="shared" si="30"/>
        <v>3</v>
      </c>
      <c r="S106" s="84">
        <f t="shared" si="30"/>
        <v>24</v>
      </c>
      <c r="T106" s="84">
        <f t="shared" si="30"/>
        <v>0</v>
      </c>
      <c r="U106" s="86">
        <f t="shared" si="25"/>
        <v>27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2</v>
      </c>
      <c r="K107" s="84">
        <f t="shared" si="28"/>
        <v>5</v>
      </c>
      <c r="L107" s="84">
        <f t="shared" si="28"/>
        <v>0</v>
      </c>
      <c r="M107" s="85">
        <f t="shared" si="21"/>
        <v>7</v>
      </c>
      <c r="N107" s="83">
        <f t="shared" si="29"/>
        <v>0</v>
      </c>
      <c r="O107" s="84">
        <f t="shared" si="29"/>
        <v>14</v>
      </c>
      <c r="P107" s="84">
        <f t="shared" si="29"/>
        <v>0</v>
      </c>
      <c r="Q107" s="86">
        <f t="shared" si="23"/>
        <v>14</v>
      </c>
      <c r="R107" s="83">
        <f t="shared" si="30"/>
        <v>2</v>
      </c>
      <c r="S107" s="84">
        <f t="shared" si="30"/>
        <v>19</v>
      </c>
      <c r="T107" s="84">
        <f t="shared" si="30"/>
        <v>0</v>
      </c>
      <c r="U107" s="86">
        <f t="shared" si="25"/>
        <v>21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7</v>
      </c>
      <c r="L108" s="84">
        <f t="shared" si="28"/>
        <v>0</v>
      </c>
      <c r="M108" s="85">
        <f t="shared" si="21"/>
        <v>7</v>
      </c>
      <c r="N108" s="83">
        <f t="shared" si="29"/>
        <v>0</v>
      </c>
      <c r="O108" s="84">
        <f t="shared" si="29"/>
        <v>13</v>
      </c>
      <c r="P108" s="84">
        <f t="shared" si="29"/>
        <v>0</v>
      </c>
      <c r="Q108" s="86">
        <f t="shared" si="23"/>
        <v>13</v>
      </c>
      <c r="R108" s="83">
        <f t="shared" si="30"/>
        <v>0</v>
      </c>
      <c r="S108" s="84">
        <f t="shared" si="30"/>
        <v>20</v>
      </c>
      <c r="T108" s="84">
        <f t="shared" si="30"/>
        <v>0</v>
      </c>
      <c r="U108" s="86">
        <f t="shared" si="25"/>
        <v>20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8</v>
      </c>
      <c r="L109" s="84">
        <f t="shared" si="28"/>
        <v>0</v>
      </c>
      <c r="M109" s="85">
        <f t="shared" si="21"/>
        <v>8</v>
      </c>
      <c r="N109" s="83">
        <f t="shared" si="29"/>
        <v>0</v>
      </c>
      <c r="O109" s="84">
        <f t="shared" si="29"/>
        <v>9</v>
      </c>
      <c r="P109" s="84">
        <f t="shared" si="29"/>
        <v>0</v>
      </c>
      <c r="Q109" s="86">
        <f t="shared" si="23"/>
        <v>9</v>
      </c>
      <c r="R109" s="83">
        <f t="shared" si="30"/>
        <v>0</v>
      </c>
      <c r="S109" s="84">
        <f t="shared" si="30"/>
        <v>17</v>
      </c>
      <c r="T109" s="84">
        <f t="shared" si="30"/>
        <v>0</v>
      </c>
      <c r="U109" s="86">
        <f t="shared" si="25"/>
        <v>17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8</v>
      </c>
      <c r="L110" s="84">
        <f t="shared" si="34"/>
        <v>0</v>
      </c>
      <c r="M110" s="85">
        <f t="shared" si="21"/>
        <v>8</v>
      </c>
      <c r="N110" s="83">
        <f t="shared" ref="N110:P125" si="35">SUM(N35:N38)</f>
        <v>0</v>
      </c>
      <c r="O110" s="84">
        <f t="shared" si="35"/>
        <v>8</v>
      </c>
      <c r="P110" s="84">
        <f t="shared" si="35"/>
        <v>0</v>
      </c>
      <c r="Q110" s="86">
        <f t="shared" si="23"/>
        <v>8</v>
      </c>
      <c r="R110" s="83">
        <f t="shared" ref="R110:T125" si="36">SUM(R35:R38)</f>
        <v>0</v>
      </c>
      <c r="S110" s="84">
        <f t="shared" si="36"/>
        <v>16</v>
      </c>
      <c r="T110" s="84">
        <f t="shared" si="36"/>
        <v>0</v>
      </c>
      <c r="U110" s="86">
        <f t="shared" si="25"/>
        <v>16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12</v>
      </c>
      <c r="L111" s="84">
        <f t="shared" si="34"/>
        <v>0</v>
      </c>
      <c r="M111" s="85">
        <f t="shared" si="21"/>
        <v>12</v>
      </c>
      <c r="N111" s="83">
        <f t="shared" si="35"/>
        <v>0</v>
      </c>
      <c r="O111" s="84">
        <f t="shared" si="35"/>
        <v>5</v>
      </c>
      <c r="P111" s="84">
        <f t="shared" si="35"/>
        <v>0</v>
      </c>
      <c r="Q111" s="86">
        <f t="shared" si="23"/>
        <v>5</v>
      </c>
      <c r="R111" s="83">
        <f t="shared" si="36"/>
        <v>0</v>
      </c>
      <c r="S111" s="84">
        <f t="shared" si="36"/>
        <v>17</v>
      </c>
      <c r="T111" s="84">
        <f t="shared" si="36"/>
        <v>0</v>
      </c>
      <c r="U111" s="86">
        <f t="shared" si="25"/>
        <v>17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0</v>
      </c>
      <c r="K112" s="84">
        <f t="shared" si="34"/>
        <v>12</v>
      </c>
      <c r="L112" s="84">
        <f t="shared" si="34"/>
        <v>0</v>
      </c>
      <c r="M112" s="85">
        <f t="shared" si="21"/>
        <v>12</v>
      </c>
      <c r="N112" s="83">
        <f t="shared" si="35"/>
        <v>0</v>
      </c>
      <c r="O112" s="84">
        <f t="shared" si="35"/>
        <v>4</v>
      </c>
      <c r="P112" s="84">
        <f t="shared" si="35"/>
        <v>0</v>
      </c>
      <c r="Q112" s="86">
        <f t="shared" si="23"/>
        <v>4</v>
      </c>
      <c r="R112" s="83">
        <f t="shared" si="36"/>
        <v>1</v>
      </c>
      <c r="S112" s="84">
        <f t="shared" si="36"/>
        <v>16</v>
      </c>
      <c r="T112" s="84">
        <f t="shared" si="36"/>
        <v>0</v>
      </c>
      <c r="U112" s="86">
        <f t="shared" si="25"/>
        <v>17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9</v>
      </c>
      <c r="L113" s="84">
        <f t="shared" si="34"/>
        <v>0</v>
      </c>
      <c r="M113" s="85">
        <f t="shared" si="21"/>
        <v>9</v>
      </c>
      <c r="N113" s="83">
        <f t="shared" si="35"/>
        <v>0</v>
      </c>
      <c r="O113" s="84">
        <f t="shared" si="35"/>
        <v>6</v>
      </c>
      <c r="P113" s="84">
        <f t="shared" si="35"/>
        <v>0</v>
      </c>
      <c r="Q113" s="86">
        <f t="shared" si="23"/>
        <v>6</v>
      </c>
      <c r="R113" s="83">
        <f t="shared" si="36"/>
        <v>1</v>
      </c>
      <c r="S113" s="84">
        <f t="shared" si="36"/>
        <v>15</v>
      </c>
      <c r="T113" s="84">
        <f t="shared" si="36"/>
        <v>0</v>
      </c>
      <c r="U113" s="86">
        <f t="shared" si="25"/>
        <v>16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0</v>
      </c>
      <c r="K114" s="84">
        <f t="shared" si="34"/>
        <v>12</v>
      </c>
      <c r="L114" s="84">
        <f t="shared" si="34"/>
        <v>0</v>
      </c>
      <c r="M114" s="85">
        <f t="shared" si="21"/>
        <v>12</v>
      </c>
      <c r="N114" s="83">
        <f t="shared" si="35"/>
        <v>0</v>
      </c>
      <c r="O114" s="84">
        <f t="shared" si="35"/>
        <v>6</v>
      </c>
      <c r="P114" s="84">
        <f t="shared" si="35"/>
        <v>0</v>
      </c>
      <c r="Q114" s="86">
        <f t="shared" si="23"/>
        <v>6</v>
      </c>
      <c r="R114" s="83">
        <f t="shared" si="36"/>
        <v>1</v>
      </c>
      <c r="S114" s="84">
        <f t="shared" si="36"/>
        <v>18</v>
      </c>
      <c r="T114" s="84">
        <f t="shared" si="36"/>
        <v>0</v>
      </c>
      <c r="U114" s="86">
        <f t="shared" si="25"/>
        <v>19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0</v>
      </c>
      <c r="K115" s="84">
        <f t="shared" si="34"/>
        <v>11</v>
      </c>
      <c r="L115" s="84">
        <f t="shared" si="34"/>
        <v>0</v>
      </c>
      <c r="M115" s="85">
        <f t="shared" si="21"/>
        <v>11</v>
      </c>
      <c r="N115" s="83">
        <f t="shared" si="35"/>
        <v>0</v>
      </c>
      <c r="O115" s="84">
        <f t="shared" si="35"/>
        <v>8</v>
      </c>
      <c r="P115" s="84">
        <f t="shared" si="35"/>
        <v>0</v>
      </c>
      <c r="Q115" s="86">
        <f t="shared" si="23"/>
        <v>8</v>
      </c>
      <c r="R115" s="83">
        <f t="shared" si="36"/>
        <v>1</v>
      </c>
      <c r="S115" s="84">
        <f t="shared" si="36"/>
        <v>19</v>
      </c>
      <c r="T115" s="84">
        <f t="shared" si="36"/>
        <v>0</v>
      </c>
      <c r="U115" s="86">
        <f t="shared" si="25"/>
        <v>20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10</v>
      </c>
      <c r="L116" s="84">
        <f t="shared" si="34"/>
        <v>0</v>
      </c>
      <c r="M116" s="85">
        <f t="shared" si="21"/>
        <v>10</v>
      </c>
      <c r="N116" s="83">
        <f t="shared" si="35"/>
        <v>0</v>
      </c>
      <c r="O116" s="84">
        <f t="shared" si="35"/>
        <v>7</v>
      </c>
      <c r="P116" s="84">
        <f t="shared" si="35"/>
        <v>0</v>
      </c>
      <c r="Q116" s="86">
        <f t="shared" si="23"/>
        <v>7</v>
      </c>
      <c r="R116" s="83">
        <f t="shared" si="36"/>
        <v>0</v>
      </c>
      <c r="S116" s="84">
        <f t="shared" si="36"/>
        <v>17</v>
      </c>
      <c r="T116" s="84">
        <f t="shared" si="36"/>
        <v>0</v>
      </c>
      <c r="U116" s="86">
        <f t="shared" si="25"/>
        <v>17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13</v>
      </c>
      <c r="L117" s="89">
        <f t="shared" si="34"/>
        <v>0</v>
      </c>
      <c r="M117" s="90">
        <f t="shared" si="21"/>
        <v>13</v>
      </c>
      <c r="N117" s="88">
        <f t="shared" si="35"/>
        <v>0</v>
      </c>
      <c r="O117" s="89">
        <f t="shared" si="35"/>
        <v>7</v>
      </c>
      <c r="P117" s="89">
        <f t="shared" si="35"/>
        <v>0</v>
      </c>
      <c r="Q117" s="91">
        <f t="shared" si="23"/>
        <v>7</v>
      </c>
      <c r="R117" s="88">
        <f t="shared" si="36"/>
        <v>0</v>
      </c>
      <c r="S117" s="89">
        <f t="shared" si="36"/>
        <v>20</v>
      </c>
      <c r="T117" s="89">
        <f t="shared" si="36"/>
        <v>0</v>
      </c>
      <c r="U117" s="91">
        <f t="shared" si="25"/>
        <v>20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9</v>
      </c>
      <c r="L118" s="94">
        <f t="shared" si="34"/>
        <v>0</v>
      </c>
      <c r="M118" s="95">
        <f t="shared" si="21"/>
        <v>9</v>
      </c>
      <c r="N118" s="93">
        <f t="shared" si="35"/>
        <v>0</v>
      </c>
      <c r="O118" s="94">
        <f t="shared" si="35"/>
        <v>9</v>
      </c>
      <c r="P118" s="94">
        <f t="shared" si="35"/>
        <v>0</v>
      </c>
      <c r="Q118" s="96">
        <f t="shared" si="23"/>
        <v>9</v>
      </c>
      <c r="R118" s="93">
        <f t="shared" si="36"/>
        <v>0</v>
      </c>
      <c r="S118" s="94">
        <f t="shared" si="36"/>
        <v>18</v>
      </c>
      <c r="T118" s="94">
        <f t="shared" si="36"/>
        <v>0</v>
      </c>
      <c r="U118" s="96">
        <f t="shared" si="25"/>
        <v>18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6</v>
      </c>
      <c r="L119" s="84">
        <f t="shared" si="34"/>
        <v>0</v>
      </c>
      <c r="M119" s="85">
        <f t="shared" si="21"/>
        <v>6</v>
      </c>
      <c r="N119" s="83">
        <f t="shared" si="35"/>
        <v>0</v>
      </c>
      <c r="O119" s="84">
        <f t="shared" si="35"/>
        <v>7</v>
      </c>
      <c r="P119" s="84">
        <f t="shared" si="35"/>
        <v>0</v>
      </c>
      <c r="Q119" s="86">
        <f t="shared" si="23"/>
        <v>7</v>
      </c>
      <c r="R119" s="83">
        <f t="shared" si="36"/>
        <v>0</v>
      </c>
      <c r="S119" s="84">
        <f t="shared" si="36"/>
        <v>13</v>
      </c>
      <c r="T119" s="84">
        <f t="shared" si="36"/>
        <v>0</v>
      </c>
      <c r="U119" s="86">
        <f t="shared" si="25"/>
        <v>13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5</v>
      </c>
      <c r="L120" s="84">
        <f t="shared" si="34"/>
        <v>0</v>
      </c>
      <c r="M120" s="85">
        <f t="shared" si="21"/>
        <v>5</v>
      </c>
      <c r="N120" s="83">
        <f t="shared" si="35"/>
        <v>0</v>
      </c>
      <c r="O120" s="84">
        <f t="shared" si="35"/>
        <v>7</v>
      </c>
      <c r="P120" s="84">
        <f t="shared" si="35"/>
        <v>0</v>
      </c>
      <c r="Q120" s="86">
        <f t="shared" si="23"/>
        <v>7</v>
      </c>
      <c r="R120" s="83">
        <f t="shared" si="36"/>
        <v>0</v>
      </c>
      <c r="S120" s="84">
        <f t="shared" si="36"/>
        <v>12</v>
      </c>
      <c r="T120" s="84">
        <f t="shared" si="36"/>
        <v>0</v>
      </c>
      <c r="U120" s="86">
        <f t="shared" si="25"/>
        <v>12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5</v>
      </c>
      <c r="L121" s="84">
        <f t="shared" si="34"/>
        <v>0</v>
      </c>
      <c r="M121" s="85">
        <f t="shared" si="21"/>
        <v>5</v>
      </c>
      <c r="N121" s="83">
        <f t="shared" si="35"/>
        <v>0</v>
      </c>
      <c r="O121" s="84">
        <f t="shared" si="35"/>
        <v>6</v>
      </c>
      <c r="P121" s="84">
        <f t="shared" si="35"/>
        <v>0</v>
      </c>
      <c r="Q121" s="86">
        <f t="shared" si="23"/>
        <v>6</v>
      </c>
      <c r="R121" s="83">
        <f t="shared" si="36"/>
        <v>2</v>
      </c>
      <c r="S121" s="84">
        <f t="shared" si="36"/>
        <v>11</v>
      </c>
      <c r="T121" s="84">
        <f t="shared" si="36"/>
        <v>0</v>
      </c>
      <c r="U121" s="86">
        <f t="shared" si="25"/>
        <v>13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2</v>
      </c>
      <c r="G122" s="84">
        <f t="shared" si="33"/>
        <v>0</v>
      </c>
      <c r="H122" s="84">
        <f t="shared" si="33"/>
        <v>0</v>
      </c>
      <c r="I122" s="86">
        <f t="shared" si="19"/>
        <v>2</v>
      </c>
      <c r="J122" s="83">
        <f t="shared" si="34"/>
        <v>0</v>
      </c>
      <c r="K122" s="84">
        <f t="shared" si="34"/>
        <v>6</v>
      </c>
      <c r="L122" s="84">
        <f t="shared" si="34"/>
        <v>0</v>
      </c>
      <c r="M122" s="85">
        <f t="shared" si="21"/>
        <v>6</v>
      </c>
      <c r="N122" s="83">
        <f t="shared" si="35"/>
        <v>0</v>
      </c>
      <c r="O122" s="84">
        <f t="shared" si="35"/>
        <v>5</v>
      </c>
      <c r="P122" s="84">
        <f t="shared" si="35"/>
        <v>0</v>
      </c>
      <c r="Q122" s="86">
        <f t="shared" si="23"/>
        <v>5</v>
      </c>
      <c r="R122" s="83">
        <f t="shared" si="36"/>
        <v>3</v>
      </c>
      <c r="S122" s="84">
        <f t="shared" si="36"/>
        <v>11</v>
      </c>
      <c r="T122" s="84">
        <f t="shared" si="36"/>
        <v>0</v>
      </c>
      <c r="U122" s="86">
        <f t="shared" si="25"/>
        <v>14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2</v>
      </c>
      <c r="G123" s="84">
        <f t="shared" si="33"/>
        <v>0</v>
      </c>
      <c r="H123" s="84">
        <f t="shared" si="33"/>
        <v>0</v>
      </c>
      <c r="I123" s="86">
        <f t="shared" si="19"/>
        <v>2</v>
      </c>
      <c r="J123" s="83">
        <f t="shared" si="34"/>
        <v>0</v>
      </c>
      <c r="K123" s="84">
        <f t="shared" si="34"/>
        <v>8</v>
      </c>
      <c r="L123" s="84">
        <f t="shared" si="34"/>
        <v>0</v>
      </c>
      <c r="M123" s="85">
        <f t="shared" si="21"/>
        <v>8</v>
      </c>
      <c r="N123" s="83">
        <f t="shared" si="35"/>
        <v>0</v>
      </c>
      <c r="O123" s="84">
        <f t="shared" si="35"/>
        <v>5</v>
      </c>
      <c r="P123" s="84">
        <f t="shared" si="35"/>
        <v>0</v>
      </c>
      <c r="Q123" s="86">
        <f t="shared" si="23"/>
        <v>5</v>
      </c>
      <c r="R123" s="83">
        <f t="shared" si="36"/>
        <v>3</v>
      </c>
      <c r="S123" s="84">
        <f t="shared" si="36"/>
        <v>13</v>
      </c>
      <c r="T123" s="84">
        <f t="shared" si="36"/>
        <v>0</v>
      </c>
      <c r="U123" s="86">
        <f t="shared" si="25"/>
        <v>16</v>
      </c>
    </row>
    <row r="124" spans="1:21" hidden="1">
      <c r="A124" s="82">
        <f t="shared" si="31"/>
        <v>0.57291666666666685</v>
      </c>
      <c r="B124" s="83">
        <f t="shared" si="32"/>
        <v>1</v>
      </c>
      <c r="C124" s="84">
        <f t="shared" si="32"/>
        <v>0</v>
      </c>
      <c r="D124" s="84">
        <f t="shared" si="32"/>
        <v>0</v>
      </c>
      <c r="E124" s="85">
        <f t="shared" si="17"/>
        <v>1</v>
      </c>
      <c r="F124" s="83">
        <f t="shared" si="33"/>
        <v>2</v>
      </c>
      <c r="G124" s="84">
        <f t="shared" si="33"/>
        <v>0</v>
      </c>
      <c r="H124" s="84">
        <f t="shared" si="33"/>
        <v>0</v>
      </c>
      <c r="I124" s="86">
        <f t="shared" si="19"/>
        <v>2</v>
      </c>
      <c r="J124" s="83">
        <f t="shared" si="34"/>
        <v>0</v>
      </c>
      <c r="K124" s="84">
        <f t="shared" si="34"/>
        <v>8</v>
      </c>
      <c r="L124" s="84">
        <f t="shared" si="34"/>
        <v>0</v>
      </c>
      <c r="M124" s="85">
        <f t="shared" si="21"/>
        <v>8</v>
      </c>
      <c r="N124" s="83">
        <f t="shared" si="35"/>
        <v>0</v>
      </c>
      <c r="O124" s="84">
        <f t="shared" si="35"/>
        <v>8</v>
      </c>
      <c r="P124" s="84">
        <f t="shared" si="35"/>
        <v>0</v>
      </c>
      <c r="Q124" s="86">
        <f t="shared" si="23"/>
        <v>8</v>
      </c>
      <c r="R124" s="83">
        <f t="shared" si="36"/>
        <v>3</v>
      </c>
      <c r="S124" s="84">
        <f t="shared" si="36"/>
        <v>16</v>
      </c>
      <c r="T124" s="84">
        <f t="shared" si="36"/>
        <v>0</v>
      </c>
      <c r="U124" s="86">
        <f t="shared" si="25"/>
        <v>19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0</v>
      </c>
      <c r="K125" s="84">
        <f t="shared" si="34"/>
        <v>6</v>
      </c>
      <c r="L125" s="84">
        <f t="shared" si="34"/>
        <v>0</v>
      </c>
      <c r="M125" s="85">
        <f t="shared" si="21"/>
        <v>6</v>
      </c>
      <c r="N125" s="83">
        <f t="shared" si="35"/>
        <v>0</v>
      </c>
      <c r="O125" s="84">
        <f t="shared" si="35"/>
        <v>8</v>
      </c>
      <c r="P125" s="84">
        <f t="shared" si="35"/>
        <v>0</v>
      </c>
      <c r="Q125" s="86">
        <f t="shared" si="23"/>
        <v>8</v>
      </c>
      <c r="R125" s="83">
        <f t="shared" si="36"/>
        <v>1</v>
      </c>
      <c r="S125" s="84">
        <f t="shared" si="36"/>
        <v>14</v>
      </c>
      <c r="T125" s="84">
        <f t="shared" si="36"/>
        <v>0</v>
      </c>
      <c r="U125" s="86">
        <f t="shared" si="25"/>
        <v>15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4</v>
      </c>
      <c r="L126" s="84">
        <f t="shared" si="39"/>
        <v>0</v>
      </c>
      <c r="M126" s="85">
        <f t="shared" si="21"/>
        <v>4</v>
      </c>
      <c r="N126" s="83">
        <f t="shared" ref="N126:P141" si="40">SUM(N51:N54)</f>
        <v>0</v>
      </c>
      <c r="O126" s="84">
        <f t="shared" si="40"/>
        <v>5</v>
      </c>
      <c r="P126" s="84">
        <f t="shared" si="40"/>
        <v>0</v>
      </c>
      <c r="Q126" s="86">
        <f t="shared" si="23"/>
        <v>5</v>
      </c>
      <c r="R126" s="83">
        <f t="shared" ref="R126:T141" si="41">SUM(R51:R54)</f>
        <v>0</v>
      </c>
      <c r="S126" s="84">
        <f t="shared" si="41"/>
        <v>9</v>
      </c>
      <c r="T126" s="84">
        <f t="shared" si="41"/>
        <v>0</v>
      </c>
      <c r="U126" s="86">
        <f t="shared" si="25"/>
        <v>9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2</v>
      </c>
      <c r="L127" s="84">
        <f t="shared" si="39"/>
        <v>0</v>
      </c>
      <c r="M127" s="85">
        <f t="shared" si="21"/>
        <v>2</v>
      </c>
      <c r="N127" s="83">
        <f t="shared" si="40"/>
        <v>0</v>
      </c>
      <c r="O127" s="84">
        <f t="shared" si="40"/>
        <v>6</v>
      </c>
      <c r="P127" s="84">
        <f t="shared" si="40"/>
        <v>0</v>
      </c>
      <c r="Q127" s="86">
        <f t="shared" si="23"/>
        <v>6</v>
      </c>
      <c r="R127" s="83">
        <f t="shared" si="41"/>
        <v>0</v>
      </c>
      <c r="S127" s="84">
        <f t="shared" si="41"/>
        <v>8</v>
      </c>
      <c r="T127" s="84">
        <f t="shared" si="41"/>
        <v>0</v>
      </c>
      <c r="U127" s="86">
        <f t="shared" si="25"/>
        <v>8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4</v>
      </c>
      <c r="L128" s="84">
        <f t="shared" si="39"/>
        <v>0</v>
      </c>
      <c r="M128" s="85">
        <f t="shared" si="21"/>
        <v>4</v>
      </c>
      <c r="N128" s="83">
        <f t="shared" si="40"/>
        <v>0</v>
      </c>
      <c r="O128" s="84">
        <f t="shared" si="40"/>
        <v>5</v>
      </c>
      <c r="P128" s="84">
        <f t="shared" si="40"/>
        <v>0</v>
      </c>
      <c r="Q128" s="86">
        <f t="shared" si="23"/>
        <v>5</v>
      </c>
      <c r="R128" s="83">
        <f t="shared" si="41"/>
        <v>1</v>
      </c>
      <c r="S128" s="84">
        <f t="shared" si="41"/>
        <v>9</v>
      </c>
      <c r="T128" s="84">
        <f t="shared" si="41"/>
        <v>0</v>
      </c>
      <c r="U128" s="86">
        <f t="shared" si="25"/>
        <v>10</v>
      </c>
    </row>
    <row r="129" spans="1:21" hidden="1">
      <c r="A129" s="82">
        <f t="shared" si="31"/>
        <v>0.625</v>
      </c>
      <c r="B129" s="83">
        <f t="shared" si="37"/>
        <v>2</v>
      </c>
      <c r="C129" s="84">
        <f t="shared" si="37"/>
        <v>0</v>
      </c>
      <c r="D129" s="84">
        <f t="shared" si="37"/>
        <v>0</v>
      </c>
      <c r="E129" s="85">
        <f t="shared" si="17"/>
        <v>2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6</v>
      </c>
      <c r="L129" s="84">
        <f t="shared" si="39"/>
        <v>0</v>
      </c>
      <c r="M129" s="85">
        <f t="shared" si="21"/>
        <v>6</v>
      </c>
      <c r="N129" s="83">
        <f t="shared" si="40"/>
        <v>1</v>
      </c>
      <c r="O129" s="84">
        <f t="shared" si="40"/>
        <v>6</v>
      </c>
      <c r="P129" s="84">
        <f t="shared" si="40"/>
        <v>0</v>
      </c>
      <c r="Q129" s="86">
        <f t="shared" si="23"/>
        <v>7</v>
      </c>
      <c r="R129" s="83">
        <f t="shared" si="41"/>
        <v>3</v>
      </c>
      <c r="S129" s="84">
        <f t="shared" si="41"/>
        <v>12</v>
      </c>
      <c r="T129" s="84">
        <f t="shared" si="41"/>
        <v>0</v>
      </c>
      <c r="U129" s="86">
        <f t="shared" si="25"/>
        <v>15</v>
      </c>
    </row>
    <row r="130" spans="1:21" hidden="1">
      <c r="A130" s="82">
        <f t="shared" si="31"/>
        <v>0.63541666666666663</v>
      </c>
      <c r="B130" s="83">
        <f t="shared" si="37"/>
        <v>2</v>
      </c>
      <c r="C130" s="84">
        <f t="shared" si="37"/>
        <v>0</v>
      </c>
      <c r="D130" s="84">
        <f t="shared" si="37"/>
        <v>0</v>
      </c>
      <c r="E130" s="85">
        <f t="shared" si="17"/>
        <v>2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12</v>
      </c>
      <c r="L130" s="84">
        <f t="shared" si="39"/>
        <v>0</v>
      </c>
      <c r="M130" s="85">
        <f t="shared" si="21"/>
        <v>12</v>
      </c>
      <c r="N130" s="83">
        <f t="shared" si="40"/>
        <v>1</v>
      </c>
      <c r="O130" s="84">
        <f t="shared" si="40"/>
        <v>6</v>
      </c>
      <c r="P130" s="84">
        <f t="shared" si="40"/>
        <v>0</v>
      </c>
      <c r="Q130" s="86">
        <f t="shared" si="23"/>
        <v>7</v>
      </c>
      <c r="R130" s="83">
        <f t="shared" si="41"/>
        <v>3</v>
      </c>
      <c r="S130" s="84">
        <f t="shared" si="41"/>
        <v>18</v>
      </c>
      <c r="T130" s="84">
        <f t="shared" si="41"/>
        <v>0</v>
      </c>
      <c r="U130" s="86">
        <f t="shared" si="25"/>
        <v>21</v>
      </c>
    </row>
    <row r="131" spans="1:21" hidden="1">
      <c r="A131" s="82">
        <f t="shared" si="31"/>
        <v>0.64583333333333326</v>
      </c>
      <c r="B131" s="83">
        <f t="shared" si="37"/>
        <v>3</v>
      </c>
      <c r="C131" s="84">
        <f t="shared" si="37"/>
        <v>0</v>
      </c>
      <c r="D131" s="84">
        <f t="shared" si="37"/>
        <v>0</v>
      </c>
      <c r="E131" s="85">
        <f t="shared" si="17"/>
        <v>3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0</v>
      </c>
      <c r="K131" s="84">
        <f t="shared" si="39"/>
        <v>17</v>
      </c>
      <c r="L131" s="84">
        <f t="shared" si="39"/>
        <v>0</v>
      </c>
      <c r="M131" s="85">
        <f t="shared" si="21"/>
        <v>17</v>
      </c>
      <c r="N131" s="83">
        <f t="shared" si="40"/>
        <v>1</v>
      </c>
      <c r="O131" s="84">
        <f t="shared" si="40"/>
        <v>5</v>
      </c>
      <c r="P131" s="84">
        <f t="shared" si="40"/>
        <v>0</v>
      </c>
      <c r="Q131" s="86">
        <f t="shared" si="23"/>
        <v>6</v>
      </c>
      <c r="R131" s="83">
        <f t="shared" si="41"/>
        <v>5</v>
      </c>
      <c r="S131" s="84">
        <f t="shared" si="41"/>
        <v>22</v>
      </c>
      <c r="T131" s="84">
        <f t="shared" si="41"/>
        <v>0</v>
      </c>
      <c r="U131" s="86">
        <f t="shared" si="25"/>
        <v>27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0</v>
      </c>
      <c r="K132" s="84">
        <f t="shared" si="39"/>
        <v>20</v>
      </c>
      <c r="L132" s="84">
        <f t="shared" si="39"/>
        <v>0</v>
      </c>
      <c r="M132" s="85">
        <f t="shared" si="21"/>
        <v>20</v>
      </c>
      <c r="N132" s="83">
        <f t="shared" si="40"/>
        <v>1</v>
      </c>
      <c r="O132" s="84">
        <f t="shared" si="40"/>
        <v>3</v>
      </c>
      <c r="P132" s="84">
        <f t="shared" si="40"/>
        <v>0</v>
      </c>
      <c r="Q132" s="86">
        <f t="shared" si="23"/>
        <v>4</v>
      </c>
      <c r="R132" s="83">
        <f t="shared" si="41"/>
        <v>4</v>
      </c>
      <c r="S132" s="84">
        <f t="shared" si="41"/>
        <v>23</v>
      </c>
      <c r="T132" s="84">
        <f t="shared" si="41"/>
        <v>0</v>
      </c>
      <c r="U132" s="86">
        <f t="shared" si="25"/>
        <v>27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1</v>
      </c>
      <c r="G133" s="84">
        <f t="shared" si="38"/>
        <v>0</v>
      </c>
      <c r="H133" s="84">
        <f t="shared" si="38"/>
        <v>0</v>
      </c>
      <c r="I133" s="86">
        <f t="shared" si="19"/>
        <v>1</v>
      </c>
      <c r="J133" s="83">
        <f t="shared" si="39"/>
        <v>1</v>
      </c>
      <c r="K133" s="84">
        <f t="shared" si="39"/>
        <v>21</v>
      </c>
      <c r="L133" s="84">
        <f t="shared" si="39"/>
        <v>0</v>
      </c>
      <c r="M133" s="85">
        <f t="shared" si="21"/>
        <v>22</v>
      </c>
      <c r="N133" s="83">
        <f t="shared" si="40"/>
        <v>0</v>
      </c>
      <c r="O133" s="84">
        <f t="shared" si="40"/>
        <v>0</v>
      </c>
      <c r="P133" s="84">
        <f t="shared" si="40"/>
        <v>0</v>
      </c>
      <c r="Q133" s="86">
        <f t="shared" si="23"/>
        <v>0</v>
      </c>
      <c r="R133" s="83">
        <f t="shared" si="41"/>
        <v>3</v>
      </c>
      <c r="S133" s="84">
        <f t="shared" si="41"/>
        <v>21</v>
      </c>
      <c r="T133" s="84">
        <f t="shared" si="41"/>
        <v>0</v>
      </c>
      <c r="U133" s="86">
        <f t="shared" si="25"/>
        <v>24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1</v>
      </c>
      <c r="G134" s="84">
        <f t="shared" si="38"/>
        <v>0</v>
      </c>
      <c r="H134" s="84">
        <f t="shared" si="38"/>
        <v>0</v>
      </c>
      <c r="I134" s="86">
        <f t="shared" si="19"/>
        <v>1</v>
      </c>
      <c r="J134" s="83">
        <f t="shared" si="39"/>
        <v>1</v>
      </c>
      <c r="K134" s="84">
        <f t="shared" si="39"/>
        <v>16</v>
      </c>
      <c r="L134" s="84">
        <f t="shared" si="39"/>
        <v>0</v>
      </c>
      <c r="M134" s="85">
        <f t="shared" si="21"/>
        <v>17</v>
      </c>
      <c r="N134" s="83">
        <f t="shared" si="40"/>
        <v>0</v>
      </c>
      <c r="O134" s="84">
        <f t="shared" si="40"/>
        <v>3</v>
      </c>
      <c r="P134" s="84">
        <f t="shared" si="40"/>
        <v>0</v>
      </c>
      <c r="Q134" s="86">
        <f t="shared" si="23"/>
        <v>3</v>
      </c>
      <c r="R134" s="83">
        <f t="shared" si="41"/>
        <v>3</v>
      </c>
      <c r="S134" s="84">
        <f t="shared" si="41"/>
        <v>19</v>
      </c>
      <c r="T134" s="84">
        <f t="shared" si="41"/>
        <v>0</v>
      </c>
      <c r="U134" s="86">
        <f t="shared" si="25"/>
        <v>22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1</v>
      </c>
      <c r="K135" s="84">
        <f t="shared" si="39"/>
        <v>16</v>
      </c>
      <c r="L135" s="84">
        <f t="shared" si="39"/>
        <v>0</v>
      </c>
      <c r="M135" s="85">
        <f t="shared" si="21"/>
        <v>17</v>
      </c>
      <c r="N135" s="83">
        <f t="shared" si="40"/>
        <v>3</v>
      </c>
      <c r="O135" s="84">
        <f t="shared" si="40"/>
        <v>3</v>
      </c>
      <c r="P135" s="84">
        <f t="shared" si="40"/>
        <v>0</v>
      </c>
      <c r="Q135" s="86">
        <f t="shared" si="23"/>
        <v>6</v>
      </c>
      <c r="R135" s="83">
        <f t="shared" si="41"/>
        <v>5</v>
      </c>
      <c r="S135" s="84">
        <f t="shared" si="41"/>
        <v>19</v>
      </c>
      <c r="T135" s="84">
        <f t="shared" si="41"/>
        <v>0</v>
      </c>
      <c r="U135" s="86">
        <f t="shared" si="25"/>
        <v>24</v>
      </c>
    </row>
    <row r="136" spans="1:21" hidden="1">
      <c r="A136" s="82">
        <f t="shared" si="31"/>
        <v>0.69791666666666641</v>
      </c>
      <c r="B136" s="83">
        <f t="shared" si="37"/>
        <v>2</v>
      </c>
      <c r="C136" s="84">
        <f t="shared" si="37"/>
        <v>0</v>
      </c>
      <c r="D136" s="84">
        <f t="shared" si="37"/>
        <v>0</v>
      </c>
      <c r="E136" s="85">
        <f t="shared" si="17"/>
        <v>2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1</v>
      </c>
      <c r="K136" s="84">
        <f t="shared" si="39"/>
        <v>11</v>
      </c>
      <c r="L136" s="84">
        <f t="shared" si="39"/>
        <v>0</v>
      </c>
      <c r="M136" s="85">
        <f t="shared" si="21"/>
        <v>12</v>
      </c>
      <c r="N136" s="83">
        <f t="shared" si="40"/>
        <v>3</v>
      </c>
      <c r="O136" s="84">
        <f t="shared" si="40"/>
        <v>4</v>
      </c>
      <c r="P136" s="84">
        <f t="shared" si="40"/>
        <v>0</v>
      </c>
      <c r="Q136" s="86">
        <f t="shared" si="23"/>
        <v>7</v>
      </c>
      <c r="R136" s="83">
        <f t="shared" si="41"/>
        <v>6</v>
      </c>
      <c r="S136" s="84">
        <f t="shared" si="41"/>
        <v>15</v>
      </c>
      <c r="T136" s="84">
        <f t="shared" si="41"/>
        <v>0</v>
      </c>
      <c r="U136" s="86">
        <f t="shared" si="25"/>
        <v>21</v>
      </c>
    </row>
    <row r="137" spans="1:21" hidden="1">
      <c r="A137" s="82">
        <f t="shared" si="31"/>
        <v>0.70833333333333304</v>
      </c>
      <c r="B137" s="83">
        <f t="shared" si="37"/>
        <v>2</v>
      </c>
      <c r="C137" s="84">
        <f t="shared" si="37"/>
        <v>0</v>
      </c>
      <c r="D137" s="84">
        <f t="shared" si="37"/>
        <v>0</v>
      </c>
      <c r="E137" s="85">
        <f t="shared" si="17"/>
        <v>2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13</v>
      </c>
      <c r="L137" s="84">
        <f t="shared" si="39"/>
        <v>0</v>
      </c>
      <c r="M137" s="85">
        <f t="shared" si="21"/>
        <v>13</v>
      </c>
      <c r="N137" s="83">
        <f t="shared" si="40"/>
        <v>3</v>
      </c>
      <c r="O137" s="84">
        <f t="shared" si="40"/>
        <v>9</v>
      </c>
      <c r="P137" s="84">
        <f t="shared" si="40"/>
        <v>0</v>
      </c>
      <c r="Q137" s="86">
        <f t="shared" si="23"/>
        <v>12</v>
      </c>
      <c r="R137" s="83">
        <f t="shared" si="41"/>
        <v>5</v>
      </c>
      <c r="S137" s="84">
        <f t="shared" si="41"/>
        <v>22</v>
      </c>
      <c r="T137" s="84">
        <f t="shared" si="41"/>
        <v>0</v>
      </c>
      <c r="U137" s="86">
        <f t="shared" si="25"/>
        <v>27</v>
      </c>
    </row>
    <row r="138" spans="1:21" hidden="1">
      <c r="A138" s="82">
        <f t="shared" si="31"/>
        <v>0.71874999999999967</v>
      </c>
      <c r="B138" s="83">
        <f t="shared" si="37"/>
        <v>2</v>
      </c>
      <c r="C138" s="84">
        <f t="shared" si="37"/>
        <v>0</v>
      </c>
      <c r="D138" s="84">
        <f t="shared" si="37"/>
        <v>0</v>
      </c>
      <c r="E138" s="85">
        <f t="shared" si="17"/>
        <v>2</v>
      </c>
      <c r="F138" s="83">
        <f t="shared" si="38"/>
        <v>1</v>
      </c>
      <c r="G138" s="84">
        <f t="shared" si="38"/>
        <v>0</v>
      </c>
      <c r="H138" s="84">
        <f t="shared" si="38"/>
        <v>0</v>
      </c>
      <c r="I138" s="86">
        <f t="shared" si="19"/>
        <v>1</v>
      </c>
      <c r="J138" s="83">
        <f t="shared" si="39"/>
        <v>0</v>
      </c>
      <c r="K138" s="84">
        <f t="shared" si="39"/>
        <v>15</v>
      </c>
      <c r="L138" s="84">
        <f t="shared" si="39"/>
        <v>0</v>
      </c>
      <c r="M138" s="85">
        <f t="shared" si="21"/>
        <v>15</v>
      </c>
      <c r="N138" s="83">
        <f t="shared" si="40"/>
        <v>3</v>
      </c>
      <c r="O138" s="84">
        <f t="shared" si="40"/>
        <v>7</v>
      </c>
      <c r="P138" s="84">
        <f t="shared" si="40"/>
        <v>0</v>
      </c>
      <c r="Q138" s="86">
        <f t="shared" si="23"/>
        <v>10</v>
      </c>
      <c r="R138" s="83">
        <f t="shared" si="41"/>
        <v>6</v>
      </c>
      <c r="S138" s="84">
        <f t="shared" si="41"/>
        <v>22</v>
      </c>
      <c r="T138" s="84">
        <f t="shared" si="41"/>
        <v>0</v>
      </c>
      <c r="U138" s="86">
        <f t="shared" si="25"/>
        <v>28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2</v>
      </c>
      <c r="G139" s="84">
        <f t="shared" si="38"/>
        <v>0</v>
      </c>
      <c r="H139" s="84">
        <f t="shared" si="38"/>
        <v>0</v>
      </c>
      <c r="I139" s="86">
        <f t="shared" si="19"/>
        <v>2</v>
      </c>
      <c r="J139" s="83">
        <f t="shared" si="39"/>
        <v>0</v>
      </c>
      <c r="K139" s="84">
        <f t="shared" si="39"/>
        <v>12</v>
      </c>
      <c r="L139" s="84">
        <f t="shared" si="39"/>
        <v>0</v>
      </c>
      <c r="M139" s="85">
        <f t="shared" si="21"/>
        <v>12</v>
      </c>
      <c r="N139" s="83">
        <f t="shared" si="40"/>
        <v>0</v>
      </c>
      <c r="O139" s="84">
        <f t="shared" si="40"/>
        <v>10</v>
      </c>
      <c r="P139" s="84">
        <f t="shared" si="40"/>
        <v>0</v>
      </c>
      <c r="Q139" s="86">
        <f t="shared" si="23"/>
        <v>10</v>
      </c>
      <c r="R139" s="83">
        <f t="shared" si="41"/>
        <v>3</v>
      </c>
      <c r="S139" s="84">
        <f t="shared" si="41"/>
        <v>22</v>
      </c>
      <c r="T139" s="84">
        <f t="shared" si="41"/>
        <v>0</v>
      </c>
      <c r="U139" s="86">
        <f t="shared" si="25"/>
        <v>25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2</v>
      </c>
      <c r="G140" s="84">
        <f t="shared" si="38"/>
        <v>0</v>
      </c>
      <c r="H140" s="84">
        <f t="shared" si="38"/>
        <v>0</v>
      </c>
      <c r="I140" s="86">
        <f t="shared" si="19"/>
        <v>2</v>
      </c>
      <c r="J140" s="83">
        <f t="shared" si="39"/>
        <v>0</v>
      </c>
      <c r="K140" s="84">
        <f t="shared" si="39"/>
        <v>12</v>
      </c>
      <c r="L140" s="84">
        <f t="shared" si="39"/>
        <v>0</v>
      </c>
      <c r="M140" s="85">
        <f t="shared" si="21"/>
        <v>12</v>
      </c>
      <c r="N140" s="83">
        <f t="shared" si="40"/>
        <v>3</v>
      </c>
      <c r="O140" s="84">
        <f t="shared" si="40"/>
        <v>13</v>
      </c>
      <c r="P140" s="84">
        <f t="shared" si="40"/>
        <v>0</v>
      </c>
      <c r="Q140" s="86">
        <f t="shared" si="23"/>
        <v>16</v>
      </c>
      <c r="R140" s="83">
        <f t="shared" si="41"/>
        <v>5</v>
      </c>
      <c r="S140" s="84">
        <f t="shared" si="41"/>
        <v>25</v>
      </c>
      <c r="T140" s="84">
        <f t="shared" si="41"/>
        <v>0</v>
      </c>
      <c r="U140" s="86">
        <f t="shared" si="25"/>
        <v>30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2</v>
      </c>
      <c r="G141" s="84">
        <f t="shared" si="38"/>
        <v>0</v>
      </c>
      <c r="H141" s="84">
        <f t="shared" si="38"/>
        <v>0</v>
      </c>
      <c r="I141" s="86">
        <f t="shared" si="19"/>
        <v>2</v>
      </c>
      <c r="J141" s="83">
        <f t="shared" si="39"/>
        <v>0</v>
      </c>
      <c r="K141" s="84">
        <f t="shared" si="39"/>
        <v>10</v>
      </c>
      <c r="L141" s="84">
        <f t="shared" si="39"/>
        <v>0</v>
      </c>
      <c r="M141" s="85">
        <f t="shared" si="21"/>
        <v>10</v>
      </c>
      <c r="N141" s="83">
        <f t="shared" si="40"/>
        <v>5</v>
      </c>
      <c r="O141" s="84">
        <f t="shared" si="40"/>
        <v>10</v>
      </c>
      <c r="P141" s="84">
        <f t="shared" si="40"/>
        <v>0</v>
      </c>
      <c r="Q141" s="86">
        <f t="shared" si="23"/>
        <v>15</v>
      </c>
      <c r="R141" s="83">
        <f t="shared" si="41"/>
        <v>8</v>
      </c>
      <c r="S141" s="84">
        <f t="shared" si="41"/>
        <v>20</v>
      </c>
      <c r="T141" s="84">
        <f t="shared" si="41"/>
        <v>0</v>
      </c>
      <c r="U141" s="86">
        <f t="shared" si="25"/>
        <v>28</v>
      </c>
    </row>
    <row r="142" spans="1:21" hidden="1">
      <c r="A142" s="82">
        <f t="shared" si="31"/>
        <v>0.76041666666666619</v>
      </c>
      <c r="B142" s="83">
        <f t="shared" ref="B142:D145" si="42">SUM(B67:B70)</f>
        <v>2</v>
      </c>
      <c r="C142" s="84">
        <f t="shared" si="42"/>
        <v>0</v>
      </c>
      <c r="D142" s="84">
        <f t="shared" si="42"/>
        <v>0</v>
      </c>
      <c r="E142" s="85">
        <f t="shared" si="17"/>
        <v>2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0</v>
      </c>
      <c r="K142" s="84">
        <f t="shared" si="44"/>
        <v>9</v>
      </c>
      <c r="L142" s="84">
        <f t="shared" si="44"/>
        <v>0</v>
      </c>
      <c r="M142" s="85">
        <f t="shared" si="21"/>
        <v>9</v>
      </c>
      <c r="N142" s="83">
        <f t="shared" ref="N142:P145" si="45">SUM(N67:N70)</f>
        <v>5</v>
      </c>
      <c r="O142" s="84">
        <f t="shared" si="45"/>
        <v>12</v>
      </c>
      <c r="P142" s="84">
        <f t="shared" si="45"/>
        <v>0</v>
      </c>
      <c r="Q142" s="86">
        <f t="shared" si="23"/>
        <v>17</v>
      </c>
      <c r="R142" s="83">
        <f t="shared" ref="R142:T145" si="46">SUM(R67:R70)</f>
        <v>8</v>
      </c>
      <c r="S142" s="84">
        <f t="shared" si="46"/>
        <v>21</v>
      </c>
      <c r="T142" s="84">
        <f t="shared" si="46"/>
        <v>0</v>
      </c>
      <c r="U142" s="86">
        <f t="shared" si="25"/>
        <v>29</v>
      </c>
    </row>
    <row r="143" spans="1:21" hidden="1">
      <c r="A143" s="82">
        <f t="shared" si="31"/>
        <v>0.77083333333333282</v>
      </c>
      <c r="B143" s="83">
        <f t="shared" si="42"/>
        <v>3</v>
      </c>
      <c r="C143" s="84">
        <f t="shared" si="42"/>
        <v>0</v>
      </c>
      <c r="D143" s="84">
        <f t="shared" si="42"/>
        <v>0</v>
      </c>
      <c r="E143" s="85">
        <f t="shared" si="17"/>
        <v>3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11</v>
      </c>
      <c r="L143" s="84">
        <f t="shared" si="44"/>
        <v>0</v>
      </c>
      <c r="M143" s="85">
        <f t="shared" si="21"/>
        <v>11</v>
      </c>
      <c r="N143" s="83">
        <f t="shared" si="45"/>
        <v>5</v>
      </c>
      <c r="O143" s="84">
        <f t="shared" si="45"/>
        <v>12</v>
      </c>
      <c r="P143" s="84">
        <f t="shared" si="45"/>
        <v>0</v>
      </c>
      <c r="Q143" s="86">
        <f t="shared" si="23"/>
        <v>17</v>
      </c>
      <c r="R143" s="83">
        <f t="shared" si="46"/>
        <v>8</v>
      </c>
      <c r="S143" s="84">
        <f t="shared" si="46"/>
        <v>23</v>
      </c>
      <c r="T143" s="84">
        <f t="shared" si="46"/>
        <v>0</v>
      </c>
      <c r="U143" s="86">
        <f t="shared" si="25"/>
        <v>31</v>
      </c>
    </row>
    <row r="144" spans="1:21" hidden="1">
      <c r="A144" s="82">
        <f t="shared" si="31"/>
        <v>0.78124999999999944</v>
      </c>
      <c r="B144" s="83">
        <f t="shared" si="42"/>
        <v>3</v>
      </c>
      <c r="C144" s="84">
        <f t="shared" si="42"/>
        <v>0</v>
      </c>
      <c r="D144" s="84">
        <f t="shared" si="42"/>
        <v>0</v>
      </c>
      <c r="E144" s="85">
        <f t="shared" si="17"/>
        <v>3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13</v>
      </c>
      <c r="L144" s="84">
        <f t="shared" si="44"/>
        <v>0</v>
      </c>
      <c r="M144" s="85">
        <f t="shared" si="21"/>
        <v>13</v>
      </c>
      <c r="N144" s="83">
        <f t="shared" si="45"/>
        <v>2</v>
      </c>
      <c r="O144" s="84">
        <f t="shared" si="45"/>
        <v>11</v>
      </c>
      <c r="P144" s="84">
        <f t="shared" si="45"/>
        <v>0</v>
      </c>
      <c r="Q144" s="86">
        <f t="shared" si="23"/>
        <v>13</v>
      </c>
      <c r="R144" s="83">
        <f t="shared" si="46"/>
        <v>5</v>
      </c>
      <c r="S144" s="84">
        <f t="shared" si="46"/>
        <v>24</v>
      </c>
      <c r="T144" s="84">
        <f t="shared" si="46"/>
        <v>0</v>
      </c>
      <c r="U144" s="86">
        <f t="shared" si="25"/>
        <v>29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12</v>
      </c>
      <c r="L145" s="84">
        <f t="shared" si="44"/>
        <v>0</v>
      </c>
      <c r="M145" s="85">
        <f t="shared" si="21"/>
        <v>12</v>
      </c>
      <c r="N145" s="83">
        <f t="shared" si="45"/>
        <v>0</v>
      </c>
      <c r="O145" s="84">
        <f t="shared" si="45"/>
        <v>10</v>
      </c>
      <c r="P145" s="84">
        <f t="shared" si="45"/>
        <v>0</v>
      </c>
      <c r="Q145" s="86">
        <f t="shared" si="23"/>
        <v>10</v>
      </c>
      <c r="R145" s="83">
        <f t="shared" si="46"/>
        <v>2</v>
      </c>
      <c r="S145" s="84">
        <f t="shared" si="46"/>
        <v>22</v>
      </c>
      <c r="T145" s="84">
        <f t="shared" si="46"/>
        <v>0</v>
      </c>
      <c r="U145" s="86">
        <f t="shared" si="25"/>
        <v>24</v>
      </c>
    </row>
    <row r="146" spans="1:21" s="68" customFormat="1" ht="19.5" hidden="1" thickBot="1">
      <c r="A146" s="97" t="s">
        <v>18</v>
      </c>
      <c r="B146" s="84">
        <f>B74</f>
        <v>22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22</v>
      </c>
      <c r="F146" s="84">
        <f t="shared" si="47"/>
        <v>26</v>
      </c>
      <c r="G146" s="84">
        <f t="shared" si="47"/>
        <v>0</v>
      </c>
      <c r="H146" s="84">
        <f t="shared" si="47"/>
        <v>0</v>
      </c>
      <c r="I146" s="98">
        <f t="shared" si="47"/>
        <v>26</v>
      </c>
      <c r="J146" s="84">
        <f t="shared" si="47"/>
        <v>6</v>
      </c>
      <c r="K146" s="84">
        <f t="shared" si="47"/>
        <v>145</v>
      </c>
      <c r="L146" s="84">
        <f t="shared" si="47"/>
        <v>0</v>
      </c>
      <c r="M146" s="98">
        <f t="shared" si="47"/>
        <v>151</v>
      </c>
      <c r="N146" s="84">
        <f t="shared" si="47"/>
        <v>13</v>
      </c>
      <c r="O146" s="84">
        <f t="shared" si="47"/>
        <v>119</v>
      </c>
      <c r="P146" s="84">
        <f t="shared" si="47"/>
        <v>0</v>
      </c>
      <c r="Q146" s="98">
        <f t="shared" si="47"/>
        <v>132</v>
      </c>
      <c r="R146" s="84">
        <f t="shared" si="47"/>
        <v>67</v>
      </c>
      <c r="S146" s="84">
        <f t="shared" si="47"/>
        <v>264</v>
      </c>
      <c r="T146" s="84">
        <f t="shared" si="47"/>
        <v>0</v>
      </c>
      <c r="U146" s="98">
        <f t="shared" si="47"/>
        <v>331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0.25</v>
      </c>
      <c r="B148" s="103">
        <f>VLOOKUP($A$148,$A$150:$U$174,B147)</f>
        <v>4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4</v>
      </c>
      <c r="F148" s="103">
        <f t="shared" si="49"/>
        <v>8</v>
      </c>
      <c r="G148" s="103">
        <f t="shared" si="49"/>
        <v>0</v>
      </c>
      <c r="H148" s="103">
        <f t="shared" si="49"/>
        <v>0</v>
      </c>
      <c r="I148" s="103">
        <f t="shared" si="49"/>
        <v>8</v>
      </c>
      <c r="J148" s="103">
        <f>VLOOKUP($A$148,$A$150:$U$174,J147)</f>
        <v>0</v>
      </c>
      <c r="K148" s="103">
        <f t="shared" ref="K148:Q148" si="50">VLOOKUP($A$148,$A$150:$U$174,K147)</f>
        <v>19</v>
      </c>
      <c r="L148" s="103">
        <f t="shared" si="50"/>
        <v>0</v>
      </c>
      <c r="M148" s="103">
        <f t="shared" si="50"/>
        <v>19</v>
      </c>
      <c r="N148" s="103">
        <f t="shared" si="50"/>
        <v>1</v>
      </c>
      <c r="O148" s="103">
        <f t="shared" si="50"/>
        <v>17</v>
      </c>
      <c r="P148" s="103">
        <f t="shared" si="50"/>
        <v>0</v>
      </c>
      <c r="Q148" s="103">
        <f t="shared" si="50"/>
        <v>18</v>
      </c>
      <c r="R148" s="103">
        <f t="shared" si="49"/>
        <v>13</v>
      </c>
      <c r="S148" s="103">
        <f t="shared" si="49"/>
        <v>36</v>
      </c>
      <c r="T148" s="103">
        <f t="shared" si="49"/>
        <v>0</v>
      </c>
      <c r="U148" s="104">
        <f>MAX(U93:U117)</f>
        <v>49</v>
      </c>
    </row>
    <row r="149" spans="1:21" s="68" customFormat="1" ht="12.75" hidden="1">
      <c r="A149" s="102">
        <f>MIN(A175:A202)</f>
        <v>0.77083333333333282</v>
      </c>
      <c r="B149" s="103">
        <f>VLOOKUP($A$149,$A$175:$U$202,B147)</f>
        <v>3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3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0</v>
      </c>
      <c r="K149" s="103">
        <f t="shared" ref="K149:Q149" si="52">VLOOKUP($A$149,$A$175:$U$202,K147)</f>
        <v>11</v>
      </c>
      <c r="L149" s="103">
        <f t="shared" si="52"/>
        <v>0</v>
      </c>
      <c r="M149" s="103">
        <f t="shared" si="52"/>
        <v>11</v>
      </c>
      <c r="N149" s="103">
        <f t="shared" si="52"/>
        <v>5</v>
      </c>
      <c r="O149" s="103">
        <f t="shared" si="52"/>
        <v>12</v>
      </c>
      <c r="P149" s="103">
        <f t="shared" si="52"/>
        <v>0</v>
      </c>
      <c r="Q149" s="103">
        <f t="shared" si="52"/>
        <v>17</v>
      </c>
      <c r="R149" s="103">
        <f t="shared" si="51"/>
        <v>8</v>
      </c>
      <c r="S149" s="103">
        <f t="shared" si="51"/>
        <v>23</v>
      </c>
      <c r="T149" s="103">
        <f t="shared" si="51"/>
        <v>0</v>
      </c>
      <c r="U149" s="104">
        <f>MAX(U118:U145)</f>
        <v>31</v>
      </c>
    </row>
    <row r="150" spans="1:21" s="68" customFormat="1" ht="12.75" hidden="1">
      <c r="A150" s="105">
        <f t="shared" ref="A150:U162" si="53">IF($U$148=$U93,A93,"")</f>
        <v>0.25</v>
      </c>
      <c r="B150" s="106">
        <f t="shared" si="53"/>
        <v>4</v>
      </c>
      <c r="C150" s="106">
        <f t="shared" si="53"/>
        <v>0</v>
      </c>
      <c r="D150" s="106">
        <f t="shared" si="53"/>
        <v>0</v>
      </c>
      <c r="E150" s="106">
        <f t="shared" si="53"/>
        <v>4</v>
      </c>
      <c r="F150" s="106">
        <f t="shared" si="53"/>
        <v>8</v>
      </c>
      <c r="G150" s="106">
        <f t="shared" si="53"/>
        <v>0</v>
      </c>
      <c r="H150" s="106">
        <f t="shared" si="53"/>
        <v>0</v>
      </c>
      <c r="I150" s="106">
        <f t="shared" si="53"/>
        <v>8</v>
      </c>
      <c r="J150" s="106">
        <f t="shared" si="53"/>
        <v>0</v>
      </c>
      <c r="K150" s="106">
        <f t="shared" si="53"/>
        <v>19</v>
      </c>
      <c r="L150" s="106">
        <f t="shared" si="53"/>
        <v>0</v>
      </c>
      <c r="M150" s="106">
        <f t="shared" si="53"/>
        <v>19</v>
      </c>
      <c r="N150" s="106">
        <f t="shared" si="53"/>
        <v>1</v>
      </c>
      <c r="O150" s="106">
        <f t="shared" si="53"/>
        <v>17</v>
      </c>
      <c r="P150" s="106">
        <f t="shared" si="53"/>
        <v>0</v>
      </c>
      <c r="Q150" s="106">
        <f t="shared" si="53"/>
        <v>18</v>
      </c>
      <c r="R150" s="106">
        <f t="shared" si="53"/>
        <v>13</v>
      </c>
      <c r="S150" s="106">
        <f t="shared" si="53"/>
        <v>36</v>
      </c>
      <c r="T150" s="106">
        <f t="shared" si="53"/>
        <v>0</v>
      </c>
      <c r="U150" s="106">
        <f t="shared" si="53"/>
        <v>49</v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>
        <f t="shared" si="58"/>
        <v>0.77083333333333282</v>
      </c>
      <c r="B200" s="106">
        <f t="shared" si="58"/>
        <v>3</v>
      </c>
      <c r="C200" s="106">
        <f t="shared" si="58"/>
        <v>0</v>
      </c>
      <c r="D200" s="106">
        <f t="shared" ref="D200:U200" si="59">IF($U$149=$U143,D143,"")</f>
        <v>0</v>
      </c>
      <c r="E200" s="106">
        <f t="shared" si="59"/>
        <v>3</v>
      </c>
      <c r="F200" s="106">
        <f t="shared" si="59"/>
        <v>0</v>
      </c>
      <c r="G200" s="106">
        <f t="shared" si="59"/>
        <v>0</v>
      </c>
      <c r="H200" s="106">
        <f t="shared" si="59"/>
        <v>0</v>
      </c>
      <c r="I200" s="106">
        <f t="shared" si="59"/>
        <v>0</v>
      </c>
      <c r="J200" s="106">
        <f t="shared" si="59"/>
        <v>0</v>
      </c>
      <c r="K200" s="106">
        <f t="shared" si="59"/>
        <v>11</v>
      </c>
      <c r="L200" s="106">
        <f t="shared" si="59"/>
        <v>0</v>
      </c>
      <c r="M200" s="106">
        <f t="shared" si="59"/>
        <v>11</v>
      </c>
      <c r="N200" s="106">
        <f t="shared" si="59"/>
        <v>5</v>
      </c>
      <c r="O200" s="106">
        <f t="shared" si="59"/>
        <v>12</v>
      </c>
      <c r="P200" s="106">
        <f t="shared" si="59"/>
        <v>0</v>
      </c>
      <c r="Q200" s="106">
        <f t="shared" si="59"/>
        <v>17</v>
      </c>
      <c r="R200" s="106">
        <f t="shared" si="59"/>
        <v>8</v>
      </c>
      <c r="S200" s="106">
        <f t="shared" si="59"/>
        <v>23</v>
      </c>
      <c r="T200" s="106">
        <f t="shared" si="59"/>
        <v>0</v>
      </c>
      <c r="U200" s="106">
        <f t="shared" si="59"/>
        <v>31</v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2018-05-11T05:55:59Z</dcterms:modified>
</cp:coreProperties>
</file>