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xampp\htdocs\almacen_ropa\"/>
    </mc:Choice>
  </mc:AlternateContent>
  <xr:revisionPtr revIDLastSave="0" documentId="13_ncr:1_{963406A7-D547-4DE5-B011-16F608DD5174}" xr6:coauthVersionLast="47" xr6:coauthVersionMax="47" xr10:uidLastSave="{00000000-0000-0000-0000-000000000000}"/>
  <bookViews>
    <workbookView xWindow="-120" yWindow="-120" windowWidth="20730" windowHeight="11160" activeTab="1" xr2:uid="{E7144C52-66CD-4449-8D70-445115D6CE42}"/>
  </bookViews>
  <sheets>
    <sheet name="tablas" sheetId="1" r:id="rId1"/>
    <sheet name="Registros" sheetId="4" r:id="rId2"/>
    <sheet name="reportes" sheetId="3" r:id="rId3"/>
    <sheet name="modulos" sheetId="2" r:id="rId4"/>
    <sheet name="Hoja2" sheetId="6" r:id="rId5"/>
  </sheets>
  <calcPr calcId="181029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7" i="4" l="1"/>
  <c r="I7" i="3"/>
  <c r="I5" i="3"/>
  <c r="I6" i="3"/>
  <c r="I4" i="3"/>
  <c r="E10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wilfredo</author>
  </authors>
  <commentList>
    <comment ref="C2" authorId="0" shapeId="0" xr:uid="{971C6DE5-B7C5-43D5-9F15-FD66D5230B1C}">
      <text>
        <r>
          <rPr>
            <b/>
            <sz val="9"/>
            <color indexed="81"/>
            <rFont val="Tahoma"/>
            <family val="2"/>
          </rPr>
          <t>wilfredo:</t>
        </r>
        <r>
          <rPr>
            <sz val="9"/>
            <color indexed="81"/>
            <rFont val="Tahoma"/>
            <family val="2"/>
          </rPr>
          <t xml:space="preserve">
solo un usuario puede estar a cargo de la tienda</t>
        </r>
      </text>
    </comment>
    <comment ref="C21" authorId="0" shapeId="0" xr:uid="{79086D23-AB21-411A-AA64-76E54F1BA3A6}">
      <text>
        <r>
          <rPr>
            <b/>
            <sz val="9"/>
            <color indexed="81"/>
            <rFont val="Tahoma"/>
            <family val="2"/>
          </rPr>
          <t>wilfredo:</t>
        </r>
        <r>
          <rPr>
            <sz val="9"/>
            <color indexed="81"/>
            <rFont val="Tahoma"/>
            <family val="2"/>
          </rPr>
          <t xml:space="preserve">
agregar la funcion de ingreso tambien en el panel de administrador?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wilfredo</author>
  </authors>
  <commentList>
    <comment ref="I2" authorId="0" shapeId="0" xr:uid="{A504C5C6-4635-4047-9C6B-3CBD574B16FE}">
      <text>
        <r>
          <rPr>
            <b/>
            <sz val="9"/>
            <color indexed="81"/>
            <rFont val="Tahoma"/>
            <family val="2"/>
          </rPr>
          <t>wilfredo:</t>
        </r>
        <r>
          <rPr>
            <sz val="9"/>
            <color indexed="81"/>
            <rFont val="Tahoma"/>
            <family val="2"/>
          </rPr>
          <t xml:space="preserve">
de esta forma solo extraeria los colores del producto que quiero ver</t>
        </r>
      </text>
    </comment>
    <comment ref="F4" authorId="0" shapeId="0" xr:uid="{C5F9E51A-08AB-4C06-B467-7BA52DBD1B9F}">
      <text>
        <r>
          <rPr>
            <b/>
            <sz val="9"/>
            <color indexed="81"/>
            <rFont val="Tahoma"/>
            <family val="2"/>
          </rPr>
          <t>wilfredo:</t>
        </r>
        <r>
          <rPr>
            <sz val="9"/>
            <color indexed="81"/>
            <rFont val="Tahoma"/>
            <family val="2"/>
          </rPr>
          <t xml:space="preserve">
El color deberia poder ingresarse manualmente</t>
        </r>
      </text>
    </comment>
    <comment ref="J20" authorId="0" shapeId="0" xr:uid="{1C32CF2E-C8D1-408B-AC49-4C08BCD5927C}">
      <text>
        <r>
          <rPr>
            <b/>
            <sz val="9"/>
            <color indexed="81"/>
            <rFont val="Tahoma"/>
            <family val="2"/>
          </rPr>
          <t>wilfredo:</t>
        </r>
        <r>
          <rPr>
            <sz val="9"/>
            <color indexed="81"/>
            <rFont val="Tahoma"/>
            <family val="2"/>
          </rPr>
          <t xml:space="preserve">
se debera registrar en "stock_tienda" ccon un if que determine si dicho registro ya existe y asi registrar uno nuevo o solo incrementar el stock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wilfredo</author>
  </authors>
  <commentList>
    <comment ref="A3" authorId="0" shapeId="0" xr:uid="{47639004-D35D-4156-B79A-7BB24FB18E72}">
      <text>
        <r>
          <rPr>
            <sz val="9"/>
            <color indexed="81"/>
            <rFont val="Tahoma"/>
            <family val="2"/>
          </rPr>
          <t>validar y cambiar a mayusculas la categoria</t>
        </r>
      </text>
    </comment>
    <comment ref="A7" authorId="0" shapeId="0" xr:uid="{F11EC343-2F2F-480D-833A-66769A3B0CC6}">
      <text>
        <r>
          <rPr>
            <b/>
            <sz val="9"/>
            <color indexed="81"/>
            <rFont val="Tahoma"/>
            <family val="2"/>
          </rPr>
          <t>wilfredo:</t>
        </r>
        <r>
          <rPr>
            <sz val="9"/>
            <color indexed="81"/>
            <rFont val="Tahoma"/>
            <family val="2"/>
          </rPr>
          <t xml:space="preserve">
campo: "tipo de ropa" en caja de texo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wilfredo</author>
  </authors>
  <commentList>
    <comment ref="F3" authorId="0" shapeId="0" xr:uid="{CB7D3204-E41F-4FB7-98CD-49239762D323}">
      <text>
        <r>
          <rPr>
            <b/>
            <sz val="9"/>
            <color indexed="81"/>
            <rFont val="Tahoma"/>
            <family val="2"/>
          </rPr>
          <t>wilfredo:</t>
        </r>
        <r>
          <rPr>
            <sz val="9"/>
            <color indexed="81"/>
            <rFont val="Tahoma"/>
            <family val="2"/>
          </rPr>
          <t xml:space="preserve">
El color deberia poder ingresarse manualmente</t>
        </r>
      </text>
    </comment>
  </commentList>
</comments>
</file>

<file path=xl/sharedStrings.xml><?xml version="1.0" encoding="utf-8"?>
<sst xmlns="http://schemas.openxmlformats.org/spreadsheetml/2006/main" count="314" uniqueCount="119">
  <si>
    <t>producto</t>
  </si>
  <si>
    <t>id_producto</t>
  </si>
  <si>
    <t>descripcion</t>
  </si>
  <si>
    <t>categoria</t>
  </si>
  <si>
    <t>talla</t>
  </si>
  <si>
    <t>clasificacion ropa</t>
  </si>
  <si>
    <t>color</t>
  </si>
  <si>
    <t>tipo de prenda</t>
  </si>
  <si>
    <t>almacen</t>
  </si>
  <si>
    <t>precio</t>
  </si>
  <si>
    <t>jeans, mallas, camisas</t>
  </si>
  <si>
    <t>ropa de niño, varon, mujer, sport, casual</t>
  </si>
  <si>
    <t>id_almacen</t>
  </si>
  <si>
    <t>dieccion</t>
  </si>
  <si>
    <t>nombre</t>
  </si>
  <si>
    <t>direccion</t>
  </si>
  <si>
    <t>id_traspaso</t>
  </si>
  <si>
    <t>fecha_hora</t>
  </si>
  <si>
    <t>cantidad</t>
  </si>
  <si>
    <t>venta</t>
  </si>
  <si>
    <t>id_ingreso</t>
  </si>
  <si>
    <t>id_venta</t>
  </si>
  <si>
    <t>id_cliente</t>
  </si>
  <si>
    <t>id_venta_producto</t>
  </si>
  <si>
    <t>id_usuario</t>
  </si>
  <si>
    <t>usuario</t>
  </si>
  <si>
    <t>nombre_usu</t>
  </si>
  <si>
    <t>password</t>
  </si>
  <si>
    <t>apellido_pat</t>
  </si>
  <si>
    <t>apellido_mat</t>
  </si>
  <si>
    <t>ci</t>
  </si>
  <si>
    <t>tienda</t>
  </si>
  <si>
    <t>id_tienda</t>
  </si>
  <si>
    <t>tel_contacto</t>
  </si>
  <si>
    <t>detalle_venta</t>
  </si>
  <si>
    <t>cliente</t>
  </si>
  <si>
    <t>ci_cliente</t>
  </si>
  <si>
    <t>telefono_cli</t>
  </si>
  <si>
    <t>apellido_pat_cli</t>
  </si>
  <si>
    <t>apellido_mat_cli</t>
  </si>
  <si>
    <t>nombre_cli</t>
  </si>
  <si>
    <t>direccion_cli</t>
  </si>
  <si>
    <t>stock_almacen</t>
  </si>
  <si>
    <t>stock</t>
  </si>
  <si>
    <t>Azul</t>
  </si>
  <si>
    <t>desc_almacen</t>
  </si>
  <si>
    <t>Usuario</t>
  </si>
  <si>
    <t>Producto</t>
  </si>
  <si>
    <t>Proveedores</t>
  </si>
  <si>
    <t>Clientes</t>
  </si>
  <si>
    <t>Alamacenes</t>
  </si>
  <si>
    <t>Tiendas</t>
  </si>
  <si>
    <t>Registrar</t>
  </si>
  <si>
    <t>Editar</t>
  </si>
  <si>
    <t>Eliminar</t>
  </si>
  <si>
    <t>Ver</t>
  </si>
  <si>
    <t>Buscar</t>
  </si>
  <si>
    <t>x</t>
  </si>
  <si>
    <t>sn</t>
  </si>
  <si>
    <t>nombre_tienda</t>
  </si>
  <si>
    <t>dir_tienda</t>
  </si>
  <si>
    <t>proveedor</t>
  </si>
  <si>
    <t>id_proveedor</t>
  </si>
  <si>
    <t>nombre_prov</t>
  </si>
  <si>
    <t>nit</t>
  </si>
  <si>
    <t>telefono</t>
  </si>
  <si>
    <t>Jeans fit nike</t>
  </si>
  <si>
    <t>Poleras</t>
  </si>
  <si>
    <t>Negro</t>
  </si>
  <si>
    <t>id_color</t>
  </si>
  <si>
    <t>color_prenda</t>
  </si>
  <si>
    <t>id_color_prenda</t>
  </si>
  <si>
    <t>id_prenda</t>
  </si>
  <si>
    <t>talla_prenda</t>
  </si>
  <si>
    <t>id_talla_prenda</t>
  </si>
  <si>
    <t>XL</t>
  </si>
  <si>
    <t>L</t>
  </si>
  <si>
    <t>simple</t>
  </si>
  <si>
    <t>Nombre producto</t>
  </si>
  <si>
    <t>Total</t>
  </si>
  <si>
    <t>traspaso_almacen</t>
  </si>
  <si>
    <t>emils shoping</t>
  </si>
  <si>
    <t>calle junin #364</t>
  </si>
  <si>
    <t>71446134 - 4455494</t>
  </si>
  <si>
    <t>dabalos</t>
  </si>
  <si>
    <t>Calle A. Arze</t>
  </si>
  <si>
    <t>32198687-445948</t>
  </si>
  <si>
    <t>id_almacen_origen</t>
  </si>
  <si>
    <t>id_almacen_destino</t>
  </si>
  <si>
    <t>ingreso_tienda</t>
  </si>
  <si>
    <t>stock_tienda</t>
  </si>
  <si>
    <t>id_stock_tienda</t>
  </si>
  <si>
    <t>id_ingreso_tienda</t>
  </si>
  <si>
    <t>traspaso_tienda</t>
  </si>
  <si>
    <t>id_traspaso_tienda</t>
  </si>
  <si>
    <t>id_tienda_origen</t>
  </si>
  <si>
    <t>Funciones almacenes</t>
  </si>
  <si>
    <t>Traspaso a otro almacen</t>
  </si>
  <si>
    <t>Traspaso a tienda</t>
  </si>
  <si>
    <t>Ingresar inventario</t>
  </si>
  <si>
    <t>paginacion</t>
  </si>
  <si>
    <t>id_tienda_destino</t>
  </si>
  <si>
    <t>Objetos</t>
  </si>
  <si>
    <t>Tienda</t>
  </si>
  <si>
    <t>Venta</t>
  </si>
  <si>
    <t>total_venta</t>
  </si>
  <si>
    <t>importe</t>
  </si>
  <si>
    <t>detallatado</t>
  </si>
  <si>
    <t>Jeans clasico</t>
  </si>
  <si>
    <t>Jeans sport</t>
  </si>
  <si>
    <t>Poleras hobbies</t>
  </si>
  <si>
    <t>poleras</t>
  </si>
  <si>
    <t>pantalones</t>
  </si>
  <si>
    <t>S</t>
  </si>
  <si>
    <t>Chompas bibis</t>
  </si>
  <si>
    <t>M</t>
  </si>
  <si>
    <t>revisar la funcion de descontar/sumar en el stock</t>
  </si>
  <si>
    <t>ingreso_almacen</t>
  </si>
  <si>
    <t>id_stock_almacen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</si>
</sst>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3" borderId="0" xfId="0" applyFill="1"/>
    <xf numFmtId="0" fontId="0" fillId="4" borderId="0" xfId="0" applyFill="1"/>
    <xf numFmtId="0" fontId="1" fillId="0" borderId="1" xfId="0" applyFont="1" applyBorder="1"/>
    <xf numFmtId="0" fontId="1" fillId="0" borderId="1" xfId="0" applyFont="1" applyFill="1" applyBorder="1"/>
    <xf numFmtId="14" fontId="0" fillId="0" borderId="0" xfId="0" applyNumberFormat="1"/>
    <xf numFmtId="0" fontId="1" fillId="2" borderId="0" xfId="0" applyFont="1" applyFill="1"/>
    <xf numFmtId="0" fontId="0" fillId="0" borderId="1" xfId="0" applyBorder="1"/>
    <xf numFmtId="0" fontId="0" fillId="0" borderId="0" xfId="0" applyFill="1" applyBorder="1"/>
    <xf numFmtId="0" fontId="1" fillId="3" borderId="0" xfId="0" applyFont="1" applyFill="1"/>
    <xf numFmtId="0" fontId="1" fillId="0" borderId="4" xfId="0" applyFont="1" applyBorder="1" applyAlignment="1">
      <alignment horizontal="center"/>
    </xf>
    <xf numFmtId="0" fontId="4" fillId="0" borderId="0" xfId="0" applyFont="1"/>
    <xf numFmtId="0" fontId="1" fillId="3" borderId="1" xfId="0" applyFont="1" applyFill="1" applyBorder="1"/>
    <xf numFmtId="0" fontId="1" fillId="0" borderId="0" xfId="0" applyFont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2" borderId="0" xfId="0" applyFill="1"/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3"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123825</xdr:colOff>
      <xdr:row>11</xdr:row>
      <xdr:rowOff>85725</xdr:rowOff>
    </xdr:from>
    <xdr:to>
      <xdr:col>11</xdr:col>
      <xdr:colOff>581025</xdr:colOff>
      <xdr:row>13</xdr:row>
      <xdr:rowOff>104775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756E42BE-E6F8-4A97-86C7-0DCDFD566645}"/>
            </a:ext>
          </a:extLst>
        </xdr:cNvPr>
        <xdr:cNvSpPr txBox="1"/>
      </xdr:nvSpPr>
      <xdr:spPr>
        <a:xfrm>
          <a:off x="6724650" y="2181225"/>
          <a:ext cx="5181600" cy="4000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/>
            <a:t>stock_producto=total_ingreso_producto_almacen-total_traspaso_producto_tienda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123825</xdr:colOff>
      <xdr:row>1</xdr:row>
      <xdr:rowOff>152400</xdr:rowOff>
    </xdr:from>
    <xdr:to>
      <xdr:col>15</xdr:col>
      <xdr:colOff>552450</xdr:colOff>
      <xdr:row>14</xdr:row>
      <xdr:rowOff>76200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1BACD69E-B000-42AA-9BDD-B622887DAC0C}"/>
            </a:ext>
          </a:extLst>
        </xdr:cNvPr>
        <xdr:cNvSpPr txBox="1"/>
      </xdr:nvSpPr>
      <xdr:spPr>
        <a:xfrm>
          <a:off x="7343775" y="342900"/>
          <a:ext cx="5000625" cy="2400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/>
            <a:t>Simple</a:t>
          </a:r>
        </a:p>
        <a:p>
          <a:r>
            <a:rPr lang="es-ES" sz="1100"/>
            <a:t>1.-</a:t>
          </a:r>
          <a:r>
            <a:rPr lang="es-ES" sz="1100" baseline="0"/>
            <a:t> extraer por </a:t>
          </a:r>
          <a:r>
            <a:rPr lang="es-ES" sz="1100" b="1" baseline="0"/>
            <a:t>nombre</a:t>
          </a:r>
          <a:r>
            <a:rPr lang="es-ES" sz="1100" baseline="0"/>
            <a:t> totas las tallas que utilice el producto</a:t>
          </a:r>
        </a:p>
        <a:p>
          <a:r>
            <a:rPr lang="es-ES" sz="1100" baseline="0"/>
            <a:t>2.- extraer por </a:t>
          </a:r>
          <a:r>
            <a:rPr lang="es-ES" sz="1100" b="1" baseline="0"/>
            <a:t>nombre</a:t>
          </a:r>
          <a:r>
            <a:rPr lang="es-ES" sz="1100" baseline="0"/>
            <a:t> los totales de cada producto con dicha talla del almacen del cual se ejecuta la consulta</a:t>
          </a:r>
        </a:p>
        <a:p>
          <a:r>
            <a:rPr lang="es-ES" sz="1100" baseline="0"/>
            <a:t>	-Como poner la cantidad de dicho producto  en su respectiva columna?</a:t>
          </a:r>
        </a:p>
        <a:p>
          <a:r>
            <a:rPr lang="es-ES" sz="1100" baseline="0"/>
            <a:t>R.- Cuando se ingresa en almacen ya esta la cantidad con su talla respectiva</a:t>
          </a:r>
          <a:endParaRPr lang="es-ES" sz="1100"/>
        </a:p>
      </xdr:txBody>
    </xdr:sp>
    <xdr:clientData/>
  </xdr:twoCellAnchor>
  <xdr:twoCellAnchor>
    <xdr:from>
      <xdr:col>9</xdr:col>
      <xdr:colOff>28575</xdr:colOff>
      <xdr:row>17</xdr:row>
      <xdr:rowOff>114300</xdr:rowOff>
    </xdr:from>
    <xdr:to>
      <xdr:col>15</xdr:col>
      <xdr:colOff>457200</xdr:colOff>
      <xdr:row>30</xdr:row>
      <xdr:rowOff>38100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114D4D28-06ED-4F5A-B12D-F14DC21CED1A}"/>
            </a:ext>
          </a:extLst>
        </xdr:cNvPr>
        <xdr:cNvSpPr txBox="1"/>
      </xdr:nvSpPr>
      <xdr:spPr>
        <a:xfrm>
          <a:off x="7248525" y="3352800"/>
          <a:ext cx="5000625" cy="2400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/>
            <a:t>Detallado</a:t>
          </a:r>
        </a:p>
        <a:p>
          <a:r>
            <a:rPr lang="es-ES" sz="1100"/>
            <a:t>1.-</a:t>
          </a:r>
          <a:r>
            <a:rPr lang="es-ES" sz="1100" baseline="0"/>
            <a:t> extraer todas las tallas de todos los productos de ese almacen y evitar registros repetidos</a:t>
          </a:r>
        </a:p>
        <a:p>
          <a:r>
            <a:rPr lang="es-ES" sz="1100" baseline="0"/>
            <a:t>2.- mostrar en horizontal todos los registros obtenido en el paso 1</a:t>
          </a:r>
          <a:endParaRPr lang="es-ES" sz="11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lfredo" refreshedDate="44321.812921990742" createdVersion="7" refreshedVersion="7" minRefreshableVersion="3" recordCount="4" xr:uid="{137B5134-8216-4D13-8FA8-423AF4BD7284}">
  <cacheSource type="worksheet">
    <worksheetSource name="datos"/>
  </cacheSource>
  <cacheFields count="6">
    <cacheField name="id_producto" numFmtId="0">
      <sharedItems containsString="0" containsBlank="1" containsNumber="1" containsInteger="1" minValue="1" maxValue="2"/>
    </cacheField>
    <cacheField name="descripcion" numFmtId="0">
      <sharedItems count="3">
        <s v="Jeans fit nike"/>
        <s v="Poleras hobbies"/>
        <s v="Chompas bibis"/>
      </sharedItems>
    </cacheField>
    <cacheField name="categoria" numFmtId="0">
      <sharedItems count="2">
        <s v="pantalones"/>
        <s v="poleras"/>
      </sharedItems>
    </cacheField>
    <cacheField name="talla" numFmtId="0">
      <sharedItems count="4">
        <s v="XL"/>
        <s v="L"/>
        <s v="S"/>
        <s v="M"/>
      </sharedItems>
    </cacheField>
    <cacheField name="precio" numFmtId="0">
      <sharedItems containsSemiMixedTypes="0" containsString="0" containsNumber="1" minValue="15" maxValue="32"/>
    </cacheField>
    <cacheField name="color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n v="1"/>
    <x v="0"/>
    <x v="0"/>
    <x v="0"/>
    <n v="15"/>
    <s v="Azul"/>
  </r>
  <r>
    <n v="2"/>
    <x v="0"/>
    <x v="0"/>
    <x v="1"/>
    <n v="18.5"/>
    <s v="Negro"/>
  </r>
  <r>
    <m/>
    <x v="1"/>
    <x v="1"/>
    <x v="2"/>
    <n v="20"/>
    <s v="Azul"/>
  </r>
  <r>
    <m/>
    <x v="2"/>
    <x v="1"/>
    <x v="3"/>
    <n v="32"/>
    <s v="Negro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ED1752-96A1-4132-BB0C-E71561F60ED1}" name="TablaDinámica1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I2:K19" firstHeaderRow="1" firstDataRow="1" firstDataCol="0"/>
  <pivotFields count="6">
    <pivotField showAll="0"/>
    <pivotField showAll="0">
      <items count="4">
        <item x="2"/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>
      <items count="5">
        <item x="1"/>
        <item x="3"/>
        <item x="2"/>
        <item x="0"/>
        <item t="default"/>
      </items>
    </pivotField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4012584-BD4A-4883-999C-04DE519F5363}" name="datos" displayName="datos" ref="A2:F6" totalsRowShown="0" headerRowDxfId="2" headerRowBorderDxfId="1" tableBorderDxfId="0">
  <autoFilter ref="A2:F6" xr:uid="{D6839E6B-1428-4EC4-90C1-7AE5A7F15CDB}"/>
  <tableColumns count="6">
    <tableColumn id="1" xr3:uid="{D1E60F0A-67D1-41CF-BC34-F26412FA7EEA}" name="id_producto"/>
    <tableColumn id="2" xr3:uid="{95E21204-2A69-4EC5-8BDF-C24F2BB67F03}" name="descripcion"/>
    <tableColumn id="3" xr3:uid="{8266377F-6B97-4CCB-832D-FA9DE9CF65B3}" name="categoria"/>
    <tableColumn id="4" xr3:uid="{AB7801F1-171D-490B-8D71-441B1FFF1A1F}" name="talla"/>
    <tableColumn id="5" xr3:uid="{D9495E94-3F9F-48A8-8197-483EBCACFC5B}" name="precio"/>
    <tableColumn id="6" xr3:uid="{460B6441-1AAE-4C41-8C7B-6D76F1FF1845}" name="colo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4.vml"/><Relationship Id="rId1" Type="http://schemas.openxmlformats.org/officeDocument/2006/relationships/pivotTable" Target="../pivotTables/pivotTable1.xml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27"/>
  <sheetViews>
    <sheetView topLeftCell="A7" zoomScaleNormal="100" workbookViewId="0">
      <selection activeCell="C13" sqref="C13:C16"/>
    </sheetView>
  </sheetViews>
  <sheetFormatPr baseColWidth="10" defaultColWidth="9.140625" defaultRowHeight="15" x14ac:dyDescent="0.25"/>
  <cols>
    <col min="1" max="1" width="19" bestFit="1" customWidth="1"/>
    <col min="2" max="2" width="16.140625" bestFit="1" customWidth="1"/>
    <col min="3" max="3" width="16.85546875" bestFit="1" customWidth="1"/>
    <col min="4" max="4" width="23.85546875" bestFit="1" customWidth="1"/>
    <col min="5" max="5" width="18" bestFit="1" customWidth="1"/>
    <col min="6" max="6" width="13" bestFit="1" customWidth="1"/>
    <col min="7" max="7" width="15" bestFit="1" customWidth="1"/>
    <col min="9" max="9" width="16.28515625" bestFit="1" customWidth="1"/>
    <col min="10" max="10" width="37.140625" bestFit="1" customWidth="1"/>
  </cols>
  <sheetData>
    <row r="2" spans="1:10" x14ac:dyDescent="0.25">
      <c r="A2" s="6" t="s">
        <v>0</v>
      </c>
      <c r="B2" s="6" t="s">
        <v>8</v>
      </c>
      <c r="C2" s="6" t="s">
        <v>31</v>
      </c>
      <c r="D2" s="6" t="s">
        <v>25</v>
      </c>
      <c r="E2" s="6" t="s">
        <v>35</v>
      </c>
      <c r="F2" s="6" t="s">
        <v>61</v>
      </c>
      <c r="I2" s="1" t="s">
        <v>5</v>
      </c>
    </row>
    <row r="3" spans="1:10" x14ac:dyDescent="0.25">
      <c r="A3" t="s">
        <v>1</v>
      </c>
      <c r="B3" t="s">
        <v>12</v>
      </c>
      <c r="C3" t="s">
        <v>32</v>
      </c>
      <c r="D3" t="s">
        <v>24</v>
      </c>
      <c r="E3" t="s">
        <v>22</v>
      </c>
      <c r="F3" t="s">
        <v>62</v>
      </c>
      <c r="I3" t="s">
        <v>6</v>
      </c>
    </row>
    <row r="4" spans="1:10" x14ac:dyDescent="0.25">
      <c r="A4" t="s">
        <v>2</v>
      </c>
      <c r="B4" t="s">
        <v>13</v>
      </c>
      <c r="C4" t="s">
        <v>59</v>
      </c>
      <c r="D4" t="s">
        <v>26</v>
      </c>
      <c r="E4" t="s">
        <v>40</v>
      </c>
      <c r="F4" t="s">
        <v>63</v>
      </c>
      <c r="I4" t="s">
        <v>4</v>
      </c>
    </row>
    <row r="5" spans="1:10" x14ac:dyDescent="0.25">
      <c r="A5" t="s">
        <v>3</v>
      </c>
      <c r="B5" t="s">
        <v>24</v>
      </c>
      <c r="C5" t="s">
        <v>60</v>
      </c>
      <c r="D5" t="s">
        <v>27</v>
      </c>
      <c r="E5" t="s">
        <v>38</v>
      </c>
      <c r="F5" t="s">
        <v>64</v>
      </c>
      <c r="I5" s="2" t="s">
        <v>7</v>
      </c>
      <c r="J5" s="2" t="s">
        <v>10</v>
      </c>
    </row>
    <row r="6" spans="1:10" x14ac:dyDescent="0.25">
      <c r="A6" t="s">
        <v>4</v>
      </c>
      <c r="B6" t="s">
        <v>45</v>
      </c>
      <c r="C6" t="s">
        <v>24</v>
      </c>
      <c r="D6" t="s">
        <v>3</v>
      </c>
      <c r="E6" t="s">
        <v>39</v>
      </c>
      <c r="F6" t="s">
        <v>65</v>
      </c>
      <c r="I6" t="s">
        <v>3</v>
      </c>
      <c r="J6" t="s">
        <v>11</v>
      </c>
    </row>
    <row r="7" spans="1:10" x14ac:dyDescent="0.25">
      <c r="A7" t="s">
        <v>9</v>
      </c>
      <c r="C7" t="s">
        <v>33</v>
      </c>
      <c r="D7" t="s">
        <v>14</v>
      </c>
      <c r="E7" t="s">
        <v>36</v>
      </c>
      <c r="F7" t="s">
        <v>15</v>
      </c>
    </row>
    <row r="8" spans="1:10" x14ac:dyDescent="0.25">
      <c r="A8" t="s">
        <v>6</v>
      </c>
      <c r="D8" t="s">
        <v>28</v>
      </c>
      <c r="E8" t="s">
        <v>37</v>
      </c>
    </row>
    <row r="9" spans="1:10" x14ac:dyDescent="0.25">
      <c r="D9" t="s">
        <v>29</v>
      </c>
      <c r="E9" t="s">
        <v>41</v>
      </c>
    </row>
    <row r="10" spans="1:10" x14ac:dyDescent="0.25">
      <c r="D10" t="s">
        <v>30</v>
      </c>
    </row>
    <row r="12" spans="1:10" x14ac:dyDescent="0.25">
      <c r="A12" s="6" t="s">
        <v>80</v>
      </c>
      <c r="B12" s="6" t="s">
        <v>117</v>
      </c>
      <c r="C12" s="6" t="s">
        <v>42</v>
      </c>
      <c r="D12" s="6" t="s">
        <v>19</v>
      </c>
      <c r="E12" s="6" t="s">
        <v>34</v>
      </c>
    </row>
    <row r="13" spans="1:10" x14ac:dyDescent="0.25">
      <c r="A13" t="s">
        <v>16</v>
      </c>
      <c r="B13" t="s">
        <v>20</v>
      </c>
      <c r="C13" t="s">
        <v>118</v>
      </c>
      <c r="D13" t="s">
        <v>21</v>
      </c>
      <c r="E13" t="s">
        <v>23</v>
      </c>
    </row>
    <row r="14" spans="1:10" x14ac:dyDescent="0.25">
      <c r="A14" t="s">
        <v>1</v>
      </c>
      <c r="B14" t="s">
        <v>1</v>
      </c>
      <c r="C14" t="s">
        <v>1</v>
      </c>
      <c r="D14" t="s">
        <v>22</v>
      </c>
      <c r="E14" t="s">
        <v>21</v>
      </c>
    </row>
    <row r="15" spans="1:10" x14ac:dyDescent="0.25">
      <c r="A15" t="s">
        <v>87</v>
      </c>
      <c r="B15" t="s">
        <v>18</v>
      </c>
      <c r="C15" t="s">
        <v>12</v>
      </c>
      <c r="D15" t="s">
        <v>32</v>
      </c>
      <c r="E15" t="s">
        <v>1</v>
      </c>
    </row>
    <row r="16" spans="1:10" x14ac:dyDescent="0.25">
      <c r="A16" t="s">
        <v>88</v>
      </c>
      <c r="B16" t="s">
        <v>12</v>
      </c>
      <c r="C16" t="s">
        <v>43</v>
      </c>
      <c r="D16" t="s">
        <v>105</v>
      </c>
      <c r="E16" t="s">
        <v>18</v>
      </c>
    </row>
    <row r="17" spans="1:5" x14ac:dyDescent="0.25">
      <c r="A17" t="s">
        <v>18</v>
      </c>
      <c r="B17" t="s">
        <v>17</v>
      </c>
      <c r="D17" t="s">
        <v>17</v>
      </c>
      <c r="E17" t="s">
        <v>106</v>
      </c>
    </row>
    <row r="18" spans="1:5" x14ac:dyDescent="0.25">
      <c r="A18" t="s">
        <v>17</v>
      </c>
    </row>
    <row r="21" spans="1:5" x14ac:dyDescent="0.25">
      <c r="A21" s="9" t="s">
        <v>73</v>
      </c>
      <c r="B21" s="9" t="s">
        <v>70</v>
      </c>
      <c r="C21" s="6" t="s">
        <v>89</v>
      </c>
      <c r="D21" s="6" t="s">
        <v>90</v>
      </c>
      <c r="E21" s="6" t="s">
        <v>93</v>
      </c>
    </row>
    <row r="22" spans="1:5" x14ac:dyDescent="0.25">
      <c r="A22" t="s">
        <v>74</v>
      </c>
      <c r="B22" t="s">
        <v>71</v>
      </c>
      <c r="C22" t="s">
        <v>92</v>
      </c>
      <c r="D22" t="s">
        <v>91</v>
      </c>
      <c r="E22" t="s">
        <v>94</v>
      </c>
    </row>
    <row r="23" spans="1:5" x14ac:dyDescent="0.25">
      <c r="A23" t="s">
        <v>72</v>
      </c>
      <c r="B23" t="s">
        <v>72</v>
      </c>
      <c r="C23" t="s">
        <v>1</v>
      </c>
      <c r="D23" t="s">
        <v>1</v>
      </c>
      <c r="E23" t="s">
        <v>1</v>
      </c>
    </row>
    <row r="24" spans="1:5" x14ac:dyDescent="0.25">
      <c r="A24" t="s">
        <v>4</v>
      </c>
      <c r="B24" t="s">
        <v>69</v>
      </c>
      <c r="C24" t="s">
        <v>18</v>
      </c>
      <c r="D24" t="s">
        <v>32</v>
      </c>
      <c r="E24" t="s">
        <v>18</v>
      </c>
    </row>
    <row r="25" spans="1:5" x14ac:dyDescent="0.25">
      <c r="C25" t="s">
        <v>32</v>
      </c>
      <c r="D25" t="s">
        <v>43</v>
      </c>
      <c r="E25" t="s">
        <v>87</v>
      </c>
    </row>
    <row r="26" spans="1:5" x14ac:dyDescent="0.25">
      <c r="C26" t="s">
        <v>17</v>
      </c>
      <c r="E26" t="s">
        <v>101</v>
      </c>
    </row>
    <row r="27" spans="1:5" x14ac:dyDescent="0.25">
      <c r="E27" t="s">
        <v>17</v>
      </c>
    </row>
  </sheetData>
  <pageMargins left="0.7" right="0.7" top="0.75" bottom="0.75" header="0.3" footer="0.3"/>
  <pageSetup paperSize="9" orientation="portrait" horizontalDpi="4294967293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9FF71-9268-41D7-BAAA-A0EB7C34EB72}">
  <dimension ref="A2:L32"/>
  <sheetViews>
    <sheetView tabSelected="1" topLeftCell="A7" workbookViewId="0">
      <selection activeCell="F15" sqref="F15"/>
    </sheetView>
  </sheetViews>
  <sheetFormatPr baseColWidth="10" defaultRowHeight="15" x14ac:dyDescent="0.25"/>
  <cols>
    <col min="1" max="1" width="17.85546875" bestFit="1" customWidth="1"/>
    <col min="2" max="3" width="18" bestFit="1" customWidth="1"/>
    <col min="4" max="4" width="19" bestFit="1" customWidth="1"/>
    <col min="5" max="5" width="12.140625" bestFit="1" customWidth="1"/>
    <col min="6" max="6" width="14" bestFit="1" customWidth="1"/>
    <col min="7" max="7" width="11.140625" bestFit="1" customWidth="1"/>
    <col min="8" max="8" width="17.140625" bestFit="1" customWidth="1"/>
    <col min="9" max="10" width="15.5703125" customWidth="1"/>
    <col min="12" max="12" width="17.85546875" bestFit="1" customWidth="1"/>
  </cols>
  <sheetData>
    <row r="2" spans="1:12" x14ac:dyDescent="0.25">
      <c r="A2" s="7"/>
      <c r="B2" s="7"/>
      <c r="C2" s="3" t="s">
        <v>47</v>
      </c>
      <c r="D2" s="7"/>
      <c r="E2" s="7"/>
      <c r="F2" s="7"/>
      <c r="H2" s="7"/>
      <c r="I2" s="3" t="s">
        <v>70</v>
      </c>
      <c r="J2" s="7"/>
    </row>
    <row r="3" spans="1:12" x14ac:dyDescent="0.25">
      <c r="A3" s="7" t="s">
        <v>1</v>
      </c>
      <c r="B3" s="7" t="s">
        <v>2</v>
      </c>
      <c r="C3" s="7" t="s">
        <v>3</v>
      </c>
      <c r="D3" s="7" t="s">
        <v>4</v>
      </c>
      <c r="E3" s="7" t="s">
        <v>9</v>
      </c>
      <c r="F3" s="7" t="s">
        <v>6</v>
      </c>
      <c r="H3" s="7" t="s">
        <v>71</v>
      </c>
      <c r="I3" s="7" t="s">
        <v>72</v>
      </c>
      <c r="J3" s="7" t="s">
        <v>6</v>
      </c>
    </row>
    <row r="4" spans="1:12" x14ac:dyDescent="0.25">
      <c r="A4">
        <v>1</v>
      </c>
      <c r="B4" t="s">
        <v>66</v>
      </c>
      <c r="C4" t="s">
        <v>67</v>
      </c>
      <c r="D4" t="s">
        <v>75</v>
      </c>
      <c r="E4">
        <v>15</v>
      </c>
      <c r="F4" t="s">
        <v>44</v>
      </c>
      <c r="H4">
        <v>1</v>
      </c>
      <c r="I4">
        <v>1</v>
      </c>
      <c r="J4" t="s">
        <v>44</v>
      </c>
    </row>
    <row r="5" spans="1:12" x14ac:dyDescent="0.25">
      <c r="A5">
        <v>2</v>
      </c>
      <c r="B5" t="s">
        <v>66</v>
      </c>
      <c r="C5" t="s">
        <v>67</v>
      </c>
      <c r="D5" t="s">
        <v>76</v>
      </c>
      <c r="E5">
        <v>18.5</v>
      </c>
      <c r="F5" t="s">
        <v>68</v>
      </c>
      <c r="H5">
        <v>2</v>
      </c>
      <c r="I5">
        <v>2</v>
      </c>
      <c r="J5" t="s">
        <v>68</v>
      </c>
    </row>
    <row r="7" spans="1:12" x14ac:dyDescent="0.25">
      <c r="B7" s="25"/>
      <c r="C7" s="25"/>
    </row>
    <row r="8" spans="1:12" x14ac:dyDescent="0.25">
      <c r="A8" s="7"/>
      <c r="B8" s="26" t="s">
        <v>117</v>
      </c>
      <c r="C8" s="27"/>
      <c r="D8" s="10"/>
      <c r="E8" s="7"/>
      <c r="F8" s="10"/>
      <c r="H8" s="7"/>
      <c r="I8" s="4" t="s">
        <v>73</v>
      </c>
      <c r="J8" s="7"/>
    </row>
    <row r="9" spans="1:12" x14ac:dyDescent="0.25">
      <c r="A9" s="7" t="s">
        <v>20</v>
      </c>
      <c r="B9" s="7" t="s">
        <v>1</v>
      </c>
      <c r="C9" s="7" t="s">
        <v>18</v>
      </c>
      <c r="D9" s="7" t="s">
        <v>12</v>
      </c>
      <c r="E9" s="7" t="s">
        <v>17</v>
      </c>
      <c r="F9" s="7"/>
      <c r="H9" s="7" t="s">
        <v>74</v>
      </c>
      <c r="I9" s="7" t="s">
        <v>72</v>
      </c>
      <c r="J9" s="7" t="s">
        <v>4</v>
      </c>
    </row>
    <row r="10" spans="1:12" x14ac:dyDescent="0.25">
      <c r="A10">
        <v>1</v>
      </c>
      <c r="B10">
        <v>1</v>
      </c>
      <c r="C10">
        <v>11</v>
      </c>
      <c r="D10">
        <v>1</v>
      </c>
      <c r="E10" s="5">
        <f ca="1">TODAY()</f>
        <v>44455</v>
      </c>
      <c r="H10">
        <v>1</v>
      </c>
      <c r="I10">
        <v>1</v>
      </c>
      <c r="J10" s="8" t="s">
        <v>75</v>
      </c>
    </row>
    <row r="11" spans="1:12" x14ac:dyDescent="0.25">
      <c r="A11">
        <v>2</v>
      </c>
      <c r="B11">
        <v>1</v>
      </c>
      <c r="C11">
        <v>80</v>
      </c>
      <c r="D11">
        <v>1</v>
      </c>
      <c r="E11" s="5">
        <v>44275</v>
      </c>
      <c r="H11">
        <v>1</v>
      </c>
      <c r="I11">
        <v>1</v>
      </c>
      <c r="J11" s="8" t="s">
        <v>76</v>
      </c>
    </row>
    <row r="12" spans="1:12" x14ac:dyDescent="0.25">
      <c r="A12">
        <v>3</v>
      </c>
      <c r="B12">
        <v>2</v>
      </c>
      <c r="C12">
        <v>10</v>
      </c>
      <c r="D12">
        <v>1</v>
      </c>
      <c r="E12" s="5">
        <v>44276</v>
      </c>
    </row>
    <row r="15" spans="1:12" x14ac:dyDescent="0.25">
      <c r="A15" s="7"/>
      <c r="B15" s="12" t="s">
        <v>42</v>
      </c>
      <c r="C15" s="7"/>
      <c r="D15" s="7"/>
      <c r="H15" s="7"/>
      <c r="I15" s="7"/>
      <c r="J15" s="3" t="s">
        <v>31</v>
      </c>
      <c r="K15" s="7"/>
      <c r="L15" s="7"/>
    </row>
    <row r="16" spans="1:12" x14ac:dyDescent="0.25">
      <c r="A16" s="7" t="s">
        <v>118</v>
      </c>
      <c r="B16" s="7" t="s">
        <v>1</v>
      </c>
      <c r="C16" s="7" t="s">
        <v>12</v>
      </c>
      <c r="D16" s="7" t="s">
        <v>43</v>
      </c>
      <c r="H16" s="7" t="s">
        <v>32</v>
      </c>
      <c r="I16" s="7" t="s">
        <v>59</v>
      </c>
      <c r="J16" s="7" t="s">
        <v>60</v>
      </c>
      <c r="K16" s="7" t="s">
        <v>24</v>
      </c>
      <c r="L16" s="7" t="s">
        <v>33</v>
      </c>
    </row>
    <row r="17" spans="1:12" x14ac:dyDescent="0.25">
      <c r="A17">
        <v>1</v>
      </c>
      <c r="B17">
        <v>1</v>
      </c>
      <c r="C17">
        <v>1</v>
      </c>
      <c r="D17">
        <f>SUM(C10:C11)-SUM(C27)</f>
        <v>73</v>
      </c>
      <c r="H17">
        <v>1</v>
      </c>
      <c r="I17" s="11" t="s">
        <v>81</v>
      </c>
      <c r="J17" t="s">
        <v>82</v>
      </c>
      <c r="K17">
        <v>1</v>
      </c>
      <c r="L17" s="11" t="s">
        <v>83</v>
      </c>
    </row>
    <row r="18" spans="1:12" x14ac:dyDescent="0.25">
      <c r="H18">
        <v>4</v>
      </c>
      <c r="I18" s="11" t="s">
        <v>84</v>
      </c>
      <c r="J18" t="s">
        <v>85</v>
      </c>
      <c r="K18">
        <v>1</v>
      </c>
      <c r="L18" s="11" t="s">
        <v>86</v>
      </c>
    </row>
    <row r="20" spans="1:12" x14ac:dyDescent="0.25">
      <c r="A20" s="7"/>
      <c r="B20" s="3" t="s">
        <v>80</v>
      </c>
      <c r="C20" s="7"/>
      <c r="D20" s="7"/>
      <c r="E20" s="7"/>
      <c r="F20" s="7"/>
      <c r="H20" s="7"/>
      <c r="I20" s="7"/>
      <c r="J20" s="3" t="s">
        <v>89</v>
      </c>
      <c r="K20" s="7"/>
      <c r="L20" s="7"/>
    </row>
    <row r="21" spans="1:12" x14ac:dyDescent="0.25">
      <c r="A21" s="7" t="s">
        <v>16</v>
      </c>
      <c r="B21" s="7" t="s">
        <v>1</v>
      </c>
      <c r="C21" s="7" t="s">
        <v>87</v>
      </c>
      <c r="D21" s="7" t="s">
        <v>88</v>
      </c>
      <c r="E21" s="7" t="s">
        <v>18</v>
      </c>
      <c r="F21" s="7" t="s">
        <v>17</v>
      </c>
      <c r="H21" s="7" t="s">
        <v>92</v>
      </c>
      <c r="I21" s="7" t="s">
        <v>1</v>
      </c>
      <c r="J21" s="7" t="s">
        <v>18</v>
      </c>
      <c r="K21" s="7" t="s">
        <v>32</v>
      </c>
      <c r="L21" s="7" t="s">
        <v>17</v>
      </c>
    </row>
    <row r="22" spans="1:12" x14ac:dyDescent="0.25">
      <c r="F22" s="5"/>
      <c r="H22">
        <v>1</v>
      </c>
      <c r="I22">
        <v>1</v>
      </c>
      <c r="J22">
        <v>20</v>
      </c>
      <c r="K22">
        <v>1</v>
      </c>
      <c r="L22" s="5">
        <v>44284</v>
      </c>
    </row>
    <row r="23" spans="1:12" x14ac:dyDescent="0.25">
      <c r="H23">
        <v>2</v>
      </c>
      <c r="I23">
        <v>1</v>
      </c>
      <c r="J23">
        <v>30</v>
      </c>
      <c r="K23">
        <v>1</v>
      </c>
      <c r="L23" s="5">
        <v>44285</v>
      </c>
    </row>
    <row r="25" spans="1:12" x14ac:dyDescent="0.25">
      <c r="A25" s="7"/>
      <c r="B25" s="3" t="s">
        <v>93</v>
      </c>
      <c r="C25" s="7"/>
      <c r="D25" s="7"/>
      <c r="E25" s="7"/>
      <c r="F25" s="7"/>
      <c r="H25" s="3"/>
      <c r="I25" s="3"/>
      <c r="J25" s="3" t="s">
        <v>90</v>
      </c>
      <c r="K25" s="3"/>
    </row>
    <row r="26" spans="1:12" x14ac:dyDescent="0.25">
      <c r="A26" s="7" t="s">
        <v>94</v>
      </c>
      <c r="B26" s="7" t="s">
        <v>1</v>
      </c>
      <c r="C26" s="7" t="s">
        <v>18</v>
      </c>
      <c r="D26" s="7" t="s">
        <v>87</v>
      </c>
      <c r="E26" s="7" t="s">
        <v>101</v>
      </c>
      <c r="F26" s="7" t="s">
        <v>17</v>
      </c>
      <c r="H26" s="7" t="s">
        <v>91</v>
      </c>
      <c r="I26" s="7" t="s">
        <v>1</v>
      </c>
      <c r="J26" s="7" t="s">
        <v>32</v>
      </c>
      <c r="K26" s="7" t="s">
        <v>43</v>
      </c>
    </row>
    <row r="27" spans="1:12" x14ac:dyDescent="0.25">
      <c r="A27">
        <v>1</v>
      </c>
      <c r="B27">
        <v>1</v>
      </c>
      <c r="C27">
        <v>18</v>
      </c>
      <c r="D27">
        <v>1</v>
      </c>
      <c r="E27">
        <v>1</v>
      </c>
      <c r="F27" s="5">
        <v>44279</v>
      </c>
      <c r="H27">
        <v>1</v>
      </c>
      <c r="I27">
        <v>1</v>
      </c>
      <c r="J27">
        <v>1</v>
      </c>
      <c r="K27">
        <v>50</v>
      </c>
    </row>
    <row r="30" spans="1:12" x14ac:dyDescent="0.25">
      <c r="H30" s="7"/>
      <c r="I30" s="7"/>
      <c r="J30" s="3" t="s">
        <v>93</v>
      </c>
      <c r="K30" s="7"/>
      <c r="L30" s="7"/>
    </row>
    <row r="31" spans="1:12" x14ac:dyDescent="0.25">
      <c r="H31" s="7" t="s">
        <v>94</v>
      </c>
      <c r="I31" s="7" t="s">
        <v>1</v>
      </c>
      <c r="J31" s="7" t="s">
        <v>87</v>
      </c>
      <c r="K31" s="7" t="s">
        <v>95</v>
      </c>
      <c r="L31" s="7" t="s">
        <v>17</v>
      </c>
    </row>
    <row r="32" spans="1:12" x14ac:dyDescent="0.25">
      <c r="H32">
        <v>1</v>
      </c>
      <c r="I32">
        <v>1</v>
      </c>
    </row>
  </sheetData>
  <mergeCells count="2">
    <mergeCell ref="B7:C7"/>
    <mergeCell ref="B8:C8"/>
  </mergeCells>
  <pageMargins left="0.7" right="0.7" top="0.75" bottom="0.75" header="0.3" footer="0.3"/>
  <pageSetup paperSize="9" orientation="portrait" horizontalDpi="4294967293" verticalDpi="0" r:id="rId1"/>
  <ignoredErrors>
    <ignoredError sqref="D17" formulaRange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89978-A88F-43F8-8C35-8EA52AD1B222}">
  <dimension ref="A1:I19"/>
  <sheetViews>
    <sheetView workbookViewId="0">
      <selection activeCell="H10" sqref="H10"/>
    </sheetView>
  </sheetViews>
  <sheetFormatPr baseColWidth="10" defaultRowHeight="15" x14ac:dyDescent="0.25"/>
  <cols>
    <col min="1" max="1" width="16.85546875" bestFit="1" customWidth="1"/>
  </cols>
  <sheetData>
    <row r="1" spans="1:9" x14ac:dyDescent="0.25">
      <c r="A1" s="28" t="s">
        <v>77</v>
      </c>
      <c r="B1" s="28"/>
      <c r="C1" s="28"/>
      <c r="D1" s="28"/>
      <c r="E1" s="28"/>
      <c r="F1" s="28"/>
      <c r="G1" s="28"/>
      <c r="H1" s="28"/>
      <c r="I1" s="28"/>
    </row>
    <row r="2" spans="1:9" x14ac:dyDescent="0.25">
      <c r="A2" s="29" t="s">
        <v>78</v>
      </c>
      <c r="B2" s="28" t="s">
        <v>4</v>
      </c>
      <c r="C2" s="28"/>
      <c r="D2" s="28"/>
      <c r="E2" s="28"/>
      <c r="F2" s="28"/>
      <c r="G2" s="28"/>
      <c r="H2" s="28"/>
      <c r="I2" s="29" t="s">
        <v>79</v>
      </c>
    </row>
    <row r="3" spans="1:9" x14ac:dyDescent="0.25">
      <c r="A3" s="30"/>
      <c r="B3" s="3">
        <v>36</v>
      </c>
      <c r="C3" s="3">
        <v>38</v>
      </c>
      <c r="D3" s="3">
        <v>40</v>
      </c>
      <c r="E3" s="3">
        <v>42</v>
      </c>
      <c r="F3" s="3">
        <v>44</v>
      </c>
      <c r="G3" s="3">
        <v>46</v>
      </c>
      <c r="H3" s="3">
        <v>54</v>
      </c>
      <c r="I3" s="30"/>
    </row>
    <row r="4" spans="1:9" x14ac:dyDescent="0.25">
      <c r="A4" s="7" t="s">
        <v>66</v>
      </c>
      <c r="B4" s="7"/>
      <c r="C4" s="7">
        <v>25</v>
      </c>
      <c r="D4" s="7"/>
      <c r="E4" s="7"/>
      <c r="F4" s="7"/>
      <c r="G4" s="7">
        <v>13</v>
      </c>
      <c r="H4" s="7"/>
      <c r="I4" s="7">
        <f>SUM(B4:H4)</f>
        <v>38</v>
      </c>
    </row>
    <row r="5" spans="1:9" x14ac:dyDescent="0.25">
      <c r="A5" s="7" t="s">
        <v>108</v>
      </c>
      <c r="B5" s="7"/>
      <c r="C5" s="7"/>
      <c r="D5" s="7">
        <v>15</v>
      </c>
      <c r="E5" s="7"/>
      <c r="F5" s="7">
        <v>10</v>
      </c>
      <c r="G5" s="7"/>
      <c r="H5" s="7">
        <v>25</v>
      </c>
      <c r="I5" s="7">
        <f t="shared" ref="I5:I6" si="0">SUM(B5:H5)</f>
        <v>50</v>
      </c>
    </row>
    <row r="6" spans="1:9" x14ac:dyDescent="0.25">
      <c r="A6" s="7" t="s">
        <v>109</v>
      </c>
      <c r="B6" s="7"/>
      <c r="C6" s="7">
        <v>11</v>
      </c>
      <c r="D6" s="7"/>
      <c r="E6" s="7">
        <v>30</v>
      </c>
      <c r="F6" s="7">
        <v>52</v>
      </c>
      <c r="G6" s="7"/>
      <c r="H6" s="7"/>
      <c r="I6" s="7">
        <f t="shared" si="0"/>
        <v>93</v>
      </c>
    </row>
    <row r="7" spans="1:9" x14ac:dyDescent="0.25">
      <c r="A7" s="7"/>
      <c r="B7" s="7"/>
      <c r="C7" s="7"/>
      <c r="D7" s="7"/>
      <c r="E7" s="7"/>
      <c r="F7" s="7"/>
      <c r="G7" s="7"/>
      <c r="H7" s="7"/>
      <c r="I7" s="3">
        <f>SUM(I4:I6)</f>
        <v>181</v>
      </c>
    </row>
    <row r="19" spans="5:5" x14ac:dyDescent="0.25">
      <c r="E19" s="13" t="s">
        <v>107</v>
      </c>
    </row>
  </sheetData>
  <mergeCells count="4">
    <mergeCell ref="B2:H2"/>
    <mergeCell ref="A1:I1"/>
    <mergeCell ref="A2:A3"/>
    <mergeCell ref="I2:I3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A995A-746F-4FC8-95D4-1E3FBF41CB8F}">
  <dimension ref="A1:O15"/>
  <sheetViews>
    <sheetView workbookViewId="0">
      <selection activeCell="J11" sqref="J11"/>
    </sheetView>
  </sheetViews>
  <sheetFormatPr baseColWidth="10" defaultRowHeight="15" x14ac:dyDescent="0.25"/>
  <cols>
    <col min="1" max="1" width="12.28515625" bestFit="1" customWidth="1"/>
    <col min="9" max="9" width="22.42578125" bestFit="1" customWidth="1"/>
  </cols>
  <sheetData>
    <row r="1" spans="1:15" x14ac:dyDescent="0.25">
      <c r="D1" t="s">
        <v>102</v>
      </c>
      <c r="L1" t="s">
        <v>96</v>
      </c>
    </row>
    <row r="2" spans="1:15" x14ac:dyDescent="0.25">
      <c r="B2" t="s">
        <v>52</v>
      </c>
      <c r="C2" t="s">
        <v>53</v>
      </c>
      <c r="D2" t="s">
        <v>54</v>
      </c>
      <c r="E2" t="s">
        <v>55</v>
      </c>
      <c r="F2" t="s">
        <v>56</v>
      </c>
      <c r="G2" t="s">
        <v>100</v>
      </c>
      <c r="J2" t="s">
        <v>52</v>
      </c>
      <c r="K2" t="s">
        <v>53</v>
      </c>
      <c r="L2" t="s">
        <v>54</v>
      </c>
      <c r="M2" t="s">
        <v>55</v>
      </c>
      <c r="N2" t="s">
        <v>56</v>
      </c>
      <c r="O2" t="s">
        <v>100</v>
      </c>
    </row>
    <row r="3" spans="1:15" x14ac:dyDescent="0.25">
      <c r="A3" t="s">
        <v>46</v>
      </c>
      <c r="B3" t="s">
        <v>57</v>
      </c>
      <c r="C3" t="s">
        <v>57</v>
      </c>
      <c r="D3" t="s">
        <v>57</v>
      </c>
      <c r="E3" t="s">
        <v>57</v>
      </c>
      <c r="F3" t="s">
        <v>58</v>
      </c>
      <c r="G3" t="s">
        <v>58</v>
      </c>
      <c r="I3" t="s">
        <v>97</v>
      </c>
      <c r="J3" t="s">
        <v>57</v>
      </c>
      <c r="K3" t="s">
        <v>58</v>
      </c>
      <c r="L3" s="24" t="s">
        <v>57</v>
      </c>
      <c r="M3" t="s">
        <v>57</v>
      </c>
    </row>
    <row r="4" spans="1:15" x14ac:dyDescent="0.25">
      <c r="A4" t="s">
        <v>47</v>
      </c>
      <c r="B4" t="s">
        <v>57</v>
      </c>
      <c r="C4" t="s">
        <v>57</v>
      </c>
      <c r="D4" t="s">
        <v>57</v>
      </c>
      <c r="E4" t="s">
        <v>57</v>
      </c>
      <c r="F4" t="s">
        <v>57</v>
      </c>
      <c r="G4" t="s">
        <v>57</v>
      </c>
      <c r="I4" t="s">
        <v>98</v>
      </c>
      <c r="J4" t="s">
        <v>57</v>
      </c>
      <c r="K4" t="s">
        <v>58</v>
      </c>
      <c r="M4" t="s">
        <v>57</v>
      </c>
    </row>
    <row r="5" spans="1:15" x14ac:dyDescent="0.25">
      <c r="A5" t="s">
        <v>48</v>
      </c>
      <c r="B5" t="s">
        <v>57</v>
      </c>
      <c r="C5" t="s">
        <v>57</v>
      </c>
      <c r="D5" t="s">
        <v>57</v>
      </c>
      <c r="E5" t="s">
        <v>57</v>
      </c>
      <c r="F5" t="s">
        <v>57</v>
      </c>
      <c r="G5" t="s">
        <v>57</v>
      </c>
      <c r="I5" t="s">
        <v>99</v>
      </c>
      <c r="J5" t="s">
        <v>57</v>
      </c>
      <c r="K5" t="s">
        <v>58</v>
      </c>
      <c r="L5" s="24" t="s">
        <v>57</v>
      </c>
      <c r="M5" t="s">
        <v>57</v>
      </c>
      <c r="N5" t="s">
        <v>57</v>
      </c>
      <c r="O5" t="s">
        <v>57</v>
      </c>
    </row>
    <row r="6" spans="1:15" x14ac:dyDescent="0.25">
      <c r="A6" t="s">
        <v>49</v>
      </c>
      <c r="B6" t="s">
        <v>57</v>
      </c>
      <c r="C6" t="s">
        <v>57</v>
      </c>
      <c r="D6" t="s">
        <v>57</v>
      </c>
      <c r="E6" t="s">
        <v>57</v>
      </c>
      <c r="F6" t="s">
        <v>57</v>
      </c>
      <c r="G6" t="s">
        <v>57</v>
      </c>
      <c r="I6" t="s">
        <v>43</v>
      </c>
      <c r="J6" t="s">
        <v>58</v>
      </c>
      <c r="K6" t="s">
        <v>58</v>
      </c>
      <c r="L6" t="s">
        <v>58</v>
      </c>
      <c r="M6" t="s">
        <v>57</v>
      </c>
    </row>
    <row r="7" spans="1:15" x14ac:dyDescent="0.25">
      <c r="A7" t="s">
        <v>50</v>
      </c>
      <c r="B7" t="s">
        <v>57</v>
      </c>
      <c r="C7" t="s">
        <v>57</v>
      </c>
      <c r="D7" t="s">
        <v>57</v>
      </c>
      <c r="E7" t="s">
        <v>57</v>
      </c>
      <c r="F7" t="s">
        <v>58</v>
      </c>
      <c r="G7" t="s">
        <v>58</v>
      </c>
    </row>
    <row r="8" spans="1:15" x14ac:dyDescent="0.25">
      <c r="A8" t="s">
        <v>51</v>
      </c>
      <c r="B8" t="s">
        <v>57</v>
      </c>
      <c r="C8" t="s">
        <v>57</v>
      </c>
      <c r="D8" t="s">
        <v>57</v>
      </c>
      <c r="E8" t="s">
        <v>57</v>
      </c>
      <c r="F8" t="s">
        <v>58</v>
      </c>
      <c r="G8" t="s">
        <v>58</v>
      </c>
    </row>
    <row r="11" spans="1:15" x14ac:dyDescent="0.25">
      <c r="D11" t="s">
        <v>103</v>
      </c>
    </row>
    <row r="12" spans="1:15" x14ac:dyDescent="0.25">
      <c r="B12" t="s">
        <v>52</v>
      </c>
      <c r="C12" t="s">
        <v>53</v>
      </c>
      <c r="D12" t="s">
        <v>54</v>
      </c>
      <c r="E12" t="s">
        <v>55</v>
      </c>
      <c r="F12" t="s">
        <v>56</v>
      </c>
      <c r="G12" t="s">
        <v>100</v>
      </c>
    </row>
    <row r="13" spans="1:15" x14ac:dyDescent="0.25">
      <c r="A13" t="s">
        <v>49</v>
      </c>
      <c r="B13" t="s">
        <v>57</v>
      </c>
      <c r="C13" t="s">
        <v>57</v>
      </c>
      <c r="D13" t="s">
        <v>57</v>
      </c>
      <c r="E13" t="s">
        <v>57</v>
      </c>
      <c r="F13" t="s">
        <v>57</v>
      </c>
      <c r="G13" t="s">
        <v>58</v>
      </c>
    </row>
    <row r="14" spans="1:15" x14ac:dyDescent="0.25">
      <c r="A14" t="s">
        <v>43</v>
      </c>
      <c r="B14" t="s">
        <v>57</v>
      </c>
      <c r="E14" t="s">
        <v>57</v>
      </c>
      <c r="F14" t="s">
        <v>57</v>
      </c>
    </row>
    <row r="15" spans="1:15" x14ac:dyDescent="0.25">
      <c r="A15" t="s">
        <v>104</v>
      </c>
      <c r="B15" t="s">
        <v>57</v>
      </c>
      <c r="K15" s="31" t="s">
        <v>116</v>
      </c>
      <c r="L15" s="31"/>
      <c r="M15" s="31"/>
      <c r="N15" s="31"/>
    </row>
  </sheetData>
  <mergeCells count="1">
    <mergeCell ref="K15:N15"/>
  </mergeCells>
  <pageMargins left="0.7" right="0.7" top="0.75" bottom="0.75" header="0.3" footer="0.3"/>
  <pageSetup paperSize="9" orientation="portrait" horizontalDpi="4294967293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0DA13-4F97-4117-9975-AEFB41D6550C}">
  <dimension ref="A1:K19"/>
  <sheetViews>
    <sheetView workbookViewId="0">
      <selection activeCell="C13" sqref="C13"/>
    </sheetView>
  </sheetViews>
  <sheetFormatPr baseColWidth="10" defaultRowHeight="15" x14ac:dyDescent="0.25"/>
  <cols>
    <col min="1" max="1" width="13.85546875" customWidth="1"/>
    <col min="2" max="2" width="15.140625" bestFit="1" customWidth="1"/>
    <col min="5" max="5" width="8.7109375" customWidth="1"/>
    <col min="9" max="9" width="17.5703125" bestFit="1" customWidth="1"/>
  </cols>
  <sheetData>
    <row r="1" spans="1:11" x14ac:dyDescent="0.25">
      <c r="A1" s="7"/>
      <c r="B1" s="7"/>
      <c r="C1" s="3" t="s">
        <v>47</v>
      </c>
      <c r="D1" s="7"/>
      <c r="E1" s="7"/>
      <c r="F1" s="7"/>
    </row>
    <row r="2" spans="1:11" x14ac:dyDescent="0.25">
      <c r="A2" s="14" t="s">
        <v>1</v>
      </c>
      <c r="B2" s="14" t="s">
        <v>2</v>
      </c>
      <c r="C2" s="14" t="s">
        <v>3</v>
      </c>
      <c r="D2" s="14" t="s">
        <v>4</v>
      </c>
      <c r="E2" s="14" t="s">
        <v>9</v>
      </c>
      <c r="F2" s="14" t="s">
        <v>6</v>
      </c>
      <c r="I2" s="15"/>
      <c r="J2" s="16"/>
      <c r="K2" s="17"/>
    </row>
    <row r="3" spans="1:11" x14ac:dyDescent="0.25">
      <c r="A3">
        <v>1</v>
      </c>
      <c r="B3" t="s">
        <v>66</v>
      </c>
      <c r="C3" t="s">
        <v>112</v>
      </c>
      <c r="D3" t="s">
        <v>75</v>
      </c>
      <c r="E3">
        <v>15</v>
      </c>
      <c r="F3" t="s">
        <v>44</v>
      </c>
      <c r="I3" s="18"/>
      <c r="J3" s="19"/>
      <c r="K3" s="20"/>
    </row>
    <row r="4" spans="1:11" x14ac:dyDescent="0.25">
      <c r="A4">
        <v>2</v>
      </c>
      <c r="B4" t="s">
        <v>66</v>
      </c>
      <c r="C4" t="s">
        <v>112</v>
      </c>
      <c r="D4" t="s">
        <v>76</v>
      </c>
      <c r="E4">
        <v>18.5</v>
      </c>
      <c r="F4" t="s">
        <v>68</v>
      </c>
      <c r="I4" s="18"/>
      <c r="J4" s="19"/>
      <c r="K4" s="20"/>
    </row>
    <row r="5" spans="1:11" x14ac:dyDescent="0.25">
      <c r="B5" t="s">
        <v>110</v>
      </c>
      <c r="C5" t="s">
        <v>111</v>
      </c>
      <c r="D5" t="s">
        <v>113</v>
      </c>
      <c r="E5">
        <v>20</v>
      </c>
      <c r="F5" t="s">
        <v>44</v>
      </c>
      <c r="I5" s="18"/>
      <c r="J5" s="19"/>
      <c r="K5" s="20"/>
    </row>
    <row r="6" spans="1:11" x14ac:dyDescent="0.25">
      <c r="B6" t="s">
        <v>114</v>
      </c>
      <c r="C6" t="s">
        <v>67</v>
      </c>
      <c r="D6" t="s">
        <v>115</v>
      </c>
      <c r="E6">
        <v>32</v>
      </c>
      <c r="F6" t="s">
        <v>68</v>
      </c>
      <c r="I6" s="18"/>
      <c r="J6" s="19"/>
      <c r="K6" s="20"/>
    </row>
    <row r="7" spans="1:11" x14ac:dyDescent="0.25">
      <c r="I7" s="18"/>
      <c r="J7" s="19"/>
      <c r="K7" s="20"/>
    </row>
    <row r="8" spans="1:11" x14ac:dyDescent="0.25">
      <c r="I8" s="18"/>
      <c r="J8" s="19"/>
      <c r="K8" s="20"/>
    </row>
    <row r="9" spans="1:11" x14ac:dyDescent="0.25">
      <c r="I9" s="18"/>
      <c r="J9" s="19"/>
      <c r="K9" s="20"/>
    </row>
    <row r="10" spans="1:11" x14ac:dyDescent="0.25">
      <c r="I10" s="18"/>
      <c r="J10" s="19"/>
      <c r="K10" s="20"/>
    </row>
    <row r="11" spans="1:11" x14ac:dyDescent="0.25">
      <c r="I11" s="18"/>
      <c r="J11" s="19"/>
      <c r="K11" s="20"/>
    </row>
    <row r="12" spans="1:11" x14ac:dyDescent="0.25">
      <c r="I12" s="18"/>
      <c r="J12" s="19"/>
      <c r="K12" s="20"/>
    </row>
    <row r="13" spans="1:11" x14ac:dyDescent="0.25">
      <c r="I13" s="18"/>
      <c r="J13" s="19"/>
      <c r="K13" s="20"/>
    </row>
    <row r="14" spans="1:11" x14ac:dyDescent="0.25">
      <c r="I14" s="18"/>
      <c r="J14" s="19"/>
      <c r="K14" s="20"/>
    </row>
    <row r="15" spans="1:11" x14ac:dyDescent="0.25">
      <c r="I15" s="18"/>
      <c r="J15" s="19"/>
      <c r="K15" s="20"/>
    </row>
    <row r="16" spans="1:11" x14ac:dyDescent="0.25">
      <c r="I16" s="18"/>
      <c r="J16" s="19"/>
      <c r="K16" s="20"/>
    </row>
    <row r="17" spans="9:11" x14ac:dyDescent="0.25">
      <c r="I17" s="18"/>
      <c r="J17" s="19"/>
      <c r="K17" s="20"/>
    </row>
    <row r="18" spans="9:11" x14ac:dyDescent="0.25">
      <c r="I18" s="18"/>
      <c r="J18" s="19"/>
      <c r="K18" s="20"/>
    </row>
    <row r="19" spans="9:11" x14ac:dyDescent="0.25">
      <c r="I19" s="21"/>
      <c r="J19" s="22"/>
      <c r="K19" s="23"/>
    </row>
  </sheetData>
  <pageMargins left="0.7" right="0.7" top="0.75" bottom="0.75" header="0.3" footer="0.3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tablas</vt:lpstr>
      <vt:lpstr>Registros</vt:lpstr>
      <vt:lpstr>reportes</vt:lpstr>
      <vt:lpstr>modulos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Wilfredo Saez Garcia</dc:creator>
  <cp:lastModifiedBy>wilfredo</cp:lastModifiedBy>
  <dcterms:created xsi:type="dcterms:W3CDTF">2015-06-05T18:19:34Z</dcterms:created>
  <dcterms:modified xsi:type="dcterms:W3CDTF">2021-09-17T05:38:55Z</dcterms:modified>
</cp:coreProperties>
</file>