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562B45FD-D6C0-6E4A-8304-63D658A53DCD}" xr6:coauthVersionLast="47" xr6:coauthVersionMax="47" xr10:uidLastSave="{00000000-0000-0000-0000-000000000000}"/>
  <bookViews>
    <workbookView xWindow="6460" yWindow="2120" windowWidth="32220" windowHeight="25260" activeTab="1" xr2:uid="{EBB15D04-2259-574F-917F-1FA47EB1E065}"/>
  </bookViews>
  <sheets>
    <sheet name="Summary" sheetId="1" r:id="rId1"/>
    <sheet name="Data" sheetId="4" r:id="rId2"/>
    <sheet name="ATLAS" sheetId="2" r:id="rId3"/>
    <sheet name="ATLAS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2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B21" i="1"/>
  <c r="F9" i="1" s="1"/>
  <c r="F10" i="1"/>
  <c r="F11" i="1"/>
  <c r="F12" i="1"/>
  <c r="F13" i="1"/>
  <c r="F19" i="1"/>
  <c r="F20" i="1"/>
  <c r="F21" i="1"/>
  <c r="F22" i="1"/>
  <c r="F23" i="1"/>
  <c r="F29" i="1"/>
  <c r="F30" i="1"/>
  <c r="F31" i="1"/>
  <c r="F32" i="1"/>
  <c r="F33" i="1"/>
  <c r="F4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  <c r="C41" i="2"/>
  <c r="C42" i="2"/>
  <c r="C40" i="2"/>
  <c r="E8" i="2"/>
  <c r="E9" i="2"/>
  <c r="E10" i="2"/>
  <c r="E11" i="2"/>
  <c r="E12" i="2"/>
  <c r="E13" i="2"/>
  <c r="E14" i="2"/>
  <c r="E15" i="2"/>
  <c r="E16" i="2"/>
  <c r="E7" i="2"/>
  <c r="C8" i="1"/>
  <c r="C9" i="1"/>
  <c r="C7" i="1"/>
  <c r="C5" i="1"/>
  <c r="C6" i="1"/>
  <c r="C4" i="1"/>
  <c r="F28" i="1" l="1"/>
  <c r="F18" i="1"/>
  <c r="F7" i="1"/>
  <c r="F36" i="1"/>
  <c r="F26" i="1"/>
  <c r="F16" i="1"/>
  <c r="F6" i="1"/>
  <c r="F8" i="1"/>
  <c r="F17" i="1"/>
  <c r="F35" i="1"/>
  <c r="F25" i="1"/>
  <c r="F15" i="1"/>
  <c r="F5" i="1"/>
  <c r="F3" i="1"/>
  <c r="F27" i="1"/>
  <c r="F34" i="1"/>
  <c r="F24" i="1"/>
  <c r="F14" i="1"/>
</calcChain>
</file>

<file path=xl/sharedStrings.xml><?xml version="1.0" encoding="utf-8"?>
<sst xmlns="http://schemas.openxmlformats.org/spreadsheetml/2006/main" count="30" uniqueCount="18">
  <si>
    <t>Pile-up</t>
  </si>
  <si>
    <t>Wall time (s)</t>
  </si>
  <si>
    <t>ATLAS</t>
  </si>
  <si>
    <t>CMS</t>
  </si>
  <si>
    <t>normalized to 60</t>
  </si>
  <si>
    <t>Pileup</t>
  </si>
  <si>
    <t>Wall Time</t>
  </si>
  <si>
    <t>wall time (s)</t>
  </si>
  <si>
    <t>wall time (ms)</t>
  </si>
  <si>
    <t>Phase-1 Relative</t>
  </si>
  <si>
    <t>Fit</t>
  </si>
  <si>
    <t>Normalized to Phase-1 (60)</t>
  </si>
  <si>
    <t>MB / pu</t>
  </si>
  <si>
    <t>Throughput</t>
  </si>
  <si>
    <t>Evt. Size (bytes)</t>
  </si>
  <si>
    <t>BX</t>
  </si>
  <si>
    <t>Wall Time GPU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</si>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</sst>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Normalized to Phase-1 Conditions, ATLAS &amp;</a:t>
            </a:r>
            <a:r>
              <a:rPr lang="en-US" baseline="0"/>
              <a:t> CMS HLT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9961722261464577"/>
                  <c:y val="-4.9919158191882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Summary!$G$3:$G$36</c:f>
              <c:numCache>
                <c:formatCode>General</c:formatCode>
                <c:ptCount val="34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  <c:pt idx="31">
                  <c:v>60</c:v>
                </c:pt>
                <c:pt idx="32">
                  <c:v>140</c:v>
                </c:pt>
                <c:pt idx="33">
                  <c:v>200</c:v>
                </c:pt>
              </c:numCache>
            </c:numRef>
          </c:xVal>
          <c:yVal>
            <c:numRef>
              <c:f>Summary!$H$3:$H$36</c:f>
              <c:numCache>
                <c:formatCode>General</c:formatCode>
                <c:ptCount val="34"/>
                <c:pt idx="0">
                  <c:v>0.23486307482737534</c:v>
                </c:pt>
                <c:pt idx="1">
                  <c:v>0.24587228145990864</c:v>
                </c:pt>
                <c:pt idx="2">
                  <c:v>0.26055122363661959</c:v>
                </c:pt>
                <c:pt idx="3">
                  <c:v>0.28623937244586389</c:v>
                </c:pt>
                <c:pt idx="4">
                  <c:v>0.29357884353421954</c:v>
                </c:pt>
                <c:pt idx="5">
                  <c:v>0.32293672788764149</c:v>
                </c:pt>
                <c:pt idx="6">
                  <c:v>0.3412854056085301</c:v>
                </c:pt>
                <c:pt idx="7">
                  <c:v>0.37431302550612822</c:v>
                </c:pt>
                <c:pt idx="8">
                  <c:v>0.40000117431537252</c:v>
                </c:pt>
                <c:pt idx="9">
                  <c:v>0.43669852975714896</c:v>
                </c:pt>
                <c:pt idx="10">
                  <c:v>0.46605641411057303</c:v>
                </c:pt>
                <c:pt idx="11">
                  <c:v>0.50642350509652578</c:v>
                </c:pt>
                <c:pt idx="12">
                  <c:v>0.53945112499412606</c:v>
                </c:pt>
                <c:pt idx="13">
                  <c:v>0.58715768706843841</c:v>
                </c:pt>
                <c:pt idx="14">
                  <c:v>0.63486424914274708</c:v>
                </c:pt>
                <c:pt idx="15">
                  <c:v>0.67523134012870345</c:v>
                </c:pt>
                <c:pt idx="16">
                  <c:v>0.73394710883554792</c:v>
                </c:pt>
                <c:pt idx="17">
                  <c:v>0.83302996852834521</c:v>
                </c:pt>
                <c:pt idx="18">
                  <c:v>0.92110362158861381</c:v>
                </c:pt>
                <c:pt idx="19">
                  <c:v>1.0825719855324318</c:v>
                </c:pt>
                <c:pt idx="20">
                  <c:v>1.2073429940344771</c:v>
                </c:pt>
                <c:pt idx="21">
                  <c:v>1.3761508290666511</c:v>
                </c:pt>
                <c:pt idx="22">
                  <c:v>1.4899126309361639</c:v>
                </c:pt>
                <c:pt idx="23">
                  <c:v>1.6403717882474496</c:v>
                </c:pt>
                <c:pt idx="24">
                  <c:v>2.1137676734463788</c:v>
                </c:pt>
                <c:pt idx="25">
                  <c:v>2.3412912771854009</c:v>
                </c:pt>
                <c:pt idx="26">
                  <c:v>2.5284477899384634</c:v>
                </c:pt>
                <c:pt idx="27">
                  <c:v>2.6605582695288645</c:v>
                </c:pt>
                <c:pt idx="28">
                  <c:v>2.8697331955469947</c:v>
                </c:pt>
                <c:pt idx="29">
                  <c:v>3.1192752125510816</c:v>
                </c:pt>
                <c:pt idx="30">
                  <c:v>3.3394593452017443</c:v>
                </c:pt>
                <c:pt idx="31">
                  <c:v>1</c:v>
                </c:pt>
                <c:pt idx="32">
                  <c:v>6.6405070932689405</c:v>
                </c:pt>
                <c:pt idx="33">
                  <c:v>15.964080893450044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E-F044-B9F9-68D41228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36048"/>
        <c:axId val="464675775"/>
      </c:scatterChart>
      <c:valAx>
        <c:axId val="19013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Pile-up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5775"/>
        <c:crosses val="autoZero"/>
        <c:crossBetween val="midCat"/>
      </c:valAx>
      <c:valAx>
        <c:axId val="464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Normalized to Phase-1 Conditions, ATLAS &amp;</a:t>
            </a:r>
            <a:r>
              <a:rPr lang="en-US" baseline="0"/>
              <a:t> CMS HLT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9961722261464577"/>
                  <c:y val="-4.9919158191882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Summary!$E$3:$E$36</c:f>
              <c:numCache>
                <c:formatCode>0.00E+00</c:formatCode>
                <c:ptCount val="34"/>
                <c:pt idx="0">
                  <c:v>14711033274956.137</c:v>
                </c:pt>
                <c:pt idx="1">
                  <c:v>19381202568593.07</c:v>
                </c:pt>
                <c:pt idx="2">
                  <c:v>22300058377116.137</c:v>
                </c:pt>
                <c:pt idx="3">
                  <c:v>25218914185639.207</c:v>
                </c:pt>
                <c:pt idx="4">
                  <c:v>28021015761821.336</c:v>
                </c:pt>
                <c:pt idx="5">
                  <c:v>31290134267367.07</c:v>
                </c:pt>
                <c:pt idx="6">
                  <c:v>33975481611208.402</c:v>
                </c:pt>
                <c:pt idx="7">
                  <c:v>37127845884413.203</c:v>
                </c:pt>
                <c:pt idx="8">
                  <c:v>39813193228254.398</c:v>
                </c:pt>
                <c:pt idx="9">
                  <c:v>43199065966141.195</c:v>
                </c:pt>
                <c:pt idx="10">
                  <c:v>46001167542323.336</c:v>
                </c:pt>
                <c:pt idx="11">
                  <c:v>48803269118505.469</c:v>
                </c:pt>
                <c:pt idx="12">
                  <c:v>51722124927028.539</c:v>
                </c:pt>
                <c:pt idx="13">
                  <c:v>54640980735551.602</c:v>
                </c:pt>
                <c:pt idx="14">
                  <c:v>57910099241097.477</c:v>
                </c:pt>
                <c:pt idx="15">
                  <c:v>60712200817279.602</c:v>
                </c:pt>
                <c:pt idx="16">
                  <c:v>65148861646234.672</c:v>
                </c:pt>
                <c:pt idx="17">
                  <c:v>70753064798598.938</c:v>
                </c:pt>
                <c:pt idx="18">
                  <c:v>74605954465849.328</c:v>
                </c:pt>
                <c:pt idx="19">
                  <c:v>84413309982486.812</c:v>
                </c:pt>
                <c:pt idx="20">
                  <c:v>87565674255691.75</c:v>
                </c:pt>
                <c:pt idx="21">
                  <c:v>92702860478692.281</c:v>
                </c:pt>
                <c:pt idx="22">
                  <c:v>95037945125510.797</c:v>
                </c:pt>
                <c:pt idx="23">
                  <c:v>97840046701692.938</c:v>
                </c:pt>
                <c:pt idx="24">
                  <c:v>106596614127262.02</c:v>
                </c:pt>
                <c:pt idx="25">
                  <c:v>109748978400466.94</c:v>
                </c:pt>
                <c:pt idx="26">
                  <c:v>113134851138353.73</c:v>
                </c:pt>
                <c:pt idx="27">
                  <c:v>115586690017513.08</c:v>
                </c:pt>
                <c:pt idx="28">
                  <c:v>117221249270286.02</c:v>
                </c:pt>
                <c:pt idx="29">
                  <c:v>120023350846468.14</c:v>
                </c:pt>
                <c:pt idx="30">
                  <c:v>121891418563922.94</c:v>
                </c:pt>
                <c:pt idx="31">
                  <c:v>80000000000000.016</c:v>
                </c:pt>
                <c:pt idx="32">
                  <c:v>186666666666666.69</c:v>
                </c:pt>
                <c:pt idx="33">
                  <c:v>266666666666666.69</c:v>
                </c:pt>
              </c:numCache>
            </c:numRef>
          </c:xVal>
          <c:yVal>
            <c:numRef>
              <c:f>Summary!$H$3:$H$36</c:f>
              <c:numCache>
                <c:formatCode>General</c:formatCode>
                <c:ptCount val="34"/>
                <c:pt idx="0">
                  <c:v>0.23486307482737534</c:v>
                </c:pt>
                <c:pt idx="1">
                  <c:v>0.24587228145990864</c:v>
                </c:pt>
                <c:pt idx="2">
                  <c:v>0.26055122363661959</c:v>
                </c:pt>
                <c:pt idx="3">
                  <c:v>0.28623937244586389</c:v>
                </c:pt>
                <c:pt idx="4">
                  <c:v>0.29357884353421954</c:v>
                </c:pt>
                <c:pt idx="5">
                  <c:v>0.32293672788764149</c:v>
                </c:pt>
                <c:pt idx="6">
                  <c:v>0.3412854056085301</c:v>
                </c:pt>
                <c:pt idx="7">
                  <c:v>0.37431302550612822</c:v>
                </c:pt>
                <c:pt idx="8">
                  <c:v>0.40000117431537252</c:v>
                </c:pt>
                <c:pt idx="9">
                  <c:v>0.43669852975714896</c:v>
                </c:pt>
                <c:pt idx="10">
                  <c:v>0.46605641411057303</c:v>
                </c:pt>
                <c:pt idx="11">
                  <c:v>0.50642350509652578</c:v>
                </c:pt>
                <c:pt idx="12">
                  <c:v>0.53945112499412606</c:v>
                </c:pt>
                <c:pt idx="13">
                  <c:v>0.58715768706843841</c:v>
                </c:pt>
                <c:pt idx="14">
                  <c:v>0.63486424914274708</c:v>
                </c:pt>
                <c:pt idx="15">
                  <c:v>0.67523134012870345</c:v>
                </c:pt>
                <c:pt idx="16">
                  <c:v>0.73394710883554792</c:v>
                </c:pt>
                <c:pt idx="17">
                  <c:v>0.83302996852834521</c:v>
                </c:pt>
                <c:pt idx="18">
                  <c:v>0.92110362158861381</c:v>
                </c:pt>
                <c:pt idx="19">
                  <c:v>1.0825719855324318</c:v>
                </c:pt>
                <c:pt idx="20">
                  <c:v>1.2073429940344771</c:v>
                </c:pt>
                <c:pt idx="21">
                  <c:v>1.3761508290666511</c:v>
                </c:pt>
                <c:pt idx="22">
                  <c:v>1.4899126309361639</c:v>
                </c:pt>
                <c:pt idx="23">
                  <c:v>1.6403717882474496</c:v>
                </c:pt>
                <c:pt idx="24">
                  <c:v>2.1137676734463788</c:v>
                </c:pt>
                <c:pt idx="25">
                  <c:v>2.3412912771854009</c:v>
                </c:pt>
                <c:pt idx="26">
                  <c:v>2.5284477899384634</c:v>
                </c:pt>
                <c:pt idx="27">
                  <c:v>2.6605582695288645</c:v>
                </c:pt>
                <c:pt idx="28">
                  <c:v>2.8697331955469947</c:v>
                </c:pt>
                <c:pt idx="29">
                  <c:v>3.1192752125510816</c:v>
                </c:pt>
                <c:pt idx="30">
                  <c:v>3.3394593452017443</c:v>
                </c:pt>
                <c:pt idx="31">
                  <c:v>1</c:v>
                </c:pt>
                <c:pt idx="32">
                  <c:v>6.6405070932689405</c:v>
                </c:pt>
                <c:pt idx="33">
                  <c:v>15.964080893450044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1-7F4B-AB38-C2DF000C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36048"/>
        <c:axId val="464675775"/>
      </c:scatterChart>
      <c:valAx>
        <c:axId val="19013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Rates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5775"/>
        <c:crosses val="autoZero"/>
        <c:crossBetween val="midCat"/>
      </c:valAx>
      <c:valAx>
        <c:axId val="464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xVal>
          <c:y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A-0648-8D85-74BEFB68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764447801958334"/>
          <c:y val="4.311007814762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xVal>
          <c:y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F-1446-AC05-ADED13A1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xVal>
          <c:y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A-3C49-9B11-74A2E7CD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xVal>
          <c:y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2-FB4E-B080-863EFBDB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650488</xdr:colOff>
      <xdr:row>3</xdr:row>
      <xdr:rowOff>144552</xdr:rowOff>
    </xdr:from>
    <xdr:to>
      <xdr:col>15</xdr:col>
      <xdr:colOff>695726</xdr:colOff>
      <xdr:row>25</xdr:row>
      <xdr:rowOff>95177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01FD7-41B4-841D-3814-2B74F474D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722765</xdr:colOff>
      <xdr:row>26</xdr:row>
      <xdr:rowOff>30975</xdr:rowOff>
    </xdr:from>
    <xdr:to>
      <xdr:col>15</xdr:col>
      <xdr:colOff>768003</xdr:colOff>
      <xdr:row>47</xdr:row>
      <xdr:rowOff>188105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7D036-4610-1A46-950D-FC6E909E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784715</xdr:colOff>
      <xdr:row>41</xdr:row>
      <xdr:rowOff>61952</xdr:rowOff>
    </xdr:from>
    <xdr:to>
      <xdr:col>11</xdr:col>
      <xdr:colOff>144553</xdr:colOff>
      <xdr:row>43</xdr:row>
      <xdr:rowOff>175529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79940CA4-5212-B24D-1505-84B13BA685E6}"/>
            </a:ext>
          </a:extLst>
        </xdr:cNvPr>
        <xdr:cNvSpPr/>
      </xdr:nvSpPr>
      <xdr:spPr>
        <a:xfrm>
          <a:off x="9044878" y="8528619"/>
          <a:ext cx="185854" cy="5265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80124</xdr:colOff>
      <xdr:row>35</xdr:row>
      <xdr:rowOff>38824</xdr:rowOff>
    </xdr:from>
    <xdr:to>
      <xdr:col>13</xdr:col>
      <xdr:colOff>265978</xdr:colOff>
      <xdr:row>37</xdr:row>
      <xdr:rowOff>152401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5FE86FEA-3B19-1B40-BBDE-0B46198BABA4}"/>
            </a:ext>
          </a:extLst>
        </xdr:cNvPr>
        <xdr:cNvSpPr/>
      </xdr:nvSpPr>
      <xdr:spPr>
        <a:xfrm>
          <a:off x="10818335" y="7266466"/>
          <a:ext cx="185854" cy="5265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604230</xdr:colOff>
      <xdr:row>30</xdr:row>
      <xdr:rowOff>201550</xdr:rowOff>
    </xdr:from>
    <xdr:to>
      <xdr:col>14</xdr:col>
      <xdr:colOff>790084</xdr:colOff>
      <xdr:row>33</xdr:row>
      <xdr:rowOff>108623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5435A6C7-CB24-D644-8728-68C8E15AD5B0}"/>
            </a:ext>
          </a:extLst>
        </xdr:cNvPr>
        <xdr:cNvSpPr/>
      </xdr:nvSpPr>
      <xdr:spPr>
        <a:xfrm rot="10800000">
          <a:off x="12168458" y="6396672"/>
          <a:ext cx="185854" cy="5265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533320</xdr:colOff>
      <xdr:row>39</xdr:row>
      <xdr:rowOff>51626</xdr:rowOff>
    </xdr:from>
    <xdr:ext cx="689932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FB01AC-EA79-DC23-E709-0B84B10D9BA0}"/>
            </a:ext>
          </a:extLst>
        </xdr:cNvPr>
        <xdr:cNvSpPr txBox="1"/>
      </xdr:nvSpPr>
      <xdr:spPr>
        <a:xfrm>
          <a:off x="8793483" y="8105285"/>
          <a:ext cx="68993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Runs</a:t>
          </a:r>
          <a:r>
            <a:rPr lang="en-US" sz="1100" b="1" baseline="0"/>
            <a:t> 1-3</a:t>
          </a:r>
        </a:p>
        <a:p>
          <a:pPr algn="ctr"/>
          <a:r>
            <a:rPr lang="en-US" sz="1100" b="1" baseline="0"/>
            <a:t>LHC</a:t>
          </a:r>
          <a:endParaRPr lang="en-US" sz="1100" b="1"/>
        </a:p>
      </xdr:txBody>
    </xdr:sp>
    <xdr:clientData/>
  </xdr:oneCellAnchor>
  <xdr:oneCellAnchor>
    <xdr:from>
      <xdr:col>12</xdr:col>
      <xdr:colOff>689496</xdr:colOff>
      <xdr:row>32</xdr:row>
      <xdr:rowOff>204027</xdr:rowOff>
    </xdr:from>
    <xdr:ext cx="599780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42EE295-04BC-B34C-A006-7D913B85EEBC}"/>
            </a:ext>
          </a:extLst>
        </xdr:cNvPr>
        <xdr:cNvSpPr txBox="1"/>
      </xdr:nvSpPr>
      <xdr:spPr>
        <a:xfrm>
          <a:off x="10601691" y="6812157"/>
          <a:ext cx="5997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Run</a:t>
          </a:r>
          <a:r>
            <a:rPr lang="en-US" sz="1100" b="1" baseline="0"/>
            <a:t> 4</a:t>
          </a:r>
        </a:p>
        <a:p>
          <a:pPr algn="ctr"/>
          <a:r>
            <a:rPr lang="en-US" sz="1100" b="1" baseline="0"/>
            <a:t>HL-LHC</a:t>
          </a:r>
          <a:endParaRPr lang="en-US" sz="1100" b="1"/>
        </a:p>
      </xdr:txBody>
    </xdr:sp>
    <xdr:clientData/>
  </xdr:oneCellAnchor>
  <xdr:oneCellAnchor>
    <xdr:from>
      <xdr:col>14</xdr:col>
      <xdr:colOff>377261</xdr:colOff>
      <xdr:row>33</xdr:row>
      <xdr:rowOff>170574</xdr:rowOff>
    </xdr:from>
    <xdr:ext cx="59978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4BDEF29-69AB-6E42-9DA0-6885FD4712A7}"/>
            </a:ext>
          </a:extLst>
        </xdr:cNvPr>
        <xdr:cNvSpPr txBox="1"/>
      </xdr:nvSpPr>
      <xdr:spPr>
        <a:xfrm>
          <a:off x="11941489" y="6985208"/>
          <a:ext cx="5997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Run</a:t>
          </a:r>
          <a:r>
            <a:rPr lang="en-US" sz="1100" b="1" baseline="0"/>
            <a:t> 5</a:t>
          </a:r>
        </a:p>
        <a:p>
          <a:pPr algn="ctr"/>
          <a:r>
            <a:rPr lang="en-US" sz="1100" b="1" baseline="0"/>
            <a:t>HL-LHC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641653</xdr:colOff>
      <xdr:row>31</xdr:row>
      <xdr:rowOff>13909</xdr:rowOff>
    </xdr:from>
    <xdr:to>
      <xdr:col>22</xdr:col>
      <xdr:colOff>154819</xdr:colOff>
      <xdr:row>58</xdr:row>
      <xdr:rowOff>127922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560F4E-525A-1B96-1AB5-83B3DA42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8586" y="6313109"/>
          <a:ext cx="7810500" cy="5600413"/>
        </a:xfrm>
        <a:prstGeom prst="rect">
          <a:avLst/>
        </a:prstGeom>
      </xdr:spPr>
    </xdr:pic>
    <xdr:clientData/>
  </xdr:twoCellAnchor>
  <xdr:twoCellAnchor>
    <xdr:from>
      <xdr:col>13</xdr:col>
      <xdr:colOff>425450</xdr:colOff>
      <xdr:row>3</xdr:row>
      <xdr:rowOff>65314</xdr:rowOff>
    </xdr:from>
    <xdr:to>
      <xdr:col>19</xdr:col>
      <xdr:colOff>635000</xdr:colOff>
      <xdr:row>26</xdr:row>
      <xdr:rowOff>188686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5E93C-8EDF-C100-49F7-D2306323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716643</xdr:colOff>
      <xdr:row>2</xdr:row>
      <xdr:rowOff>145144</xdr:rowOff>
    </xdr:from>
    <xdr:to>
      <xdr:col>13</xdr:col>
      <xdr:colOff>100693</xdr:colOff>
      <xdr:row>26</xdr:row>
      <xdr:rowOff>68945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EF70E-6406-CB49-B3F5-4528E01A9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191709</xdr:colOff>
      <xdr:row>30</xdr:row>
      <xdr:rowOff>9073</xdr:rowOff>
    </xdr:from>
    <xdr:to>
      <xdr:col>13</xdr:col>
      <xdr:colOff>403679</xdr:colOff>
      <xdr:row>53</xdr:row>
      <xdr:rowOff>132445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4586B3-7B25-E64E-AFED-E253B6CA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846667</xdr:colOff>
      <xdr:row>25</xdr:row>
      <xdr:rowOff>0</xdr:rowOff>
    </xdr:from>
    <xdr:to>
      <xdr:col>11</xdr:col>
      <xdr:colOff>8770</xdr:colOff>
      <xdr:row>48</xdr:row>
      <xdr:rowOff>123372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700FC4-3E78-AD4B-866F-FDB2C45D4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F108-EC67-BF4B-8C89-67BCD6677BE9}">
  <dimension ref="A1:I36"/>
  <sheetViews>
    <sheetView zoomScale="123" zoomScaleNormal="123" workbookViewId="0">
      <selection activeCell="F36" sqref="F3:F3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</row>
    <row r="2" spans="1:9" x14ac:dyDescent="0.2">
      <c r="A2">
        <v>1</v>
      </c>
      <c r="B2">
        <v>4</v>
      </c>
      <c r="E2" t="s">
        <v>13</v>
      </c>
      <c r="F2" t="s">
        <v>14</v>
      </c>
      <c r="H2" t="s">
        <v>11</v>
      </c>
    </row>
    <row r="3" spans="1:9" x14ac:dyDescent="0.2">
      <c r="E3" s="2">
        <f>F3*B$24</f>
        <v>14711033274956.137</v>
      </c>
      <c r="F3">
        <f t="shared" ref="F3:F36" si="0">G3*B$21</f>
        <v>367775.8318739034</v>
      </c>
      <c r="G3">
        <v>11.033274956217101</v>
      </c>
      <c r="H3">
        <v>0.23486307482737534</v>
      </c>
      <c r="I3" t="s">
        <v>2</v>
      </c>
    </row>
    <row r="4" spans="1:9" x14ac:dyDescent="0.2">
      <c r="A4">
        <v>60</v>
      </c>
      <c r="B4">
        <v>52</v>
      </c>
      <c r="C4">
        <f>B4/B$4</f>
        <v>1</v>
      </c>
      <c r="D4" t="s">
        <v>2</v>
      </c>
      <c r="E4" s="2">
        <f t="shared" ref="E4:E36" si="1">F4*B$24</f>
        <v>19381202568593.07</v>
      </c>
      <c r="F4">
        <f t="shared" si="0"/>
        <v>484530.06421482674</v>
      </c>
      <c r="G4">
        <v>14.535901926444801</v>
      </c>
      <c r="H4">
        <v>0.24587228145990864</v>
      </c>
    </row>
    <row r="5" spans="1:9" x14ac:dyDescent="0.2">
      <c r="A5">
        <v>140</v>
      </c>
      <c r="B5">
        <v>154</v>
      </c>
      <c r="C5">
        <f t="shared" ref="C5:C6" si="2">B5/B$4</f>
        <v>2.9615384615384617</v>
      </c>
      <c r="D5" t="s">
        <v>2</v>
      </c>
      <c r="E5" s="2">
        <f t="shared" si="1"/>
        <v>22300058377116.137</v>
      </c>
      <c r="F5">
        <f t="shared" si="0"/>
        <v>557501.45942790341</v>
      </c>
      <c r="G5">
        <v>16.725043782837101</v>
      </c>
      <c r="H5">
        <v>0.26055122363661959</v>
      </c>
    </row>
    <row r="6" spans="1:9" x14ac:dyDescent="0.2">
      <c r="A6">
        <v>200</v>
      </c>
      <c r="B6">
        <v>283</v>
      </c>
      <c r="C6">
        <f t="shared" si="2"/>
        <v>5.4423076923076925</v>
      </c>
      <c r="D6" t="s">
        <v>2</v>
      </c>
      <c r="E6" s="2">
        <f t="shared" si="1"/>
        <v>25218914185639.207</v>
      </c>
      <c r="F6">
        <f t="shared" si="0"/>
        <v>630472.85464098013</v>
      </c>
      <c r="G6">
        <v>18.914185639229402</v>
      </c>
      <c r="H6">
        <v>0.28623937244586389</v>
      </c>
    </row>
    <row r="7" spans="1:9" x14ac:dyDescent="0.2">
      <c r="A7">
        <v>60</v>
      </c>
      <c r="B7">
        <v>0.33100000000000002</v>
      </c>
      <c r="C7">
        <f>B7/B$7</f>
        <v>1</v>
      </c>
      <c r="D7" t="s">
        <v>3</v>
      </c>
      <c r="E7" s="2">
        <f t="shared" si="1"/>
        <v>28021015761821.336</v>
      </c>
      <c r="F7">
        <f t="shared" si="0"/>
        <v>700525.39404553338</v>
      </c>
      <c r="G7">
        <v>21.015761821365999</v>
      </c>
      <c r="H7">
        <v>0.29357884353421954</v>
      </c>
    </row>
    <row r="8" spans="1:9" x14ac:dyDescent="0.2">
      <c r="A8">
        <v>140</v>
      </c>
      <c r="B8">
        <v>2.6</v>
      </c>
      <c r="C8">
        <f t="shared" ref="C8:C9" si="3">B8/B$7</f>
        <v>7.8549848942598191</v>
      </c>
      <c r="D8" t="s">
        <v>3</v>
      </c>
      <c r="E8" s="2">
        <f t="shared" si="1"/>
        <v>31290134267367.07</v>
      </c>
      <c r="F8">
        <f t="shared" si="0"/>
        <v>782253.35668417672</v>
      </c>
      <c r="G8">
        <v>23.467600700525299</v>
      </c>
      <c r="H8">
        <v>0.32293672788764149</v>
      </c>
    </row>
    <row r="9" spans="1:9" x14ac:dyDescent="0.2">
      <c r="A9">
        <v>200</v>
      </c>
      <c r="B9">
        <v>5.3</v>
      </c>
      <c r="C9">
        <f t="shared" si="3"/>
        <v>16.012084592145015</v>
      </c>
      <c r="D9" t="s">
        <v>3</v>
      </c>
      <c r="E9" s="2">
        <f t="shared" si="1"/>
        <v>33975481611208.402</v>
      </c>
      <c r="F9">
        <f t="shared" si="0"/>
        <v>849387.04028021009</v>
      </c>
      <c r="G9">
        <v>25.481611208406299</v>
      </c>
      <c r="H9">
        <v>0.3412854056085301</v>
      </c>
    </row>
    <row r="10" spans="1:9" x14ac:dyDescent="0.2">
      <c r="E10" s="2">
        <f t="shared" si="1"/>
        <v>37127845884413.203</v>
      </c>
      <c r="F10">
        <f t="shared" si="0"/>
        <v>928196.14711033006</v>
      </c>
      <c r="G10">
        <v>27.8458844133099</v>
      </c>
      <c r="H10">
        <v>0.37431302550612822</v>
      </c>
    </row>
    <row r="11" spans="1:9" x14ac:dyDescent="0.2">
      <c r="E11" s="2">
        <f t="shared" si="1"/>
        <v>39813193228254.398</v>
      </c>
      <c r="F11">
        <f t="shared" si="0"/>
        <v>995329.83070636005</v>
      </c>
      <c r="G11">
        <v>29.859894921190801</v>
      </c>
      <c r="H11">
        <v>0.40000117431537252</v>
      </c>
    </row>
    <row r="12" spans="1:9" x14ac:dyDescent="0.2">
      <c r="E12" s="2">
        <f t="shared" si="1"/>
        <v>43199065966141.195</v>
      </c>
      <c r="F12">
        <f t="shared" si="0"/>
        <v>1079976.6491535299</v>
      </c>
      <c r="G12">
        <v>32.399299474605897</v>
      </c>
      <c r="H12">
        <v>0.43669852975714896</v>
      </c>
    </row>
    <row r="13" spans="1:9" x14ac:dyDescent="0.2">
      <c r="E13" s="2">
        <f t="shared" si="1"/>
        <v>46001167542323.336</v>
      </c>
      <c r="F13">
        <f t="shared" si="0"/>
        <v>1150029.1885580835</v>
      </c>
      <c r="G13">
        <v>34.500875656742501</v>
      </c>
      <c r="H13">
        <v>0.46605641411057303</v>
      </c>
    </row>
    <row r="14" spans="1:9" x14ac:dyDescent="0.2">
      <c r="E14" s="2">
        <f t="shared" si="1"/>
        <v>48803269118505.469</v>
      </c>
      <c r="F14">
        <f t="shared" si="0"/>
        <v>1220081.7279626366</v>
      </c>
      <c r="G14">
        <v>36.602451838879098</v>
      </c>
      <c r="H14">
        <v>0.50642350509652578</v>
      </c>
    </row>
    <row r="15" spans="1:9" x14ac:dyDescent="0.2">
      <c r="E15" s="2">
        <f t="shared" si="1"/>
        <v>51722124927028.539</v>
      </c>
      <c r="F15">
        <f t="shared" si="0"/>
        <v>1293053.1231757135</v>
      </c>
      <c r="G15">
        <v>38.791593695271402</v>
      </c>
      <c r="H15">
        <v>0.53945112499412606</v>
      </c>
    </row>
    <row r="16" spans="1:9" x14ac:dyDescent="0.2">
      <c r="E16" s="2">
        <f t="shared" si="1"/>
        <v>54640980735551.602</v>
      </c>
      <c r="F16">
        <f t="shared" si="0"/>
        <v>1366024.5183887901</v>
      </c>
      <c r="G16">
        <v>40.980735551663699</v>
      </c>
      <c r="H16">
        <v>0.58715768706843841</v>
      </c>
    </row>
    <row r="17" spans="2:8" x14ac:dyDescent="0.2">
      <c r="E17" s="2">
        <f t="shared" si="1"/>
        <v>57910099241097.477</v>
      </c>
      <c r="F17">
        <f t="shared" si="0"/>
        <v>1447752.4810274369</v>
      </c>
      <c r="G17">
        <v>43.432574430823102</v>
      </c>
      <c r="H17">
        <v>0.63486424914274708</v>
      </c>
    </row>
    <row r="18" spans="2:8" x14ac:dyDescent="0.2">
      <c r="E18" s="2">
        <f t="shared" si="1"/>
        <v>60712200817279.602</v>
      </c>
      <c r="F18">
        <f t="shared" si="0"/>
        <v>1517805.02043199</v>
      </c>
      <c r="G18">
        <v>45.534150612959699</v>
      </c>
      <c r="H18">
        <v>0.67523134012870345</v>
      </c>
    </row>
    <row r="19" spans="2:8" x14ac:dyDescent="0.2">
      <c r="E19" s="2">
        <f t="shared" si="1"/>
        <v>65148861646234.672</v>
      </c>
      <c r="F19">
        <f t="shared" si="0"/>
        <v>1628721.5411558668</v>
      </c>
      <c r="G19">
        <v>48.861646234676002</v>
      </c>
      <c r="H19">
        <v>0.73394710883554792</v>
      </c>
    </row>
    <row r="20" spans="2:8" x14ac:dyDescent="0.2">
      <c r="B20" t="s">
        <v>12</v>
      </c>
      <c r="E20" s="2">
        <f t="shared" si="1"/>
        <v>70753064798598.938</v>
      </c>
      <c r="F20">
        <f t="shared" si="0"/>
        <v>1768826.6199649735</v>
      </c>
      <c r="G20">
        <v>53.064798598949203</v>
      </c>
      <c r="H20">
        <v>0.83302996852834521</v>
      </c>
    </row>
    <row r="21" spans="2:8" x14ac:dyDescent="0.2">
      <c r="B21">
        <f>2000000/60</f>
        <v>33333.333333333336</v>
      </c>
      <c r="E21" s="2">
        <f t="shared" si="1"/>
        <v>74605954465849.328</v>
      </c>
      <c r="F21">
        <f t="shared" si="0"/>
        <v>1865148.8616462334</v>
      </c>
      <c r="G21">
        <v>55.954465849386999</v>
      </c>
      <c r="H21">
        <v>0.92110362158861381</v>
      </c>
    </row>
    <row r="22" spans="2:8" x14ac:dyDescent="0.2">
      <c r="E22" s="2">
        <f t="shared" si="1"/>
        <v>84413309982486.812</v>
      </c>
      <c r="F22">
        <f t="shared" si="0"/>
        <v>2110332.7495621704</v>
      </c>
      <c r="G22">
        <v>63.309982486865103</v>
      </c>
      <c r="H22">
        <v>1.0825719855324318</v>
      </c>
    </row>
    <row r="23" spans="2:8" x14ac:dyDescent="0.2">
      <c r="B23" t="s">
        <v>15</v>
      </c>
      <c r="E23" s="2">
        <f t="shared" si="1"/>
        <v>87565674255691.75</v>
      </c>
      <c r="F23">
        <f t="shared" si="0"/>
        <v>2189141.8563922937</v>
      </c>
      <c r="G23">
        <v>65.674255691768806</v>
      </c>
      <c r="H23">
        <v>1.2073429940344771</v>
      </c>
    </row>
    <row r="24" spans="2:8" x14ac:dyDescent="0.2">
      <c r="B24" s="2">
        <v>40000000</v>
      </c>
      <c r="E24" s="2">
        <f t="shared" si="1"/>
        <v>92702860478692.281</v>
      </c>
      <c r="F24">
        <f t="shared" si="0"/>
        <v>2317571.511967307</v>
      </c>
      <c r="G24">
        <v>69.527145359019201</v>
      </c>
      <c r="H24">
        <v>1.3761508290666511</v>
      </c>
    </row>
    <row r="25" spans="2:8" x14ac:dyDescent="0.2">
      <c r="E25" s="2">
        <f t="shared" si="1"/>
        <v>95037945125510.797</v>
      </c>
      <c r="F25">
        <f t="shared" si="0"/>
        <v>2375948.6281377701</v>
      </c>
      <c r="G25">
        <v>71.278458844133098</v>
      </c>
      <c r="H25">
        <v>1.4899126309361639</v>
      </c>
    </row>
    <row r="26" spans="2:8" x14ac:dyDescent="0.2">
      <c r="E26" s="2">
        <f t="shared" si="1"/>
        <v>97840046701692.938</v>
      </c>
      <c r="F26">
        <f t="shared" si="0"/>
        <v>2446001.1675423235</v>
      </c>
      <c r="G26">
        <v>73.380035026269695</v>
      </c>
      <c r="H26">
        <v>1.6403717882474496</v>
      </c>
    </row>
    <row r="27" spans="2:8" x14ac:dyDescent="0.2">
      <c r="E27" s="2">
        <f t="shared" si="1"/>
        <v>106596614127262.02</v>
      </c>
      <c r="F27">
        <f t="shared" si="0"/>
        <v>2664915.3531815503</v>
      </c>
      <c r="G27">
        <v>79.947460595446501</v>
      </c>
      <c r="H27">
        <v>2.1137676734463788</v>
      </c>
    </row>
    <row r="28" spans="2:8" x14ac:dyDescent="0.2">
      <c r="E28" s="2">
        <f t="shared" si="1"/>
        <v>109748978400466.94</v>
      </c>
      <c r="F28">
        <f t="shared" si="0"/>
        <v>2743724.4600116736</v>
      </c>
      <c r="G28">
        <v>82.311733800350197</v>
      </c>
      <c r="H28">
        <v>2.3412912771854009</v>
      </c>
    </row>
    <row r="29" spans="2:8" x14ac:dyDescent="0.2">
      <c r="E29" s="2">
        <f t="shared" si="1"/>
        <v>113134851138353.73</v>
      </c>
      <c r="F29">
        <f t="shared" si="0"/>
        <v>2828371.2784588435</v>
      </c>
      <c r="G29">
        <v>84.851138353765293</v>
      </c>
      <c r="H29">
        <v>2.5284477899384634</v>
      </c>
    </row>
    <row r="30" spans="2:8" x14ac:dyDescent="0.2">
      <c r="E30" s="2">
        <f t="shared" si="1"/>
        <v>115586690017513.08</v>
      </c>
      <c r="F30">
        <f t="shared" si="0"/>
        <v>2889667.2504378268</v>
      </c>
      <c r="G30">
        <v>86.690017513134805</v>
      </c>
      <c r="H30">
        <v>2.6605582695288645</v>
      </c>
    </row>
    <row r="31" spans="2:8" x14ac:dyDescent="0.2">
      <c r="E31" s="2">
        <f t="shared" si="1"/>
        <v>117221249270286.02</v>
      </c>
      <c r="F31">
        <f t="shared" si="0"/>
        <v>2930531.2317571505</v>
      </c>
      <c r="G31">
        <v>87.915936952714503</v>
      </c>
      <c r="H31">
        <v>2.8697331955469947</v>
      </c>
    </row>
    <row r="32" spans="2:8" x14ac:dyDescent="0.2">
      <c r="E32" s="2">
        <f t="shared" si="1"/>
        <v>120023350846468.14</v>
      </c>
      <c r="F32">
        <f t="shared" si="0"/>
        <v>3000583.7711617034</v>
      </c>
      <c r="G32">
        <v>90.0175131348511</v>
      </c>
      <c r="H32">
        <v>3.1192752125510816</v>
      </c>
    </row>
    <row r="33" spans="5:9" x14ac:dyDescent="0.2">
      <c r="E33" s="2">
        <f t="shared" si="1"/>
        <v>121891418563922.94</v>
      </c>
      <c r="F33">
        <f t="shared" si="0"/>
        <v>3047285.4640980735</v>
      </c>
      <c r="G33">
        <v>91.418563922942198</v>
      </c>
      <c r="H33">
        <v>3.3394593452017443</v>
      </c>
    </row>
    <row r="34" spans="5:9" x14ac:dyDescent="0.2">
      <c r="E34" s="2">
        <f t="shared" si="1"/>
        <v>80000000000000.016</v>
      </c>
      <c r="F34">
        <f t="shared" si="0"/>
        <v>2000000.0000000002</v>
      </c>
      <c r="G34">
        <v>60</v>
      </c>
      <c r="H34">
        <v>1</v>
      </c>
      <c r="I34" t="s">
        <v>3</v>
      </c>
    </row>
    <row r="35" spans="5:9" x14ac:dyDescent="0.2">
      <c r="E35" s="2">
        <f t="shared" si="1"/>
        <v>186666666666666.69</v>
      </c>
      <c r="F35">
        <f t="shared" si="0"/>
        <v>4666666.666666667</v>
      </c>
      <c r="G35">
        <v>140</v>
      </c>
      <c r="H35">
        <v>6.6405070932689405</v>
      </c>
    </row>
    <row r="36" spans="5:9" x14ac:dyDescent="0.2">
      <c r="E36" s="2">
        <f t="shared" si="1"/>
        <v>266666666666666.69</v>
      </c>
      <c r="F36">
        <f t="shared" si="0"/>
        <v>6666666.666666667</v>
      </c>
      <c r="G36">
        <v>200</v>
      </c>
      <c r="H36">
        <v>15.964080893450044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392B-9606-B14E-9933-24665DA36140}">
  <dimension ref="A1:D35"/>
  <sheetViews>
    <sheetView tabSelected="1" workbookViewId="0">
      <selection activeCell="I22" sqref="I22"/>
    </sheetView>
  </sheetViews>
  <sheetFormatPr baseColWidth="10" defaultRowHeight="16" x14ac:dyDescent="0.2"/>
  <sheetData>
    <row r="1" spans="1:4" x14ac:dyDescent="0.2">
      <c r="A1" t="s">
        <v>5</v>
      </c>
      <c r="B1" t="s">
        <v>17</v>
      </c>
      <c r="C1" t="s">
        <v>6</v>
      </c>
      <c r="D1" t="s">
        <v>16</v>
      </c>
    </row>
    <row r="2" spans="1:4" x14ac:dyDescent="0.2">
      <c r="A2">
        <v>11.033274956217101</v>
      </c>
      <c r="B2">
        <v>367775.8318739034</v>
      </c>
      <c r="C2">
        <v>0.23486307482737534</v>
      </c>
      <c r="D2">
        <f>C2/2</f>
        <v>0.11743153741368767</v>
      </c>
    </row>
    <row r="3" spans="1:4" x14ac:dyDescent="0.2">
      <c r="A3">
        <v>14.535901926444801</v>
      </c>
      <c r="B3">
        <v>484530.06421482674</v>
      </c>
      <c r="C3">
        <v>0.24587228145990864</v>
      </c>
      <c r="D3">
        <f t="shared" ref="D3:D35" si="0">C3/2</f>
        <v>0.12293614072995432</v>
      </c>
    </row>
    <row r="4" spans="1:4" x14ac:dyDescent="0.2">
      <c r="A4">
        <v>16.725043782837101</v>
      </c>
      <c r="B4">
        <v>557501.45942790341</v>
      </c>
      <c r="C4">
        <v>0.26055122363661959</v>
      </c>
      <c r="D4">
        <f t="shared" si="0"/>
        <v>0.13027561181830979</v>
      </c>
    </row>
    <row r="5" spans="1:4" x14ac:dyDescent="0.2">
      <c r="A5">
        <v>18.914185639229402</v>
      </c>
      <c r="B5">
        <v>630472.85464098013</v>
      </c>
      <c r="C5">
        <v>0.28623937244586389</v>
      </c>
      <c r="D5">
        <f t="shared" si="0"/>
        <v>0.14311968622293195</v>
      </c>
    </row>
    <row r="6" spans="1:4" x14ac:dyDescent="0.2">
      <c r="A6">
        <v>21.015761821365999</v>
      </c>
      <c r="B6">
        <v>700525.39404553338</v>
      </c>
      <c r="C6">
        <v>0.29357884353421954</v>
      </c>
      <c r="D6">
        <f t="shared" si="0"/>
        <v>0.14678942176710977</v>
      </c>
    </row>
    <row r="7" spans="1:4" x14ac:dyDescent="0.2">
      <c r="A7">
        <v>23.467600700525299</v>
      </c>
      <c r="B7">
        <v>782253.35668417672</v>
      </c>
      <c r="C7">
        <v>0.32293672788764149</v>
      </c>
      <c r="D7">
        <f t="shared" si="0"/>
        <v>0.16146836394382075</v>
      </c>
    </row>
    <row r="8" spans="1:4" x14ac:dyDescent="0.2">
      <c r="A8">
        <v>25.481611208406299</v>
      </c>
      <c r="B8">
        <v>849387.04028021009</v>
      </c>
      <c r="C8">
        <v>0.3412854056085301</v>
      </c>
      <c r="D8">
        <f t="shared" si="0"/>
        <v>0.17064270280426505</v>
      </c>
    </row>
    <row r="9" spans="1:4" x14ac:dyDescent="0.2">
      <c r="A9">
        <v>27.8458844133099</v>
      </c>
      <c r="B9">
        <v>928196.14711033006</v>
      </c>
      <c r="C9">
        <v>0.37431302550612822</v>
      </c>
      <c r="D9">
        <f t="shared" si="0"/>
        <v>0.18715651275306411</v>
      </c>
    </row>
    <row r="10" spans="1:4" x14ac:dyDescent="0.2">
      <c r="A10">
        <v>29.859894921190801</v>
      </c>
      <c r="B10">
        <v>995329.83070636005</v>
      </c>
      <c r="C10">
        <v>0.40000117431537252</v>
      </c>
      <c r="D10">
        <f t="shared" si="0"/>
        <v>0.20000058715768626</v>
      </c>
    </row>
    <row r="11" spans="1:4" x14ac:dyDescent="0.2">
      <c r="A11">
        <v>32.399299474605897</v>
      </c>
      <c r="B11">
        <v>1079976.6491535299</v>
      </c>
      <c r="C11">
        <v>0.43669852975714896</v>
      </c>
      <c r="D11">
        <f t="shared" si="0"/>
        <v>0.21834926487857448</v>
      </c>
    </row>
    <row r="12" spans="1:4" x14ac:dyDescent="0.2">
      <c r="A12">
        <v>34.500875656742501</v>
      </c>
      <c r="B12">
        <v>1150029.1885580835</v>
      </c>
      <c r="C12">
        <v>0.46605641411057303</v>
      </c>
      <c r="D12">
        <f t="shared" si="0"/>
        <v>0.23302820705528651</v>
      </c>
    </row>
    <row r="13" spans="1:4" x14ac:dyDescent="0.2">
      <c r="A13">
        <v>36.602451838879098</v>
      </c>
      <c r="B13">
        <v>1220081.7279626366</v>
      </c>
      <c r="C13">
        <v>0.50642350509652578</v>
      </c>
      <c r="D13">
        <f t="shared" si="0"/>
        <v>0.25321175254826289</v>
      </c>
    </row>
    <row r="14" spans="1:4" x14ac:dyDescent="0.2">
      <c r="A14">
        <v>38.791593695271402</v>
      </c>
      <c r="B14">
        <v>1293053.1231757135</v>
      </c>
      <c r="C14">
        <v>0.53945112499412606</v>
      </c>
      <c r="D14">
        <f t="shared" si="0"/>
        <v>0.26972556249706303</v>
      </c>
    </row>
    <row r="15" spans="1:4" x14ac:dyDescent="0.2">
      <c r="A15">
        <v>40.980735551663699</v>
      </c>
      <c r="B15">
        <v>1366024.5183887901</v>
      </c>
      <c r="C15">
        <v>0.58715768706843841</v>
      </c>
      <c r="D15">
        <f t="shared" si="0"/>
        <v>0.2935788435342192</v>
      </c>
    </row>
    <row r="16" spans="1:4" x14ac:dyDescent="0.2">
      <c r="A16">
        <v>43.432574430823102</v>
      </c>
      <c r="B16">
        <v>1447752.4810274369</v>
      </c>
      <c r="C16">
        <v>0.63486424914274708</v>
      </c>
      <c r="D16">
        <f t="shared" si="0"/>
        <v>0.31743212457137354</v>
      </c>
    </row>
    <row r="17" spans="1:4" x14ac:dyDescent="0.2">
      <c r="A17">
        <v>45.534150612959699</v>
      </c>
      <c r="B17">
        <v>1517805.02043199</v>
      </c>
      <c r="C17">
        <v>0.67523134012870345</v>
      </c>
      <c r="D17">
        <f t="shared" si="0"/>
        <v>0.33761567006435172</v>
      </c>
    </row>
    <row r="18" spans="1:4" x14ac:dyDescent="0.2">
      <c r="A18">
        <v>48.861646234676002</v>
      </c>
      <c r="B18">
        <v>1628721.5411558668</v>
      </c>
      <c r="C18">
        <v>0.73394710883554792</v>
      </c>
      <c r="D18">
        <f t="shared" si="0"/>
        <v>0.36697355441777396</v>
      </c>
    </row>
    <row r="19" spans="1:4" x14ac:dyDescent="0.2">
      <c r="A19">
        <v>53.064798598949203</v>
      </c>
      <c r="B19">
        <v>1768826.6199649735</v>
      </c>
      <c r="C19">
        <v>0.83302996852834521</v>
      </c>
      <c r="D19">
        <f t="shared" si="0"/>
        <v>0.41651498426417261</v>
      </c>
    </row>
    <row r="20" spans="1:4" x14ac:dyDescent="0.2">
      <c r="A20">
        <v>55.954465849386999</v>
      </c>
      <c r="B20">
        <v>1865148.8616462334</v>
      </c>
      <c r="C20">
        <v>0.92110362158861381</v>
      </c>
      <c r="D20">
        <f t="shared" si="0"/>
        <v>0.4605518107943069</v>
      </c>
    </row>
    <row r="21" spans="1:4" x14ac:dyDescent="0.2">
      <c r="A21">
        <v>63.309982486865103</v>
      </c>
      <c r="B21">
        <v>2110332.7495621704</v>
      </c>
      <c r="C21">
        <v>1.0825719855324318</v>
      </c>
      <c r="D21">
        <f t="shared" si="0"/>
        <v>0.54128599276621592</v>
      </c>
    </row>
    <row r="22" spans="1:4" x14ac:dyDescent="0.2">
      <c r="A22">
        <v>65.674255691768806</v>
      </c>
      <c r="B22">
        <v>2189141.8563922937</v>
      </c>
      <c r="C22">
        <v>1.2073429940344771</v>
      </c>
      <c r="D22">
        <f t="shared" si="0"/>
        <v>0.60367149701723855</v>
      </c>
    </row>
    <row r="23" spans="1:4" x14ac:dyDescent="0.2">
      <c r="A23">
        <v>69.527145359019201</v>
      </c>
      <c r="B23">
        <v>2317571.511967307</v>
      </c>
      <c r="C23">
        <v>1.3761508290666511</v>
      </c>
      <c r="D23">
        <f t="shared" si="0"/>
        <v>0.68807541453332555</v>
      </c>
    </row>
    <row r="24" spans="1:4" x14ac:dyDescent="0.2">
      <c r="A24">
        <v>71.278458844133098</v>
      </c>
      <c r="B24">
        <v>2375948.6281377701</v>
      </c>
      <c r="C24">
        <v>1.4899126309361639</v>
      </c>
      <c r="D24">
        <f t="shared" si="0"/>
        <v>0.74495631546808194</v>
      </c>
    </row>
    <row r="25" spans="1:4" x14ac:dyDescent="0.2">
      <c r="A25">
        <v>73.380035026269695</v>
      </c>
      <c r="B25">
        <v>2446001.1675423235</v>
      </c>
      <c r="C25">
        <v>1.6403717882474496</v>
      </c>
      <c r="D25">
        <f t="shared" si="0"/>
        <v>0.82018589412372478</v>
      </c>
    </row>
    <row r="26" spans="1:4" x14ac:dyDescent="0.2">
      <c r="A26">
        <v>79.947460595446501</v>
      </c>
      <c r="B26">
        <v>2664915.3531815503</v>
      </c>
      <c r="C26">
        <v>2.1137676734463788</v>
      </c>
      <c r="D26">
        <f t="shared" si="0"/>
        <v>1.0568838367231894</v>
      </c>
    </row>
    <row r="27" spans="1:4" x14ac:dyDescent="0.2">
      <c r="A27">
        <v>82.311733800350197</v>
      </c>
      <c r="B27">
        <v>2743724.4600116736</v>
      </c>
      <c r="C27">
        <v>2.3412912771854009</v>
      </c>
      <c r="D27">
        <f t="shared" si="0"/>
        <v>1.1706456385927004</v>
      </c>
    </row>
    <row r="28" spans="1:4" x14ac:dyDescent="0.2">
      <c r="A28">
        <v>84.851138353765293</v>
      </c>
      <c r="B28">
        <v>2828371.2784588435</v>
      </c>
      <c r="C28">
        <v>2.5284477899384634</v>
      </c>
      <c r="D28">
        <f t="shared" si="0"/>
        <v>1.2642238949692317</v>
      </c>
    </row>
    <row r="29" spans="1:4" x14ac:dyDescent="0.2">
      <c r="A29">
        <v>86.690017513134805</v>
      </c>
      <c r="B29">
        <v>2889667.2504378268</v>
      </c>
      <c r="C29">
        <v>2.6605582695288645</v>
      </c>
      <c r="D29">
        <f t="shared" si="0"/>
        <v>1.3302791347644323</v>
      </c>
    </row>
    <row r="30" spans="1:4" x14ac:dyDescent="0.2">
      <c r="A30">
        <v>87.915936952714503</v>
      </c>
      <c r="B30">
        <v>2930531.2317571505</v>
      </c>
      <c r="C30">
        <v>2.8697331955469947</v>
      </c>
      <c r="D30">
        <f t="shared" si="0"/>
        <v>1.4348665977734973</v>
      </c>
    </row>
    <row r="31" spans="1:4" x14ac:dyDescent="0.2">
      <c r="A31">
        <v>90.0175131348511</v>
      </c>
      <c r="B31">
        <v>3000583.7711617034</v>
      </c>
      <c r="C31">
        <v>3.1192752125510816</v>
      </c>
      <c r="D31">
        <f t="shared" si="0"/>
        <v>1.5596376062755408</v>
      </c>
    </row>
    <row r="32" spans="1:4" x14ac:dyDescent="0.2">
      <c r="A32">
        <v>91.418563922942198</v>
      </c>
      <c r="B32">
        <v>3047285.4640980735</v>
      </c>
      <c r="C32">
        <v>3.3394593452017443</v>
      </c>
      <c r="D32">
        <f t="shared" si="0"/>
        <v>1.6697296726008721</v>
      </c>
    </row>
    <row r="33" spans="1:4" x14ac:dyDescent="0.2">
      <c r="A33">
        <v>60</v>
      </c>
      <c r="B33">
        <v>2000000.0000000002</v>
      </c>
      <c r="C33">
        <v>1</v>
      </c>
      <c r="D33">
        <f t="shared" si="0"/>
        <v>0.5</v>
      </c>
    </row>
    <row r="34" spans="1:4" x14ac:dyDescent="0.2">
      <c r="A34">
        <v>140</v>
      </c>
      <c r="B34">
        <v>4666666.666666667</v>
      </c>
      <c r="C34">
        <v>6.6405070932689405</v>
      </c>
      <c r="D34">
        <f t="shared" si="0"/>
        <v>3.3202535466344703</v>
      </c>
    </row>
    <row r="35" spans="1:4" x14ac:dyDescent="0.2">
      <c r="A35">
        <v>200</v>
      </c>
      <c r="B35">
        <v>6666666.666666667</v>
      </c>
      <c r="C35">
        <v>15.964080893450044</v>
      </c>
      <c r="D35">
        <f t="shared" si="0"/>
        <v>7.9820404467250219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1159-B5CF-D542-AB8C-68D8A739BDF8}">
  <dimension ref="A1:G42"/>
  <sheetViews>
    <sheetView zoomScale="75" zoomScaleNormal="140" workbookViewId="0">
      <selection activeCell="E32" sqref="E32"/>
    </sheetView>
  </sheetViews>
  <sheetFormatPr baseColWidth="10" defaultRowHeight="16" x14ac:dyDescent="0.2"/>
  <cols>
    <col min="5" max="5" width="13.6640625" customWidth="1"/>
  </cols>
  <sheetData>
    <row r="1" spans="1:7" x14ac:dyDescent="0.2">
      <c r="A1" t="s">
        <v>2</v>
      </c>
    </row>
    <row r="3" spans="1:7" x14ac:dyDescent="0.2">
      <c r="A3" t="s">
        <v>0</v>
      </c>
      <c r="B3" t="s">
        <v>7</v>
      </c>
    </row>
    <row r="4" spans="1:7" x14ac:dyDescent="0.2">
      <c r="A4">
        <v>11.033274956217101</v>
      </c>
      <c r="B4">
        <v>6.55737704918032</v>
      </c>
      <c r="C4">
        <f>B4/B$36</f>
        <v>0.23486307482737534</v>
      </c>
      <c r="F4">
        <v>4.1660000000000004</v>
      </c>
      <c r="G4">
        <v>3.3099999999999997E-2</v>
      </c>
    </row>
    <row r="5" spans="1:7" x14ac:dyDescent="0.2">
      <c r="A5">
        <v>14.535901926444801</v>
      </c>
      <c r="B5">
        <v>6.8647540983606499</v>
      </c>
      <c r="C5">
        <f t="shared" ref="C5:C34" si="0">B5/B$36</f>
        <v>0.24587228145990864</v>
      </c>
    </row>
    <row r="6" spans="1:7" x14ac:dyDescent="0.2">
      <c r="A6">
        <v>16.725043782837101</v>
      </c>
      <c r="B6">
        <v>7.2745901639344197</v>
      </c>
      <c r="C6">
        <f t="shared" si="0"/>
        <v>0.26055122363661959</v>
      </c>
    </row>
    <row r="7" spans="1:7" x14ac:dyDescent="0.2">
      <c r="A7">
        <v>18.914185639229402</v>
      </c>
      <c r="B7">
        <v>7.9918032786885203</v>
      </c>
      <c r="C7">
        <f t="shared" si="0"/>
        <v>0.28623937244586389</v>
      </c>
      <c r="D7">
        <v>100</v>
      </c>
      <c r="E7">
        <f>4.166*EXP(0.0331*D7)</f>
        <v>114.08643271594876</v>
      </c>
    </row>
    <row r="8" spans="1:7" x14ac:dyDescent="0.2">
      <c r="A8">
        <v>21.015761821365999</v>
      </c>
      <c r="B8">
        <v>8.1967213114754092</v>
      </c>
      <c r="C8">
        <f t="shared" si="0"/>
        <v>0.29357884353421954</v>
      </c>
      <c r="D8">
        <v>200</v>
      </c>
      <c r="E8">
        <f t="shared" ref="E8:E16" si="1">4.166*EXP(0.0331*D8)</f>
        <v>3124.2712745681001</v>
      </c>
    </row>
    <row r="9" spans="1:7" x14ac:dyDescent="0.2">
      <c r="A9">
        <v>23.467600700525299</v>
      </c>
      <c r="B9">
        <v>9.0163934426229506</v>
      </c>
      <c r="C9">
        <f t="shared" si="0"/>
        <v>0.32293672788764149</v>
      </c>
      <c r="D9">
        <v>300</v>
      </c>
      <c r="E9">
        <f t="shared" si="1"/>
        <v>85558.560862310449</v>
      </c>
    </row>
    <row r="10" spans="1:7" x14ac:dyDescent="0.2">
      <c r="A10">
        <v>25.481611208406299</v>
      </c>
      <c r="B10">
        <v>9.5286885245901605</v>
      </c>
      <c r="C10">
        <f t="shared" si="0"/>
        <v>0.3412854056085301</v>
      </c>
      <c r="D10">
        <v>400</v>
      </c>
      <c r="E10">
        <f t="shared" si="1"/>
        <v>2343031.9244098365</v>
      </c>
    </row>
    <row r="11" spans="1:7" x14ac:dyDescent="0.2">
      <c r="A11">
        <v>27.8458844133099</v>
      </c>
      <c r="B11">
        <v>10.4508196721311</v>
      </c>
      <c r="C11">
        <f t="shared" si="0"/>
        <v>0.37431302550612822</v>
      </c>
      <c r="D11">
        <v>500</v>
      </c>
      <c r="E11">
        <f t="shared" si="1"/>
        <v>64164223.234638147</v>
      </c>
    </row>
    <row r="12" spans="1:7" x14ac:dyDescent="0.2">
      <c r="A12">
        <v>29.859894921190801</v>
      </c>
      <c r="B12">
        <v>11.168032786885201</v>
      </c>
      <c r="C12">
        <f t="shared" si="0"/>
        <v>0.40000117431537252</v>
      </c>
      <c r="D12">
        <v>600</v>
      </c>
      <c r="E12">
        <f t="shared" si="1"/>
        <v>1757145304.0877774</v>
      </c>
    </row>
    <row r="13" spans="1:7" x14ac:dyDescent="0.2">
      <c r="A13">
        <v>32.399299474605897</v>
      </c>
      <c r="B13">
        <v>12.192622950819599</v>
      </c>
      <c r="C13">
        <f t="shared" si="0"/>
        <v>0.43669852975714896</v>
      </c>
      <c r="D13">
        <v>700</v>
      </c>
      <c r="E13">
        <f t="shared" si="1"/>
        <v>48119644624.80925</v>
      </c>
    </row>
    <row r="14" spans="1:7" x14ac:dyDescent="0.2">
      <c r="A14">
        <v>34.500875656742501</v>
      </c>
      <c r="B14">
        <v>13.012295081967199</v>
      </c>
      <c r="C14">
        <f t="shared" si="0"/>
        <v>0.46605641411057303</v>
      </c>
      <c r="D14">
        <v>800</v>
      </c>
      <c r="E14">
        <f t="shared" si="1"/>
        <v>1317762505713.793</v>
      </c>
    </row>
    <row r="15" spans="1:7" x14ac:dyDescent="0.2">
      <c r="A15">
        <v>36.602451838879098</v>
      </c>
      <c r="B15">
        <v>14.139344262294999</v>
      </c>
      <c r="C15">
        <f t="shared" si="0"/>
        <v>0.50642350509652578</v>
      </c>
      <c r="D15">
        <v>900</v>
      </c>
      <c r="E15">
        <f t="shared" si="1"/>
        <v>36087091561141.883</v>
      </c>
    </row>
    <row r="16" spans="1:7" x14ac:dyDescent="0.2">
      <c r="A16">
        <v>38.791593695271402</v>
      </c>
      <c r="B16">
        <v>15.061475409836</v>
      </c>
      <c r="C16">
        <f t="shared" si="0"/>
        <v>0.53945112499412606</v>
      </c>
      <c r="D16">
        <v>1000</v>
      </c>
      <c r="E16">
        <f t="shared" si="1"/>
        <v>988249530317925.38</v>
      </c>
    </row>
    <row r="17" spans="1:3" x14ac:dyDescent="0.2">
      <c r="A17">
        <v>40.980735551663699</v>
      </c>
      <c r="B17">
        <v>16.393442622950801</v>
      </c>
      <c r="C17">
        <f t="shared" si="0"/>
        <v>0.58715768706843841</v>
      </c>
    </row>
    <row r="18" spans="1:3" x14ac:dyDescent="0.2">
      <c r="A18">
        <v>43.432574430823102</v>
      </c>
      <c r="B18">
        <v>17.725409836065499</v>
      </c>
      <c r="C18">
        <f t="shared" si="0"/>
        <v>0.63486424914274708</v>
      </c>
    </row>
    <row r="19" spans="1:3" x14ac:dyDescent="0.2">
      <c r="A19">
        <v>45.534150612959699</v>
      </c>
      <c r="B19">
        <v>18.8524590163934</v>
      </c>
      <c r="C19">
        <f t="shared" si="0"/>
        <v>0.67523134012870345</v>
      </c>
    </row>
    <row r="20" spans="1:3" x14ac:dyDescent="0.2">
      <c r="A20">
        <v>48.861646234676002</v>
      </c>
      <c r="B20">
        <v>20.491803278688501</v>
      </c>
      <c r="C20">
        <f t="shared" si="0"/>
        <v>0.73394710883554792</v>
      </c>
    </row>
    <row r="21" spans="1:3" x14ac:dyDescent="0.2">
      <c r="A21">
        <v>53.064798598949203</v>
      </c>
      <c r="B21">
        <v>23.2581967213114</v>
      </c>
      <c r="C21">
        <f t="shared" si="0"/>
        <v>0.83302996852834521</v>
      </c>
    </row>
    <row r="22" spans="1:3" x14ac:dyDescent="0.2">
      <c r="A22">
        <v>55.954465849386999</v>
      </c>
      <c r="B22">
        <v>25.717213114754099</v>
      </c>
      <c r="C22">
        <f t="shared" si="0"/>
        <v>0.92110362158861381</v>
      </c>
    </row>
    <row r="23" spans="1:3" x14ac:dyDescent="0.2">
      <c r="A23">
        <v>63.309982486865103</v>
      </c>
      <c r="B23">
        <v>30.225409836065499</v>
      </c>
      <c r="C23">
        <f t="shared" si="0"/>
        <v>1.0825719855324318</v>
      </c>
    </row>
    <row r="24" spans="1:3" x14ac:dyDescent="0.2">
      <c r="A24">
        <v>65.674255691768806</v>
      </c>
      <c r="B24">
        <v>33.709016393442603</v>
      </c>
      <c r="C24">
        <f t="shared" si="0"/>
        <v>1.2073429940344771</v>
      </c>
    </row>
    <row r="25" spans="1:3" x14ac:dyDescent="0.2">
      <c r="A25">
        <v>69.527145359019201</v>
      </c>
      <c r="B25">
        <v>38.422131147540902</v>
      </c>
      <c r="C25">
        <f t="shared" si="0"/>
        <v>1.3761508290666511</v>
      </c>
    </row>
    <row r="26" spans="1:3" x14ac:dyDescent="0.2">
      <c r="A26">
        <v>71.278458844133098</v>
      </c>
      <c r="B26">
        <v>41.5983606557377</v>
      </c>
      <c r="C26">
        <f t="shared" si="0"/>
        <v>1.4899126309361639</v>
      </c>
    </row>
    <row r="27" spans="1:3" x14ac:dyDescent="0.2">
      <c r="A27">
        <v>73.380035026269695</v>
      </c>
      <c r="B27">
        <v>45.799180327868797</v>
      </c>
      <c r="C27">
        <f t="shared" si="0"/>
        <v>1.6403717882474496</v>
      </c>
    </row>
    <row r="28" spans="1:3" x14ac:dyDescent="0.2">
      <c r="A28">
        <v>79.947460595446501</v>
      </c>
      <c r="B28">
        <v>59.016393442622899</v>
      </c>
      <c r="C28">
        <f t="shared" si="0"/>
        <v>2.1137676734463788</v>
      </c>
    </row>
    <row r="29" spans="1:3" x14ac:dyDescent="0.2">
      <c r="A29">
        <v>82.311733800350197</v>
      </c>
      <c r="B29">
        <v>65.368852459016395</v>
      </c>
      <c r="C29">
        <f t="shared" si="0"/>
        <v>2.3412912771854009</v>
      </c>
    </row>
    <row r="30" spans="1:3" x14ac:dyDescent="0.2">
      <c r="A30">
        <v>84.851138353765293</v>
      </c>
      <c r="B30">
        <v>70.594262295081904</v>
      </c>
      <c r="C30">
        <f t="shared" si="0"/>
        <v>2.5284477899384634</v>
      </c>
    </row>
    <row r="31" spans="1:3" x14ac:dyDescent="0.2">
      <c r="A31">
        <v>86.690017513134805</v>
      </c>
      <c r="B31">
        <v>74.282786885245898</v>
      </c>
      <c r="C31">
        <f t="shared" si="0"/>
        <v>2.6605582695288645</v>
      </c>
    </row>
    <row r="32" spans="1:3" x14ac:dyDescent="0.2">
      <c r="A32">
        <v>87.915936952714503</v>
      </c>
      <c r="B32">
        <v>80.122950819672099</v>
      </c>
      <c r="C32">
        <f t="shared" si="0"/>
        <v>2.8697331955469947</v>
      </c>
    </row>
    <row r="33" spans="1:3" x14ac:dyDescent="0.2">
      <c r="A33">
        <v>90.0175131348511</v>
      </c>
      <c r="B33">
        <v>87.090163934426201</v>
      </c>
      <c r="C33">
        <f t="shared" si="0"/>
        <v>3.1192752125510816</v>
      </c>
    </row>
    <row r="34" spans="1:3" x14ac:dyDescent="0.2">
      <c r="A34">
        <v>91.418563922942198</v>
      </c>
      <c r="B34">
        <v>93.237704918032705</v>
      </c>
      <c r="C34">
        <f t="shared" si="0"/>
        <v>3.3394593452017443</v>
      </c>
    </row>
    <row r="36" spans="1:3" x14ac:dyDescent="0.2">
      <c r="A36">
        <v>60</v>
      </c>
      <c r="B36">
        <v>27.92</v>
      </c>
      <c r="C36" s="1" t="s">
        <v>10</v>
      </c>
    </row>
    <row r="38" spans="1:3" x14ac:dyDescent="0.2">
      <c r="A38" t="s">
        <v>3</v>
      </c>
    </row>
    <row r="39" spans="1:3" x14ac:dyDescent="0.2">
      <c r="A39" t="s">
        <v>0</v>
      </c>
      <c r="B39" t="s">
        <v>8</v>
      </c>
      <c r="C39" t="s">
        <v>9</v>
      </c>
    </row>
    <row r="40" spans="1:3" x14ac:dyDescent="0.2">
      <c r="A40">
        <v>60</v>
      </c>
      <c r="B40">
        <v>331.3</v>
      </c>
      <c r="C40">
        <f>B40/B$40</f>
        <v>1</v>
      </c>
    </row>
    <row r="41" spans="1:3" x14ac:dyDescent="0.2">
      <c r="A41">
        <v>140</v>
      </c>
      <c r="B41">
        <v>2200</v>
      </c>
      <c r="C41">
        <f>B41/B$40</f>
        <v>6.6405070932689405</v>
      </c>
    </row>
    <row r="42" spans="1:3" x14ac:dyDescent="0.2">
      <c r="A42">
        <v>200</v>
      </c>
      <c r="B42">
        <v>5288.9</v>
      </c>
      <c r="C42">
        <f>B42/B$40</f>
        <v>15.964080893450044</v>
      </c>
    </row>
  </sheetData>
  <sortState xmlns:xlrd2="http://schemas.microsoft.com/office/spreadsheetml/2017/richdata2" ref="A4:B35">
    <sortCondition ref="A3:A3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AA23-DDC8-5E4A-8D46-A352964D7730}">
  <dimension ref="A1:B32"/>
  <sheetViews>
    <sheetView workbookViewId="0">
      <selection activeCell="L19" sqref="L19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>
        <v>11.033274956217101</v>
      </c>
      <c r="B2">
        <v>6.55737704918032</v>
      </c>
    </row>
    <row r="3" spans="1:2" x14ac:dyDescent="0.2">
      <c r="A3">
        <v>14.535901926444801</v>
      </c>
      <c r="B3">
        <v>6.8647540983606499</v>
      </c>
    </row>
    <row r="4" spans="1:2" x14ac:dyDescent="0.2">
      <c r="A4">
        <v>16.725043782837101</v>
      </c>
      <c r="B4">
        <v>7.2745901639344197</v>
      </c>
    </row>
    <row r="5" spans="1:2" x14ac:dyDescent="0.2">
      <c r="A5">
        <v>18.914185639229402</v>
      </c>
      <c r="B5">
        <v>7.9918032786885203</v>
      </c>
    </row>
    <row r="6" spans="1:2" x14ac:dyDescent="0.2">
      <c r="A6">
        <v>21.015761821365999</v>
      </c>
      <c r="B6">
        <v>8.1967213114754092</v>
      </c>
    </row>
    <row r="7" spans="1:2" x14ac:dyDescent="0.2">
      <c r="A7">
        <v>23.467600700525299</v>
      </c>
      <c r="B7">
        <v>9.0163934426229506</v>
      </c>
    </row>
    <row r="8" spans="1:2" x14ac:dyDescent="0.2">
      <c r="A8">
        <v>25.481611208406299</v>
      </c>
      <c r="B8">
        <v>9.5286885245901605</v>
      </c>
    </row>
    <row r="9" spans="1:2" x14ac:dyDescent="0.2">
      <c r="A9">
        <v>27.8458844133099</v>
      </c>
      <c r="B9">
        <v>10.4508196721311</v>
      </c>
    </row>
    <row r="10" spans="1:2" x14ac:dyDescent="0.2">
      <c r="A10">
        <v>29.859894921190801</v>
      </c>
      <c r="B10">
        <v>11.168032786885201</v>
      </c>
    </row>
    <row r="11" spans="1:2" x14ac:dyDescent="0.2">
      <c r="A11">
        <v>32.399299474605897</v>
      </c>
      <c r="B11">
        <v>12.192622950819599</v>
      </c>
    </row>
    <row r="12" spans="1:2" x14ac:dyDescent="0.2">
      <c r="A12">
        <v>34.500875656742501</v>
      </c>
      <c r="B12">
        <v>13.012295081967199</v>
      </c>
    </row>
    <row r="13" spans="1:2" x14ac:dyDescent="0.2">
      <c r="A13">
        <v>36.602451838879098</v>
      </c>
      <c r="B13">
        <v>14.139344262294999</v>
      </c>
    </row>
    <row r="14" spans="1:2" x14ac:dyDescent="0.2">
      <c r="A14">
        <v>38.791593695271402</v>
      </c>
      <c r="B14">
        <v>15.061475409836</v>
      </c>
    </row>
    <row r="15" spans="1:2" x14ac:dyDescent="0.2">
      <c r="A15">
        <v>40.980735551663699</v>
      </c>
      <c r="B15">
        <v>16.393442622950801</v>
      </c>
    </row>
    <row r="16" spans="1:2" x14ac:dyDescent="0.2">
      <c r="A16">
        <v>43.432574430823102</v>
      </c>
      <c r="B16">
        <v>17.725409836065499</v>
      </c>
    </row>
    <row r="17" spans="1:2" x14ac:dyDescent="0.2">
      <c r="A17">
        <v>45.534150612959699</v>
      </c>
      <c r="B17">
        <v>18.8524590163934</v>
      </c>
    </row>
    <row r="18" spans="1:2" x14ac:dyDescent="0.2">
      <c r="A18">
        <v>48.861646234676002</v>
      </c>
      <c r="B18">
        <v>20.491803278688501</v>
      </c>
    </row>
    <row r="19" spans="1:2" x14ac:dyDescent="0.2">
      <c r="A19">
        <v>53.064798598949203</v>
      </c>
      <c r="B19">
        <v>23.2581967213114</v>
      </c>
    </row>
    <row r="20" spans="1:2" x14ac:dyDescent="0.2">
      <c r="A20">
        <v>55.954465849386999</v>
      </c>
      <c r="B20">
        <v>25.717213114754099</v>
      </c>
    </row>
    <row r="21" spans="1:2" x14ac:dyDescent="0.2">
      <c r="A21">
        <v>63.309982486865103</v>
      </c>
      <c r="B21">
        <v>30.225409836065499</v>
      </c>
    </row>
    <row r="22" spans="1:2" x14ac:dyDescent="0.2">
      <c r="A22">
        <v>65.674255691768806</v>
      </c>
      <c r="B22">
        <v>33.709016393442603</v>
      </c>
    </row>
    <row r="23" spans="1:2" x14ac:dyDescent="0.2">
      <c r="A23">
        <v>69.527145359019201</v>
      </c>
      <c r="B23">
        <v>38.422131147540902</v>
      </c>
    </row>
    <row r="24" spans="1:2" x14ac:dyDescent="0.2">
      <c r="A24">
        <v>71.278458844133098</v>
      </c>
      <c r="B24">
        <v>41.5983606557377</v>
      </c>
    </row>
    <row r="25" spans="1:2" x14ac:dyDescent="0.2">
      <c r="A25">
        <v>73.380035026269695</v>
      </c>
      <c r="B25">
        <v>45.799180327868797</v>
      </c>
    </row>
    <row r="26" spans="1:2" x14ac:dyDescent="0.2">
      <c r="A26">
        <v>79.947460595446501</v>
      </c>
      <c r="B26">
        <v>59.016393442622899</v>
      </c>
    </row>
    <row r="27" spans="1:2" x14ac:dyDescent="0.2">
      <c r="A27">
        <v>82.311733800350197</v>
      </c>
      <c r="B27">
        <v>65.368852459016395</v>
      </c>
    </row>
    <row r="28" spans="1:2" x14ac:dyDescent="0.2">
      <c r="A28">
        <v>84.851138353765293</v>
      </c>
      <c r="B28">
        <v>70.594262295081904</v>
      </c>
    </row>
    <row r="29" spans="1:2" x14ac:dyDescent="0.2">
      <c r="A29">
        <v>86.690017513134805</v>
      </c>
      <c r="B29">
        <v>74.282786885245898</v>
      </c>
    </row>
    <row r="30" spans="1:2" x14ac:dyDescent="0.2">
      <c r="A30">
        <v>87.915936952714503</v>
      </c>
      <c r="B30">
        <v>80.122950819672099</v>
      </c>
    </row>
    <row r="31" spans="1:2" x14ac:dyDescent="0.2">
      <c r="A31">
        <v>90.0175131348511</v>
      </c>
      <c r="B31">
        <v>87.090163934426201</v>
      </c>
    </row>
    <row r="32" spans="1:2" x14ac:dyDescent="0.2">
      <c r="A32">
        <v>91.418563922942198</v>
      </c>
      <c r="B32">
        <v>93.237704918032705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Data</vt:lpstr>
      <vt:lpstr>ATLAS</vt:lpstr>
      <vt:lpstr>ATLAS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Olin-Ammentorp, Wilkie</cp:lastModifiedBy>
  <dcterms:created xsi:type="dcterms:W3CDTF">2023-07-13T19:39:09Z</dcterms:created>
  <dcterms:modified xsi:type="dcterms:W3CDTF">2023-12-06T23:04:23Z</dcterms:modified>
</cp:coreProperties>
</file>