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kie/code/system_flow/"/>
    </mc:Choice>
  </mc:AlternateContent>
  <xr:revisionPtr revIDLastSave="0" documentId="13_ncr:1_{09B71858-7C2B-9F49-958C-AD7951AC5CD2}" xr6:coauthVersionLast="47" xr6:coauthVersionMax="47" xr10:uidLastSave="{00000000-0000-0000-0000-000000000000}"/>
  <bookViews>
    <workbookView xWindow="20560" yWindow="7300" windowWidth="26840" windowHeight="15940" xr2:uid="{9ED4ACAE-1FAF-BA45-9677-A964593D93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11" i="1"/>
  <c r="C22" i="1" l="1"/>
  <c r="D22" i="1"/>
  <c r="B3" i="1"/>
  <c r="B4" i="1"/>
  <c r="B5" i="1"/>
  <c r="B8" i="1"/>
  <c r="B9" i="1"/>
  <c r="B15" i="1"/>
  <c r="B18" i="1"/>
  <c r="B19" i="1"/>
  <c r="G3" i="1"/>
  <c r="G4" i="1"/>
  <c r="G5" i="1"/>
  <c r="G6" i="1"/>
  <c r="B6" i="1" s="1"/>
  <c r="G8" i="1"/>
  <c r="G9" i="1"/>
  <c r="G10" i="1"/>
  <c r="G13" i="1"/>
  <c r="G14" i="1"/>
  <c r="G15" i="1"/>
  <c r="G16" i="1"/>
  <c r="B16" i="1" s="1"/>
  <c r="G18" i="1"/>
  <c r="G19" i="1"/>
  <c r="G20" i="1"/>
  <c r="B20" i="1" s="1"/>
  <c r="F3" i="1"/>
  <c r="F4" i="1"/>
  <c r="F5" i="1"/>
  <c r="F6" i="1"/>
  <c r="F7" i="1"/>
  <c r="G7" i="1" s="1"/>
  <c r="B7" i="1" s="1"/>
  <c r="F8" i="1"/>
  <c r="F9" i="1"/>
  <c r="F10" i="1"/>
  <c r="F11" i="1"/>
  <c r="G11" i="1" s="1"/>
  <c r="F12" i="1"/>
  <c r="G12" i="1" s="1"/>
  <c r="F13" i="1"/>
  <c r="F14" i="1"/>
  <c r="F15" i="1"/>
  <c r="F16" i="1"/>
  <c r="F17" i="1"/>
  <c r="G17" i="1" s="1"/>
  <c r="B17" i="1" s="1"/>
  <c r="F18" i="1"/>
  <c r="F19" i="1"/>
  <c r="F20" i="1"/>
  <c r="F2" i="1"/>
  <c r="G2" i="1" s="1"/>
  <c r="B2" i="1" s="1"/>
  <c r="B22" i="1" l="1"/>
</calcChain>
</file>

<file path=xl/sharedStrings.xml><?xml version="1.0" encoding="utf-8"?>
<sst xmlns="http://schemas.openxmlformats.org/spreadsheetml/2006/main" count="21" uniqueCount="21">
  <si>
    <t>pileup</t>
  </si>
  <si>
    <t>Inner Tracker</t>
  </si>
  <si>
    <t>Outer Tracker PS</t>
  </si>
  <si>
    <t>Outer Tracker 2S</t>
  </si>
  <si>
    <t>Track Finder TPG</t>
  </si>
  <si>
    <t>MIP Timing BTL</t>
  </si>
  <si>
    <t>MIP Timing ETL</t>
  </si>
  <si>
    <t>ECAL Barrel</t>
  </si>
  <si>
    <t>HCAL Barrel</t>
  </si>
  <si>
    <t>HCAL HO</t>
  </si>
  <si>
    <t>HCAL HF</t>
  </si>
  <si>
    <t>HGCAL</t>
  </si>
  <si>
    <t>HGCAL TPG Stage1</t>
  </si>
  <si>
    <t>HGCAL TPG Stage2</t>
  </si>
  <si>
    <t>Muon DT</t>
  </si>
  <si>
    <t>Muon CSC</t>
  </si>
  <si>
    <t>Muon GEM GE1</t>
  </si>
  <si>
    <t>Muon GEM GE2</t>
  </si>
  <si>
    <t>Muon GEM ME0</t>
  </si>
  <si>
    <t>Muon RPC</t>
  </si>
  <si>
    <t>60 (est)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</si>
</sst>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D188-7AAC-2D4B-B2C1-73AE4CBB6038}">
  <dimension ref="A1:G22"/>
  <sheetViews>
    <sheetView tabSelected="1" workbookViewId="0">
      <selection activeCell="B2" sqref="B2"/>
    </sheetView>
  </sheetViews>
  <sheetFormatPr baseColWidth="10" defaultRowHeight="16" x14ac:dyDescent="0.2"/>
  <cols>
    <col min="1" max="1" width="22.33203125" customWidth="1"/>
  </cols>
  <sheetData>
    <row r="1" spans="1:7" x14ac:dyDescent="0.2">
      <c r="A1" t="s">
        <v>0</v>
      </c>
      <c r="B1" t="s">
        <v>20</v>
      </c>
      <c r="C1">
        <v>140</v>
      </c>
      <c r="D1">
        <v>200</v>
      </c>
    </row>
    <row r="2" spans="1:7" x14ac:dyDescent="0.2">
      <c r="A2" t="s">
        <v>1</v>
      </c>
      <c r="B2" s="1">
        <f>MAX(G2, 0)</f>
        <v>436666.66666666663</v>
      </c>
      <c r="C2">
        <v>1010000</v>
      </c>
      <c r="D2">
        <v>1440000</v>
      </c>
      <c r="F2">
        <f>(D2-C2)/60</f>
        <v>7166.666666666667</v>
      </c>
      <c r="G2">
        <f>C2-F2*80</f>
        <v>436666.66666666663</v>
      </c>
    </row>
    <row r="3" spans="1:7" x14ac:dyDescent="0.2">
      <c r="A3" t="s">
        <v>2</v>
      </c>
      <c r="B3" s="1">
        <f>MAX(G3, 0)</f>
        <v>206666.66666666669</v>
      </c>
      <c r="C3">
        <v>500000</v>
      </c>
      <c r="D3">
        <v>720000</v>
      </c>
      <c r="F3">
        <f>(D3-C3)/60</f>
        <v>3666.6666666666665</v>
      </c>
      <c r="G3">
        <f>C3-F3*80</f>
        <v>206666.66666666669</v>
      </c>
    </row>
    <row r="4" spans="1:7" x14ac:dyDescent="0.2">
      <c r="A4" t="s">
        <v>3</v>
      </c>
      <c r="B4" s="1">
        <f>MAX(G4, 0)</f>
        <v>126666.66666666669</v>
      </c>
      <c r="C4">
        <v>300000</v>
      </c>
      <c r="D4">
        <v>430000</v>
      </c>
      <c r="F4">
        <f>(D4-C4)/60</f>
        <v>2166.6666666666665</v>
      </c>
      <c r="G4">
        <f>C4-F4*80</f>
        <v>126666.66666666669</v>
      </c>
    </row>
    <row r="5" spans="1:7" x14ac:dyDescent="0.2">
      <c r="A5" t="s">
        <v>4</v>
      </c>
      <c r="B5" s="1">
        <f>MAX(G5, 0)</f>
        <v>10000</v>
      </c>
      <c r="C5">
        <v>10000</v>
      </c>
      <c r="D5">
        <v>10000</v>
      </c>
      <c r="F5">
        <f>(D5-C5)/60</f>
        <v>0</v>
      </c>
      <c r="G5">
        <f>C5-F5*80</f>
        <v>10000</v>
      </c>
    </row>
    <row r="6" spans="1:7" x14ac:dyDescent="0.2">
      <c r="A6" t="s">
        <v>5</v>
      </c>
      <c r="B6" s="1">
        <f>MAX(G6, 0)</f>
        <v>76666.666666666657</v>
      </c>
      <c r="C6">
        <v>170000</v>
      </c>
      <c r="D6">
        <v>240000</v>
      </c>
      <c r="F6">
        <f>(D6-C6)/60</f>
        <v>1166.6666666666667</v>
      </c>
      <c r="G6">
        <f>C6-F6*80</f>
        <v>76666.666666666657</v>
      </c>
    </row>
    <row r="7" spans="1:7" x14ac:dyDescent="0.2">
      <c r="A7" t="s">
        <v>6</v>
      </c>
      <c r="B7" s="1">
        <f>MAX(G7, 0)</f>
        <v>136666.66666666669</v>
      </c>
      <c r="C7">
        <v>310000</v>
      </c>
      <c r="D7">
        <v>440000</v>
      </c>
      <c r="F7">
        <f>(D7-C7)/60</f>
        <v>2166.6666666666665</v>
      </c>
      <c r="G7">
        <f>C7-F7*80</f>
        <v>136666.66666666669</v>
      </c>
    </row>
    <row r="8" spans="1:7" x14ac:dyDescent="0.2">
      <c r="A8" t="s">
        <v>7</v>
      </c>
      <c r="B8" s="1">
        <f>MAX(G8, 0)</f>
        <v>180000</v>
      </c>
      <c r="C8">
        <v>420000</v>
      </c>
      <c r="D8">
        <v>600000</v>
      </c>
      <c r="F8">
        <f>(D8-C8)/60</f>
        <v>3000</v>
      </c>
      <c r="G8">
        <f>C8-F8*80</f>
        <v>180000</v>
      </c>
    </row>
    <row r="9" spans="1:7" x14ac:dyDescent="0.2">
      <c r="A9" t="s">
        <v>8</v>
      </c>
      <c r="B9" s="1">
        <f>MAX(G9, 0)</f>
        <v>240000</v>
      </c>
      <c r="C9">
        <v>240000</v>
      </c>
      <c r="D9">
        <v>240000</v>
      </c>
      <c r="F9">
        <f>(D9-C9)/60</f>
        <v>0</v>
      </c>
      <c r="G9">
        <f>C9-F9*80</f>
        <v>240000</v>
      </c>
    </row>
    <row r="10" spans="1:7" x14ac:dyDescent="0.2">
      <c r="A10" t="s">
        <v>9</v>
      </c>
      <c r="B10" s="1">
        <f>MAX(G10, 0)</f>
        <v>30000</v>
      </c>
      <c r="C10">
        <v>30000</v>
      </c>
      <c r="D10">
        <v>30000</v>
      </c>
      <c r="F10">
        <f>(D10-C10)/60</f>
        <v>0</v>
      </c>
      <c r="G10">
        <f>C10-F10*80</f>
        <v>30000</v>
      </c>
    </row>
    <row r="11" spans="1:7" x14ac:dyDescent="0.2">
      <c r="A11" t="s">
        <v>10</v>
      </c>
      <c r="B11" s="1">
        <f>MAX(G11, 0)</f>
        <v>60000</v>
      </c>
      <c r="C11">
        <v>60000</v>
      </c>
      <c r="D11">
        <v>60000</v>
      </c>
      <c r="F11">
        <f>(D11-C11)/60</f>
        <v>0</v>
      </c>
      <c r="G11">
        <f>C11-F11*80</f>
        <v>60000</v>
      </c>
    </row>
    <row r="12" spans="1:7" x14ac:dyDescent="0.2">
      <c r="A12" t="s">
        <v>11</v>
      </c>
      <c r="B12" s="1"/>
      <c r="C12">
        <v>2100000</v>
      </c>
      <c r="D12">
        <v>3000000</v>
      </c>
      <c r="F12">
        <f>(D12-C12)/60</f>
        <v>15000</v>
      </c>
      <c r="G12">
        <f>C12-F12*80</f>
        <v>900000</v>
      </c>
    </row>
    <row r="13" spans="1:7" x14ac:dyDescent="0.2">
      <c r="A13" t="s">
        <v>12</v>
      </c>
      <c r="B13" s="1"/>
      <c r="C13">
        <v>110000</v>
      </c>
      <c r="D13">
        <v>150000</v>
      </c>
      <c r="F13">
        <f>(D13-C13)/60</f>
        <v>666.66666666666663</v>
      </c>
      <c r="G13">
        <f>C13-F13*80</f>
        <v>56666.666666666672</v>
      </c>
    </row>
    <row r="14" spans="1:7" x14ac:dyDescent="0.2">
      <c r="A14" t="s">
        <v>13</v>
      </c>
      <c r="B14" s="1"/>
      <c r="C14">
        <v>40000</v>
      </c>
      <c r="D14">
        <v>50000</v>
      </c>
      <c r="F14">
        <f>(D14-C14)/60</f>
        <v>166.66666666666666</v>
      </c>
      <c r="G14">
        <f>C14-F14*80</f>
        <v>26666.666666666668</v>
      </c>
    </row>
    <row r="15" spans="1:7" x14ac:dyDescent="0.2">
      <c r="A15" t="s">
        <v>14</v>
      </c>
      <c r="B15" s="1">
        <f>MAX(G15, 0)</f>
        <v>56666.666666666672</v>
      </c>
      <c r="C15">
        <v>110000</v>
      </c>
      <c r="D15">
        <v>150000</v>
      </c>
      <c r="F15">
        <f>(D15-C15)/60</f>
        <v>666.66666666666663</v>
      </c>
      <c r="G15">
        <f>C15-F15*80</f>
        <v>56666.666666666672</v>
      </c>
    </row>
    <row r="16" spans="1:7" x14ac:dyDescent="0.2">
      <c r="A16" t="s">
        <v>15</v>
      </c>
      <c r="B16" s="1">
        <f>MAX(G16, 0)</f>
        <v>143333.33333333331</v>
      </c>
      <c r="C16">
        <v>330000</v>
      </c>
      <c r="D16">
        <v>470000</v>
      </c>
      <c r="F16">
        <f>(D16-C16)/60</f>
        <v>2333.3333333333335</v>
      </c>
      <c r="G16">
        <f>C16-F16*80</f>
        <v>143333.33333333331</v>
      </c>
    </row>
    <row r="17" spans="1:7" x14ac:dyDescent="0.2">
      <c r="A17" t="s">
        <v>16</v>
      </c>
      <c r="B17" s="1">
        <f>MAX(G17, 0)</f>
        <v>666.66666666666652</v>
      </c>
      <c r="C17">
        <v>2000</v>
      </c>
      <c r="D17">
        <v>3000</v>
      </c>
      <c r="F17">
        <f>(D17-C17)/60</f>
        <v>16.666666666666668</v>
      </c>
      <c r="G17">
        <f>C17-F17*80</f>
        <v>666.66666666666652</v>
      </c>
    </row>
    <row r="18" spans="1:7" x14ac:dyDescent="0.2">
      <c r="A18" t="s">
        <v>17</v>
      </c>
      <c r="B18" s="1">
        <f>MAX(G18, 0)</f>
        <v>0</v>
      </c>
      <c r="C18">
        <v>1000</v>
      </c>
      <c r="D18">
        <v>2000</v>
      </c>
      <c r="F18">
        <f>(D18-C18)/60</f>
        <v>16.666666666666668</v>
      </c>
      <c r="G18">
        <f>C18-F18*80</f>
        <v>-333.33333333333348</v>
      </c>
    </row>
    <row r="19" spans="1:7" x14ac:dyDescent="0.2">
      <c r="A19" t="s">
        <v>18</v>
      </c>
      <c r="B19" s="1">
        <f>MAX(G19, 0)</f>
        <v>26666.666666666672</v>
      </c>
      <c r="C19">
        <v>80000</v>
      </c>
      <c r="D19">
        <v>120000</v>
      </c>
      <c r="F19">
        <f>(D19-C19)/60</f>
        <v>666.66666666666663</v>
      </c>
      <c r="G19">
        <f>C19-F19*80</f>
        <v>26666.666666666672</v>
      </c>
    </row>
    <row r="20" spans="1:7" x14ac:dyDescent="0.2">
      <c r="A20" t="s">
        <v>19</v>
      </c>
      <c r="B20" s="1">
        <f>MAX(G20, 0)</f>
        <v>10000</v>
      </c>
      <c r="C20">
        <v>10000</v>
      </c>
      <c r="D20">
        <v>10000</v>
      </c>
      <c r="F20">
        <f>(D20-C20)/60</f>
        <v>0</v>
      </c>
      <c r="G20">
        <f>C20-F20*80</f>
        <v>10000</v>
      </c>
    </row>
    <row r="22" spans="1:7" x14ac:dyDescent="0.2">
      <c r="B22">
        <f>SUM(B2:B20)</f>
        <v>1740666.6666666667</v>
      </c>
      <c r="C22">
        <f t="shared" ref="C22:D22" si="0">SUM(C2:C20)</f>
        <v>5833000</v>
      </c>
      <c r="D22">
        <f t="shared" si="0"/>
        <v>8165000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Olin-Ammentorp, Wilkie</dc:creator>
  <cp:lastModifiedBy>Olin-Ammentorp, Wilkie</cp:lastModifiedBy>
  <dcterms:created xsi:type="dcterms:W3CDTF">2023-11-14T20:52:15Z</dcterms:created>
  <dcterms:modified xsi:type="dcterms:W3CDTF">2023-11-14T21:37:42Z</dcterms:modified>
</cp:coreProperties>
</file>