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AB571512-92BA-1A49-B480-787E74AFA140}" xr6:coauthVersionLast="47" xr6:coauthVersionMax="47" xr10:uidLastSave="{00000000-0000-0000-0000-000000000000}"/>
  <bookViews>
    <workbookView xWindow="13860" yWindow="2260" windowWidth="25000" windowHeight="21180" activeTab="1" xr2:uid="{692BBBC8-C526-4D44-8BFB-29D6E6B2783D}"/>
  </bookViews>
  <sheets>
    <sheet name="Detectors" sheetId="1" r:id="rId1"/>
    <sheet name="Processo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<sst xmlns="http://schemas.openxmlformats.org/spreadsheetml/2006/main" count="69" uniqueCount="40">
  <si>
    <t>Category</t>
  </si>
  <si>
    <t>Detector</t>
  </si>
  <si>
    <t>PU 140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</si>
  <si>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</si>
  <si>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</si>
  <si>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</si>
  <si>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</si>
  <si>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</si>
  <si>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</si>
  <si>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</si>
  <si>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</si>
  <si>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</si>
  <si>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</si>
  <si>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</si>
  <si>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</si>
  <si>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</si>
  <si>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</si>
  <si>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</si>
  <si>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</si>
  <si>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</si>
  <si>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</si>
  <si>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</si>
  <si>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</si>
  <si>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</si>
  <si>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</si>
  <si>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</si>
  <si>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</si>
  <si>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</si>
  <si>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</si>
  <si>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</si>
  <si>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</si>
  <si>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</si>
  <si>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</si>
  <si>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</si>
  <si>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Reduction</t>
  </si>
  <si>
    <t>Skill mean</t>
  </si>
  <si>
    <t>Skill variance</t>
  </si>
  <si>
    <t>Year</t>
  </si>
  <si>
    <t>Link Efficiency (J/bit)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</si>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</sst>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K13" sqref="K13"/>
    </sheetView>
  </sheetViews>
  <sheetFormatPr baseColWidth="10" defaultRowHeight="16" x14ac:dyDescent="0.2"/>
  <cols>
    <col min="2" max="2" width="16" customWidth="1"/>
    <col min="7" max="7" width="20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38</v>
      </c>
      <c r="G1" t="s">
        <v>39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1010000</v>
      </c>
      <c r="D2" s="1">
        <v>40000000</v>
      </c>
      <c r="E2">
        <v>0</v>
      </c>
      <c r="F2" s="1">
        <v>2.2200000000000002E-11</v>
      </c>
      <c r="G2">
        <v>0</v>
      </c>
      <c r="H2">
        <v>1.01</v>
      </c>
    </row>
    <row r="3" spans="1:8" x14ac:dyDescent="0.2">
      <c r="A3" t="s">
        <v>3</v>
      </c>
      <c r="B3" t="s">
        <v>4</v>
      </c>
      <c r="C3">
        <f t="shared" si="0"/>
        <v>500000</v>
      </c>
      <c r="D3" s="1">
        <v>40000000</v>
      </c>
      <c r="E3">
        <v>0</v>
      </c>
      <c r="F3" s="1">
        <v>2.2200000000000002E-11</v>
      </c>
      <c r="G3">
        <v>0</v>
      </c>
      <c r="H3">
        <v>0.5</v>
      </c>
    </row>
    <row r="4" spans="1:8" x14ac:dyDescent="0.2">
      <c r="A4" t="s">
        <v>3</v>
      </c>
      <c r="B4" t="s">
        <v>5</v>
      </c>
      <c r="C4">
        <f t="shared" si="0"/>
        <v>300000</v>
      </c>
      <c r="D4" s="1">
        <v>40000000</v>
      </c>
      <c r="E4">
        <v>0</v>
      </c>
      <c r="F4" s="1">
        <v>2.2200000000000002E-11</v>
      </c>
      <c r="G4">
        <v>0</v>
      </c>
      <c r="H4">
        <v>0.3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170000</v>
      </c>
      <c r="D6" s="1">
        <v>40000000</v>
      </c>
      <c r="E6">
        <v>0</v>
      </c>
      <c r="F6" s="1">
        <v>2.2200000000000002E-11</v>
      </c>
      <c r="G6">
        <v>0</v>
      </c>
      <c r="H6">
        <v>0.17</v>
      </c>
    </row>
    <row r="7" spans="1:8" x14ac:dyDescent="0.2">
      <c r="A7" t="s">
        <v>7</v>
      </c>
      <c r="B7" t="s">
        <v>9</v>
      </c>
      <c r="C7">
        <f t="shared" si="0"/>
        <v>310000</v>
      </c>
      <c r="D7" s="1">
        <v>40000000</v>
      </c>
      <c r="E7">
        <v>0</v>
      </c>
      <c r="F7" s="1">
        <v>2.2200000000000002E-11</v>
      </c>
      <c r="G7">
        <v>0</v>
      </c>
      <c r="H7">
        <v>0.31</v>
      </c>
    </row>
    <row r="8" spans="1:8" x14ac:dyDescent="0.2">
      <c r="A8" t="s">
        <v>10</v>
      </c>
      <c r="B8" t="s">
        <v>11</v>
      </c>
      <c r="C8">
        <f t="shared" si="0"/>
        <v>420000</v>
      </c>
      <c r="D8" s="1">
        <v>40000000</v>
      </c>
      <c r="E8">
        <v>0</v>
      </c>
      <c r="F8" s="1">
        <v>2.2200000000000002E-11</v>
      </c>
      <c r="G8">
        <v>0</v>
      </c>
      <c r="H8">
        <v>0.42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2100000</v>
      </c>
      <c r="D12" s="1">
        <v>40000000</v>
      </c>
      <c r="E12">
        <v>0</v>
      </c>
      <c r="F12" s="1">
        <v>2.2200000000000002E-11</v>
      </c>
      <c r="G12">
        <v>0</v>
      </c>
      <c r="H12">
        <v>2.1</v>
      </c>
    </row>
    <row r="13" spans="1:8" x14ac:dyDescent="0.2">
      <c r="A13" t="s">
        <v>10</v>
      </c>
      <c r="B13" t="s">
        <v>16</v>
      </c>
      <c r="C13">
        <f t="shared" si="0"/>
        <v>110000</v>
      </c>
      <c r="D13" s="1">
        <v>40000000</v>
      </c>
      <c r="E13">
        <v>0</v>
      </c>
      <c r="F13" s="1">
        <v>2.2200000000000002E-11</v>
      </c>
      <c r="G13">
        <v>0</v>
      </c>
      <c r="H13">
        <v>0.11</v>
      </c>
    </row>
    <row r="14" spans="1:8" x14ac:dyDescent="0.2">
      <c r="A14" t="s">
        <v>10</v>
      </c>
      <c r="B14" t="s">
        <v>17</v>
      </c>
      <c r="C14">
        <f t="shared" si="0"/>
        <v>40000</v>
      </c>
      <c r="D14" s="1">
        <v>40000000</v>
      </c>
      <c r="E14">
        <v>0</v>
      </c>
      <c r="F14" s="1">
        <v>2.2200000000000002E-11</v>
      </c>
      <c r="G14">
        <v>0</v>
      </c>
      <c r="H14">
        <v>0.04</v>
      </c>
    </row>
    <row r="15" spans="1:8" x14ac:dyDescent="0.2">
      <c r="A15" t="s">
        <v>18</v>
      </c>
      <c r="B15" t="s">
        <v>19</v>
      </c>
      <c r="C15">
        <f t="shared" si="0"/>
        <v>110000</v>
      </c>
      <c r="D15" s="1">
        <v>40000000</v>
      </c>
      <c r="E15">
        <v>0</v>
      </c>
      <c r="F15" s="1">
        <v>2.2200000000000002E-11</v>
      </c>
      <c r="G15">
        <v>0</v>
      </c>
      <c r="H15">
        <v>0.11</v>
      </c>
    </row>
    <row r="16" spans="1:8" x14ac:dyDescent="0.2">
      <c r="A16" t="s">
        <v>18</v>
      </c>
      <c r="B16" t="s">
        <v>20</v>
      </c>
      <c r="C16">
        <f t="shared" si="0"/>
        <v>330000</v>
      </c>
      <c r="D16" s="1">
        <v>40000000</v>
      </c>
      <c r="E16">
        <v>0</v>
      </c>
      <c r="F16" s="1">
        <v>2.2200000000000002E-11</v>
      </c>
      <c r="G16">
        <v>0</v>
      </c>
      <c r="H16">
        <v>0.33</v>
      </c>
    </row>
    <row r="17" spans="1:8" x14ac:dyDescent="0.2">
      <c r="A17" t="s">
        <v>18</v>
      </c>
      <c r="B17" t="s">
        <v>21</v>
      </c>
      <c r="C17">
        <f t="shared" si="0"/>
        <v>2000</v>
      </c>
      <c r="D17" s="1">
        <v>40000000</v>
      </c>
      <c r="E17">
        <v>0</v>
      </c>
      <c r="F17" s="1">
        <v>2.2200000000000002E-11</v>
      </c>
      <c r="G17">
        <v>0</v>
      </c>
      <c r="H17">
        <v>2E-3</v>
      </c>
    </row>
    <row r="18" spans="1:8" x14ac:dyDescent="0.2">
      <c r="A18" t="s">
        <v>18</v>
      </c>
      <c r="B18" t="s">
        <v>22</v>
      </c>
      <c r="C18">
        <f t="shared" si="0"/>
        <v>1000</v>
      </c>
      <c r="D18" s="1">
        <v>40000000</v>
      </c>
      <c r="E18">
        <v>0</v>
      </c>
      <c r="F18" s="1">
        <v>2.2200000000000002E-11</v>
      </c>
      <c r="G18">
        <v>0</v>
      </c>
      <c r="H18">
        <v>1E-3</v>
      </c>
    </row>
    <row r="19" spans="1:8" x14ac:dyDescent="0.2">
      <c r="A19" t="s">
        <v>18</v>
      </c>
      <c r="B19" t="s">
        <v>23</v>
      </c>
      <c r="C19">
        <f t="shared" si="0"/>
        <v>80000</v>
      </c>
      <c r="D19" s="1">
        <v>40000000</v>
      </c>
      <c r="E19">
        <v>0</v>
      </c>
      <c r="F19" s="1">
        <v>2.2200000000000002E-11</v>
      </c>
      <c r="G19">
        <v>0</v>
      </c>
      <c r="H19">
        <v>0.08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2EE-EDF9-134B-B756-B4F85E0E1D7D}">
  <dimension ref="A1:I8"/>
  <sheetViews>
    <sheetView tabSelected="1" workbookViewId="0">
      <selection activeCell="G37" sqref="G37"/>
    </sheetView>
  </sheetViews>
  <sheetFormatPr baseColWidth="10" defaultRowHeight="16" x14ac:dyDescent="0.2"/>
  <cols>
    <col min="1" max="1" width="12.5" customWidth="1"/>
    <col min="7" max="7" width="21.6640625" customWidth="1"/>
    <col min="8" max="8" width="22" customWidth="1"/>
  </cols>
  <sheetData>
    <row r="1" spans="1:9" x14ac:dyDescent="0.2">
      <c r="A1" t="s">
        <v>31</v>
      </c>
      <c r="B1" t="s">
        <v>30</v>
      </c>
      <c r="C1" t="s">
        <v>26</v>
      </c>
      <c r="D1" t="s">
        <v>34</v>
      </c>
      <c r="E1" t="s">
        <v>35</v>
      </c>
      <c r="F1" t="s">
        <v>36</v>
      </c>
      <c r="G1" s="2" t="s">
        <v>38</v>
      </c>
      <c r="H1" s="2" t="s">
        <v>39</v>
      </c>
      <c r="I1" t="s">
        <v>27</v>
      </c>
    </row>
    <row r="2" spans="1:9" x14ac:dyDescent="0.2">
      <c r="A2" t="s">
        <v>3</v>
      </c>
      <c r="B2" t="s">
        <v>28</v>
      </c>
      <c r="C2">
        <v>0</v>
      </c>
      <c r="D2">
        <v>1</v>
      </c>
      <c r="E2">
        <v>0</v>
      </c>
      <c r="F2">
        <v>0</v>
      </c>
      <c r="G2" s="1">
        <v>2.5000000000000001E-11</v>
      </c>
      <c r="H2">
        <v>0</v>
      </c>
      <c r="I2">
        <v>0</v>
      </c>
    </row>
    <row r="3" spans="1:9" x14ac:dyDescent="0.2">
      <c r="A3" t="s">
        <v>7</v>
      </c>
      <c r="B3" t="s">
        <v>28</v>
      </c>
      <c r="C3">
        <v>0</v>
      </c>
      <c r="D3">
        <v>1</v>
      </c>
      <c r="E3">
        <v>0</v>
      </c>
      <c r="F3">
        <v>0</v>
      </c>
      <c r="G3" s="1">
        <v>2.5000000000000001E-11</v>
      </c>
      <c r="H3">
        <v>0</v>
      </c>
      <c r="I3">
        <v>0</v>
      </c>
    </row>
    <row r="4" spans="1:9" x14ac:dyDescent="0.2">
      <c r="A4" t="s">
        <v>10</v>
      </c>
      <c r="B4" t="s">
        <v>28</v>
      </c>
      <c r="C4">
        <v>0</v>
      </c>
      <c r="D4">
        <v>1</v>
      </c>
      <c r="E4">
        <v>0</v>
      </c>
      <c r="F4">
        <v>0</v>
      </c>
      <c r="G4" s="1">
        <v>2.5000000000000001E-11</v>
      </c>
      <c r="H4">
        <v>0</v>
      </c>
      <c r="I4">
        <v>0</v>
      </c>
    </row>
    <row r="5" spans="1:9" x14ac:dyDescent="0.2">
      <c r="A5" t="s">
        <v>18</v>
      </c>
      <c r="B5" t="s">
        <v>28</v>
      </c>
      <c r="C5">
        <v>0</v>
      </c>
      <c r="D5">
        <v>1</v>
      </c>
      <c r="E5">
        <v>0</v>
      </c>
      <c r="F5">
        <v>0</v>
      </c>
      <c r="G5" s="1">
        <v>2.5000000000000001E-11</v>
      </c>
      <c r="H5">
        <v>0</v>
      </c>
      <c r="I5">
        <v>0</v>
      </c>
    </row>
    <row r="6" spans="1:9" x14ac:dyDescent="0.2">
      <c r="A6" t="s">
        <v>28</v>
      </c>
      <c r="B6" t="s">
        <v>29</v>
      </c>
      <c r="C6">
        <v>260000</v>
      </c>
      <c r="D6">
        <v>80</v>
      </c>
      <c r="E6">
        <v>3</v>
      </c>
      <c r="F6">
        <v>1</v>
      </c>
      <c r="G6" s="1">
        <v>2.5000000000000001E-11</v>
      </c>
      <c r="H6">
        <f>120000/(40000000)</f>
        <v>3.0000000000000001E-3</v>
      </c>
      <c r="I6">
        <v>0</v>
      </c>
    </row>
    <row r="7" spans="1:9" x14ac:dyDescent="0.2">
      <c r="A7" t="s">
        <v>29</v>
      </c>
      <c r="B7" t="s">
        <v>32</v>
      </c>
      <c r="C7">
        <v>0</v>
      </c>
      <c r="D7">
        <v>100</v>
      </c>
      <c r="E7">
        <v>4</v>
      </c>
      <c r="F7">
        <v>1</v>
      </c>
      <c r="G7" s="1">
        <v>2.5000000000000001E-11</v>
      </c>
      <c r="H7">
        <f>1600000/(100000)</f>
        <v>16</v>
      </c>
      <c r="I7">
        <v>0</v>
      </c>
    </row>
    <row r="8" spans="1:9" x14ac:dyDescent="0.2">
      <c r="A8" t="s">
        <v>32</v>
      </c>
      <c r="C8">
        <v>0</v>
      </c>
      <c r="D8">
        <v>1</v>
      </c>
      <c r="E8">
        <v>0</v>
      </c>
      <c r="F8">
        <v>0</v>
      </c>
      <c r="G8" s="1">
        <v>2.5000000000000001E-11</v>
      </c>
      <c r="H8">
        <v>0</v>
      </c>
      <c r="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4929-71FF-5B4E-ADBA-67CDD361E7BD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Processors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2025-04-22T20:22:57Z</dcterms:modified>
</cp:coreProperties>
</file>