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8800" windowHeight="16560" tabRatio="500"/>
  </bookViews>
  <sheets>
    <sheet name="Sheet4 (2)" sheetId="8" r:id="rId1"/>
    <sheet name="Sheet2" sheetId="2" r:id="rId2"/>
    <sheet name="Sheet3" sheetId="3" r:id="rId3"/>
    <sheet name="momentum-learning" sheetId="1" r:id="rId4"/>
    <sheet name="FF by mrkt summary" sheetId="7" r:id="rId5"/>
    <sheet name="Sheet4" sheetId="4" r:id="rId6"/>
    <sheet name="FF various structures" sheetId="5" r:id="rId7"/>
    <sheet name="recurrent" sheetId="6" r:id="rId8"/>
  </sheets>
  <calcPr calcId="140000" concurrentCalc="0"/>
  <pivotCaches>
    <pivotCache cacheId="7" r:id="rId9"/>
    <pivotCache cacheId="1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8" l="1"/>
  <c r="D29" i="8"/>
  <c r="E29" i="8"/>
  <c r="F29" i="8"/>
  <c r="G29" i="8"/>
  <c r="H29" i="8"/>
  <c r="I18" i="8"/>
  <c r="D38" i="8"/>
  <c r="I9" i="8"/>
  <c r="C38" i="8"/>
  <c r="I17" i="8"/>
  <c r="D37" i="8"/>
  <c r="I8" i="8"/>
  <c r="C37" i="8"/>
  <c r="I16" i="8"/>
  <c r="D36" i="8"/>
  <c r="I7" i="8"/>
  <c r="C36" i="8"/>
  <c r="I15" i="8"/>
  <c r="D35" i="8"/>
  <c r="I6" i="8"/>
  <c r="C35" i="8"/>
  <c r="I14" i="8"/>
  <c r="D34" i="8"/>
  <c r="I5" i="8"/>
  <c r="C34" i="8"/>
  <c r="I13" i="8"/>
  <c r="D33" i="8"/>
  <c r="I4" i="8"/>
  <c r="C33" i="8"/>
  <c r="I12" i="8"/>
  <c r="D32" i="8"/>
  <c r="I3" i="8"/>
  <c r="C32" i="8"/>
  <c r="I29" i="8"/>
  <c r="H19" i="8"/>
  <c r="G19" i="8"/>
  <c r="F19" i="8"/>
  <c r="E19" i="8"/>
  <c r="D19" i="8"/>
  <c r="C19" i="8"/>
  <c r="I28" i="8"/>
  <c r="H10" i="8"/>
  <c r="G10" i="8"/>
  <c r="F10" i="8"/>
  <c r="E10" i="8"/>
  <c r="D10" i="8"/>
  <c r="C10" i="8"/>
  <c r="H20" i="8"/>
  <c r="G20" i="8"/>
  <c r="F20" i="8"/>
  <c r="E20" i="8"/>
  <c r="D20" i="8"/>
  <c r="C20" i="8"/>
  <c r="J18" i="8"/>
  <c r="J17" i="8"/>
  <c r="J16" i="8"/>
  <c r="J15" i="8"/>
  <c r="J14" i="8"/>
  <c r="J13" i="8"/>
  <c r="J12" i="8"/>
  <c r="H11" i="8"/>
  <c r="G11" i="8"/>
  <c r="F11" i="8"/>
  <c r="E11" i="8"/>
  <c r="D11" i="8"/>
  <c r="C11" i="8"/>
  <c r="J9" i="8"/>
  <c r="J8" i="8"/>
  <c r="J7" i="8"/>
  <c r="J6" i="8"/>
  <c r="J5" i="8"/>
  <c r="J4" i="8"/>
  <c r="J3" i="8"/>
  <c r="C28" i="4"/>
  <c r="D28" i="4"/>
  <c r="E28" i="4"/>
  <c r="F28" i="4"/>
  <c r="G28" i="4"/>
  <c r="H28" i="4"/>
  <c r="F4" i="7"/>
  <c r="F5" i="7"/>
  <c r="F6" i="7"/>
  <c r="F7" i="7"/>
  <c r="F8" i="7"/>
  <c r="F3" i="7"/>
  <c r="C9" i="7"/>
  <c r="D9" i="7"/>
  <c r="E9" i="7"/>
  <c r="B9" i="7"/>
  <c r="D2" i="5"/>
  <c r="D6" i="5"/>
  <c r="D22" i="5"/>
  <c r="S27" i="5"/>
  <c r="S22" i="5"/>
  <c r="S17" i="5"/>
  <c r="S12" i="5"/>
  <c r="S7" i="5"/>
  <c r="S2" i="5"/>
  <c r="P27" i="5"/>
  <c r="P22" i="5"/>
  <c r="P17" i="5"/>
  <c r="P12" i="5"/>
  <c r="P7" i="5"/>
  <c r="P2" i="5"/>
  <c r="M27" i="5"/>
  <c r="M22" i="5"/>
  <c r="M17" i="5"/>
  <c r="M12" i="5"/>
  <c r="M7" i="5"/>
  <c r="M2" i="5"/>
  <c r="G27" i="5"/>
  <c r="I27" i="5"/>
  <c r="K27" i="5"/>
  <c r="G22" i="5"/>
  <c r="I22" i="5"/>
  <c r="K22" i="5"/>
  <c r="G17" i="5"/>
  <c r="I17" i="5"/>
  <c r="K17" i="5"/>
  <c r="G12" i="5"/>
  <c r="I12" i="5"/>
  <c r="K12" i="5"/>
  <c r="G7" i="5"/>
  <c r="I7" i="5"/>
  <c r="K7" i="5"/>
  <c r="G2" i="5"/>
  <c r="I2" i="5"/>
  <c r="K2" i="5"/>
  <c r="N3" i="6"/>
  <c r="I3" i="6"/>
  <c r="D13" i="6"/>
  <c r="D8" i="6"/>
  <c r="D3" i="6"/>
  <c r="D138" i="6"/>
  <c r="D133" i="6"/>
  <c r="D128" i="6"/>
  <c r="D123" i="6"/>
  <c r="D118" i="6"/>
  <c r="D113" i="6"/>
  <c r="D108" i="6"/>
  <c r="D103" i="6"/>
  <c r="D98" i="6"/>
  <c r="D93" i="6"/>
  <c r="D68" i="6"/>
  <c r="D73" i="6"/>
  <c r="D78" i="6"/>
  <c r="D83" i="6"/>
  <c r="D88" i="6"/>
  <c r="D43" i="6"/>
  <c r="D48" i="6"/>
  <c r="D53" i="6"/>
  <c r="D58" i="6"/>
  <c r="D63" i="6"/>
  <c r="D38" i="6"/>
  <c r="D33" i="6"/>
  <c r="D28" i="6"/>
  <c r="D23" i="6"/>
  <c r="D18" i="6"/>
  <c r="I13" i="4"/>
  <c r="D33" i="4"/>
  <c r="I14" i="4"/>
  <c r="D34" i="4"/>
  <c r="I15" i="4"/>
  <c r="D35" i="4"/>
  <c r="I16" i="4"/>
  <c r="D36" i="4"/>
  <c r="I17" i="4"/>
  <c r="D37" i="4"/>
  <c r="I18" i="4"/>
  <c r="D38" i="4"/>
  <c r="I12" i="4"/>
  <c r="D32" i="4"/>
  <c r="I4" i="4"/>
  <c r="C33" i="4"/>
  <c r="I5" i="4"/>
  <c r="C34" i="4"/>
  <c r="I6" i="4"/>
  <c r="C35" i="4"/>
  <c r="I7" i="4"/>
  <c r="C36" i="4"/>
  <c r="I8" i="4"/>
  <c r="C37" i="4"/>
  <c r="I9" i="4"/>
  <c r="C38" i="4"/>
  <c r="I3" i="4"/>
  <c r="C32" i="4"/>
  <c r="D10" i="4"/>
  <c r="E10" i="4"/>
  <c r="F10" i="4"/>
  <c r="G10" i="4"/>
  <c r="H10" i="4"/>
  <c r="I28" i="4"/>
  <c r="D19" i="4"/>
  <c r="D29" i="4"/>
  <c r="E19" i="4"/>
  <c r="E29" i="4"/>
  <c r="F19" i="4"/>
  <c r="F29" i="4"/>
  <c r="G19" i="4"/>
  <c r="G29" i="4"/>
  <c r="H19" i="4"/>
  <c r="H29" i="4"/>
  <c r="I29" i="4"/>
  <c r="B29" i="4"/>
  <c r="C19" i="4"/>
  <c r="C29" i="4"/>
  <c r="C10" i="4"/>
  <c r="H20" i="4"/>
  <c r="G20" i="4"/>
  <c r="F20" i="4"/>
  <c r="E20" i="4"/>
  <c r="D20" i="4"/>
  <c r="C20" i="4"/>
  <c r="J18" i="4"/>
  <c r="J17" i="4"/>
  <c r="J16" i="4"/>
  <c r="J15" i="4"/>
  <c r="J14" i="4"/>
  <c r="J13" i="4"/>
  <c r="J12" i="4"/>
  <c r="J3" i="4"/>
  <c r="J4" i="4"/>
  <c r="J5" i="4"/>
  <c r="J6" i="4"/>
  <c r="J7" i="4"/>
  <c r="J8" i="4"/>
  <c r="J9" i="4"/>
  <c r="C11" i="4"/>
  <c r="D11" i="4"/>
  <c r="E11" i="4"/>
  <c r="F11" i="4"/>
  <c r="G11" i="4"/>
  <c r="H11" i="4"/>
  <c r="O39" i="3"/>
  <c r="C39" i="3"/>
  <c r="B39" i="3"/>
</calcChain>
</file>

<file path=xl/sharedStrings.xml><?xml version="1.0" encoding="utf-8"?>
<sst xmlns="http://schemas.openxmlformats.org/spreadsheetml/2006/main" count="501" uniqueCount="147">
  <si>
    <t>acc</t>
  </si>
  <si>
    <t>momentum</t>
  </si>
  <si>
    <t>learning</t>
  </si>
  <si>
    <t>Sum of acc</t>
  </si>
  <si>
    <t>Total</t>
  </si>
  <si>
    <t>Row Labels</t>
  </si>
  <si>
    <t>Grand Total</t>
  </si>
  <si>
    <t>standard</t>
  </si>
  <si>
    <t>Chg_5_Yr_Yield</t>
  </si>
  <si>
    <t>Chg_10_yr_Yield</t>
  </si>
  <si>
    <t>Chg_30_yr_Yield</t>
  </si>
  <si>
    <t>Chg_GLD</t>
  </si>
  <si>
    <t>Chg_OIL</t>
  </si>
  <si>
    <t>Chg_SP500</t>
  </si>
  <si>
    <t>Standardized Differences</t>
  </si>
  <si>
    <t>5 Yr Yield</t>
  </si>
  <si>
    <t>10 Yr Yield</t>
  </si>
  <si>
    <t>30 Yr Yield</t>
  </si>
  <si>
    <t>Gold</t>
  </si>
  <si>
    <t>Oil</t>
  </si>
  <si>
    <t>S&amp;P 500</t>
  </si>
  <si>
    <t>Average</t>
  </si>
  <si>
    <t>Daily Changes in:</t>
  </si>
  <si>
    <t>Raw Differences</t>
  </si>
  <si>
    <t>Std Dev</t>
  </si>
  <si>
    <t>RF</t>
  </si>
  <si>
    <t>DT</t>
  </si>
  <si>
    <t>SVC</t>
  </si>
  <si>
    <t>NB</t>
  </si>
  <si>
    <t>Logit</t>
  </si>
  <si>
    <t>KNN</t>
  </si>
  <si>
    <t>SP500</t>
  </si>
  <si>
    <t>OIL</t>
  </si>
  <si>
    <t>GLD</t>
  </si>
  <si>
    <t>GBM</t>
  </si>
  <si>
    <t>Normalized</t>
  </si>
  <si>
    <t>('KNN:</t>
  </si>
  <si>
    <t>('Logit:</t>
  </si>
  <si>
    <t>('NB</t>
  </si>
  <si>
    <t>('SVC</t>
  </si>
  <si>
    <t>('DT</t>
  </si>
  <si>
    <t>('RF</t>
  </si>
  <si>
    <t>('BGM</t>
  </si>
  <si>
    <t>Raw Data</t>
  </si>
  <si>
    <t>Algorithm</t>
  </si>
  <si>
    <t>Unnormalized</t>
  </si>
  <si>
    <t>Normalized Data</t>
  </si>
  <si>
    <t>200,</t>
  </si>
  <si>
    <t>400,</t>
  </si>
  <si>
    <t>600,</t>
  </si>
  <si>
    <t>800,</t>
  </si>
  <si>
    <t>200,200,</t>
  </si>
  <si>
    <t>200,400,</t>
  </si>
  <si>
    <t>200,600,</t>
  </si>
  <si>
    <t>200,800,</t>
  </si>
  <si>
    <t>400,200,</t>
  </si>
  <si>
    <t>400,400,</t>
  </si>
  <si>
    <t>400,600,</t>
  </si>
  <si>
    <t>400,800,</t>
  </si>
  <si>
    <t>600,200,</t>
  </si>
  <si>
    <t>600,400,</t>
  </si>
  <si>
    <t>600,600,</t>
  </si>
  <si>
    <t>600,800,</t>
  </si>
  <si>
    <t>800,200,</t>
  </si>
  <si>
    <t>800,400,</t>
  </si>
  <si>
    <t>800,600,</t>
  </si>
  <si>
    <t>800,800,</t>
  </si>
  <si>
    <t>200,200,200,</t>
  </si>
  <si>
    <t>200,200,400,</t>
  </si>
  <si>
    <t>200,200,600,</t>
  </si>
  <si>
    <t>200,200,800,</t>
  </si>
  <si>
    <t>200,400,200,</t>
  </si>
  <si>
    <t>200,400,400,</t>
  </si>
  <si>
    <t>200,400,600,</t>
  </si>
  <si>
    <t>200,400,800,</t>
  </si>
  <si>
    <t>200,600,200,</t>
  </si>
  <si>
    <t>200,600,400,</t>
  </si>
  <si>
    <t>200,600,600,</t>
  </si>
  <si>
    <t>200,600,800,</t>
  </si>
  <si>
    <t>200,800,200,</t>
  </si>
  <si>
    <t>200,800,400,</t>
  </si>
  <si>
    <t>200,800,600,</t>
  </si>
  <si>
    <t>200,800,800,</t>
  </si>
  <si>
    <t>400,200,200,</t>
  </si>
  <si>
    <t>400,200,400,</t>
  </si>
  <si>
    <t>400,200,600,</t>
  </si>
  <si>
    <t>400,200,800,</t>
  </si>
  <si>
    <t>400,400,200,</t>
  </si>
  <si>
    <t>400,400,400,</t>
  </si>
  <si>
    <t>400,400,600,</t>
  </si>
  <si>
    <t>400,400,800,</t>
  </si>
  <si>
    <t>400,600,200,</t>
  </si>
  <si>
    <t>400,600,400,</t>
  </si>
  <si>
    <t>400,600,600,</t>
  </si>
  <si>
    <t>400,600,800,</t>
  </si>
  <si>
    <t>400,800,200,</t>
  </si>
  <si>
    <t>400,800,400,</t>
  </si>
  <si>
    <t>400,800,600,</t>
  </si>
  <si>
    <t>400,800,800,</t>
  </si>
  <si>
    <t>600,200,200,</t>
  </si>
  <si>
    <t>600,200,400,</t>
  </si>
  <si>
    <t>600,200,600,</t>
  </si>
  <si>
    <t>600,200,800,</t>
  </si>
  <si>
    <t>600,400,200,</t>
  </si>
  <si>
    <t>600,400,400,</t>
  </si>
  <si>
    <t>600,400,600,</t>
  </si>
  <si>
    <t>600,400,800,</t>
  </si>
  <si>
    <t>600,600,200,</t>
  </si>
  <si>
    <t>600,600,400,</t>
  </si>
  <si>
    <t>600,600,600,</t>
  </si>
  <si>
    <t>600,600,800,</t>
  </si>
  <si>
    <t>600,800,200,</t>
  </si>
  <si>
    <t>600,800,400,</t>
  </si>
  <si>
    <t>600,800,600,</t>
  </si>
  <si>
    <t>600,800,800,</t>
  </si>
  <si>
    <t>800,200,200,</t>
  </si>
  <si>
    <t>800,200,400,</t>
  </si>
  <si>
    <t>800,200,600,</t>
  </si>
  <si>
    <t>800,200,800,</t>
  </si>
  <si>
    <t>800,400,200,</t>
  </si>
  <si>
    <t>800,400,400,</t>
  </si>
  <si>
    <t>800,400,600,</t>
  </si>
  <si>
    <t>800,400,800,</t>
  </si>
  <si>
    <t>800,600,200,</t>
  </si>
  <si>
    <t>800,600,400,</t>
  </si>
  <si>
    <t>800,600,600,</t>
  </si>
  <si>
    <t>800,600,800,</t>
  </si>
  <si>
    <t>800,800,200,</t>
  </si>
  <si>
    <t>800,800,400,</t>
  </si>
  <si>
    <t>800,800,600,</t>
  </si>
  <si>
    <t>800,800,800,</t>
  </si>
  <si>
    <t>First Layer</t>
  </si>
  <si>
    <t>Second Layer</t>
  </si>
  <si>
    <t>Accuracy</t>
  </si>
  <si>
    <t>40% train</t>
  </si>
  <si>
    <t>30% train</t>
  </si>
  <si>
    <t>20% train</t>
  </si>
  <si>
    <t>500,50</t>
  </si>
  <si>
    <t>raw 500, 50</t>
  </si>
  <si>
    <t>raw 250, 250</t>
  </si>
  <si>
    <t>250, 250</t>
  </si>
  <si>
    <t>500, 50</t>
  </si>
  <si>
    <t>Raw</t>
  </si>
  <si>
    <t>Standardized</t>
  </si>
  <si>
    <t>NN</t>
  </si>
  <si>
    <t>Standard Classifiers (Average Accuracy)</t>
  </si>
  <si>
    <t>Neural Nets (Average Accuracy)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</si>
</sst>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u/>
      <sz val="14"/>
      <color theme="1"/>
      <name val="Calibri"/>
      <scheme val="minor"/>
    </font>
    <font>
      <u/>
      <sz val="14"/>
      <color theme="1"/>
      <name val="Calibri"/>
      <scheme val="minor"/>
    </font>
    <font>
      <b/>
      <sz val="14"/>
      <name val="Calibri"/>
      <scheme val="minor"/>
    </font>
    <font>
      <sz val="14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scheme val="minor"/>
    </font>
    <font>
      <u/>
      <sz val="12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rgb="FFCCFFCC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indexed="65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1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6" fillId="0" borderId="0" xfId="0" applyFont="1"/>
    <xf numFmtId="0" fontId="2" fillId="4" borderId="0" xfId="0" applyFont="1" applyFill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0" fillId="4" borderId="0" xfId="0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164" fontId="0" fillId="4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164" fontId="0" fillId="0" borderId="0" xfId="1" applyNumberFormat="1" applyFont="1"/>
    <xf numFmtId="0" fontId="5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164" fontId="7" fillId="0" borderId="0" xfId="1" applyNumberFormat="1" applyFont="1"/>
    <xf numFmtId="164" fontId="8" fillId="0" borderId="0" xfId="0" applyNumberFormat="1" applyFont="1"/>
    <xf numFmtId="164" fontId="8" fillId="2" borderId="0" xfId="0" applyNumberFormat="1" applyFont="1" applyFill="1"/>
    <xf numFmtId="164" fontId="7" fillId="5" borderId="0" xfId="1" applyNumberFormat="1" applyFont="1" applyFill="1"/>
    <xf numFmtId="164" fontId="7" fillId="3" borderId="0" xfId="1" applyNumberFormat="1" applyFont="1" applyFill="1"/>
    <xf numFmtId="164" fontId="8" fillId="6" borderId="0" xfId="0" applyNumberFormat="1" applyFont="1" applyFill="1"/>
    <xf numFmtId="0" fontId="10" fillId="0" borderId="0" xfId="0" applyFont="1"/>
    <xf numFmtId="164" fontId="10" fillId="0" borderId="0" xfId="1" applyNumberFormat="1" applyFont="1"/>
    <xf numFmtId="164" fontId="11" fillId="2" borderId="0" xfId="0" applyNumberFormat="1" applyFont="1" applyFill="1"/>
    <xf numFmtId="164" fontId="7" fillId="6" borderId="0" xfId="1" applyNumberFormat="1" applyFont="1" applyFill="1"/>
    <xf numFmtId="164" fontId="8" fillId="0" borderId="0" xfId="1" applyNumberFormat="1" applyFont="1" applyAlignment="1">
      <alignment horizontal="right"/>
    </xf>
    <xf numFmtId="164" fontId="8" fillId="2" borderId="0" xfId="1" applyNumberFormat="1" applyFont="1" applyFill="1" applyAlignment="1">
      <alignment horizontal="right"/>
    </xf>
    <xf numFmtId="164" fontId="7" fillId="0" borderId="0" xfId="1" applyNumberFormat="1" applyFont="1" applyAlignment="1">
      <alignment horizontal="right"/>
    </xf>
    <xf numFmtId="164" fontId="12" fillId="0" borderId="0" xfId="0" applyNumberFormat="1" applyFont="1"/>
    <xf numFmtId="0" fontId="9" fillId="0" borderId="0" xfId="0" applyFont="1" applyAlignment="1">
      <alignment horizontal="right" wrapText="1" shrinkToFit="1"/>
    </xf>
    <xf numFmtId="0" fontId="8" fillId="0" borderId="0" xfId="0" applyFont="1" applyAlignment="1">
      <alignment wrapText="1"/>
    </xf>
    <xf numFmtId="10" fontId="0" fillId="0" borderId="0" xfId="1" applyNumberFormat="1" applyFont="1"/>
    <xf numFmtId="10" fontId="0" fillId="0" borderId="0" xfId="0" applyNumberFormat="1"/>
    <xf numFmtId="0" fontId="5" fillId="0" borderId="0" xfId="0" applyFont="1"/>
    <xf numFmtId="10" fontId="5" fillId="0" borderId="0" xfId="1" applyNumberFormat="1" applyFont="1"/>
    <xf numFmtId="0" fontId="0" fillId="0" borderId="0" xfId="0" applyFont="1"/>
    <xf numFmtId="3" fontId="0" fillId="0" borderId="0" xfId="0" applyNumberFormat="1"/>
    <xf numFmtId="164" fontId="13" fillId="0" borderId="0" xfId="1" applyNumberFormat="1" applyFont="1"/>
    <xf numFmtId="0" fontId="0" fillId="7" borderId="0" xfId="0" applyFont="1" applyFill="1"/>
    <xf numFmtId="0" fontId="2" fillId="7" borderId="1" xfId="0" applyFont="1" applyFill="1" applyBorder="1" applyAlignment="1">
      <alignment horizontal="center"/>
    </xf>
    <xf numFmtId="0" fontId="2" fillId="7" borderId="0" xfId="0" applyFont="1" applyFill="1" applyAlignment="1">
      <alignment horizontal="right" wrapText="1"/>
    </xf>
    <xf numFmtId="0" fontId="5" fillId="7" borderId="0" xfId="0" applyFont="1" applyFill="1" applyAlignment="1">
      <alignment horizontal="right" wrapText="1"/>
    </xf>
    <xf numFmtId="0" fontId="0" fillId="7" borderId="0" xfId="0" applyFont="1" applyFill="1" applyAlignment="1">
      <alignment horizontal="right"/>
    </xf>
    <xf numFmtId="164" fontId="0" fillId="7" borderId="0" xfId="1" applyNumberFormat="1" applyFont="1" applyFill="1" applyAlignment="1">
      <alignment horizontal="right" vertical="center"/>
    </xf>
    <xf numFmtId="164" fontId="0" fillId="7" borderId="0" xfId="1" applyNumberFormat="1" applyFont="1" applyFill="1"/>
    <xf numFmtId="164" fontId="2" fillId="7" borderId="0" xfId="0" applyNumberFormat="1" applyFont="1" applyFill="1"/>
    <xf numFmtId="0" fontId="6" fillId="7" borderId="0" xfId="0" applyFont="1" applyFill="1" applyAlignment="1">
      <alignment horizontal="right"/>
    </xf>
    <xf numFmtId="164" fontId="6" fillId="7" borderId="0" xfId="1" applyNumberFormat="1" applyFont="1" applyFill="1" applyAlignment="1">
      <alignment horizontal="right" vertical="center"/>
    </xf>
    <xf numFmtId="164" fontId="6" fillId="7" borderId="0" xfId="1" applyNumberFormat="1" applyFont="1" applyFill="1"/>
    <xf numFmtId="0" fontId="2" fillId="7" borderId="0" xfId="0" applyFont="1" applyFill="1" applyAlignment="1">
      <alignment horizontal="right"/>
    </xf>
    <xf numFmtId="164" fontId="2" fillId="7" borderId="0" xfId="1" applyNumberFormat="1" applyFont="1" applyFill="1" applyAlignment="1">
      <alignment horizontal="right" vertical="center"/>
    </xf>
    <xf numFmtId="164" fontId="6" fillId="8" borderId="0" xfId="1" applyNumberFormat="1" applyFont="1" applyFill="1"/>
    <xf numFmtId="164" fontId="0" fillId="8" borderId="0" xfId="1" applyNumberFormat="1" applyFont="1" applyFill="1"/>
    <xf numFmtId="164" fontId="2" fillId="9" borderId="0" xfId="0" applyNumberFormat="1" applyFont="1" applyFill="1"/>
    <xf numFmtId="0" fontId="13" fillId="10" borderId="0" xfId="0" applyFont="1" applyFill="1"/>
    <xf numFmtId="0" fontId="14" fillId="10" borderId="0" xfId="0" applyFont="1" applyFill="1" applyAlignment="1">
      <alignment horizontal="right" wrapText="1"/>
    </xf>
    <xf numFmtId="0" fontId="15" fillId="10" borderId="0" xfId="0" applyFont="1" applyFill="1" applyAlignment="1">
      <alignment horizontal="right" wrapText="1"/>
    </xf>
    <xf numFmtId="0" fontId="13" fillId="10" borderId="0" xfId="0" applyFont="1" applyFill="1" applyAlignment="1">
      <alignment horizontal="right"/>
    </xf>
    <xf numFmtId="164" fontId="13" fillId="10" borderId="0" xfId="0" applyNumberFormat="1" applyFont="1" applyFill="1" applyAlignment="1">
      <alignment horizontal="right" vertical="center"/>
    </xf>
    <xf numFmtId="164" fontId="13" fillId="10" borderId="0" xfId="0" applyNumberFormat="1" applyFont="1" applyFill="1"/>
    <xf numFmtId="164" fontId="14" fillId="10" borderId="0" xfId="0" applyNumberFormat="1" applyFont="1" applyFill="1"/>
    <xf numFmtId="164" fontId="13" fillId="11" borderId="0" xfId="0" applyNumberFormat="1" applyFont="1" applyFill="1"/>
    <xf numFmtId="164" fontId="14" fillId="12" borderId="0" xfId="0" applyNumberFormat="1" applyFont="1" applyFill="1"/>
    <xf numFmtId="0" fontId="16" fillId="10" borderId="0" xfId="0" applyFont="1" applyFill="1" applyAlignment="1">
      <alignment horizontal="right"/>
    </xf>
    <xf numFmtId="164" fontId="16" fillId="10" borderId="0" xfId="0" applyNumberFormat="1" applyFont="1" applyFill="1" applyAlignment="1">
      <alignment horizontal="right" vertical="center"/>
    </xf>
    <xf numFmtId="164" fontId="16" fillId="10" borderId="0" xfId="0" applyNumberFormat="1" applyFont="1" applyFill="1"/>
    <xf numFmtId="164" fontId="16" fillId="11" borderId="0" xfId="0" applyNumberFormat="1" applyFont="1" applyFill="1"/>
    <xf numFmtId="0" fontId="14" fillId="10" borderId="0" xfId="0" applyFont="1" applyFill="1" applyAlignment="1">
      <alignment horizontal="right"/>
    </xf>
    <xf numFmtId="164" fontId="14" fillId="10" borderId="0" xfId="0" applyNumberFormat="1" applyFont="1" applyFill="1" applyAlignment="1">
      <alignment horizontal="right" vertical="center"/>
    </xf>
    <xf numFmtId="0" fontId="14" fillId="10" borderId="1" xfId="0" applyFont="1" applyFill="1" applyBorder="1" applyAlignment="1">
      <alignment horizontal="center"/>
    </xf>
  </cellXfs>
  <cellStyles count="3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95351453161"/>
          <c:y val="0.0476190476190476"/>
          <c:w val="0.865777853349726"/>
          <c:h val="0.829990957012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'Sheet4 (2)'!$C$31</c:f>
              <c:strCache>
                <c:ptCount val="1"/>
                <c:pt idx="0">
                  <c:v>Raw Data</c:v>
                </c:pt>
              </c:strCache>
            </c:strRef>
          </c:tx>
          <c:invertIfNegative val="0"/>
          <c:cat>
            <c:strRef>
              <c:f>'Sheet4 (2)'!$B$32:$B$39</c:f>
              <c:strCache>
                <c:ptCount val="8"/>
                <c:pt idx="0">
                  <c:v>KNN</c:v>
                </c:pt>
                <c:pt idx="1">
                  <c:v>Logit</c:v>
                </c:pt>
                <c:pt idx="2">
                  <c:v>NB</c:v>
                </c:pt>
                <c:pt idx="3">
                  <c:v>SVC</c:v>
                </c:pt>
                <c:pt idx="4">
                  <c:v>DT</c:v>
                </c:pt>
                <c:pt idx="5">
                  <c:v>RF</c:v>
                </c:pt>
                <c:pt idx="6">
                  <c:v>GBM</c:v>
                </c:pt>
                <c:pt idx="7">
                  <c:v>NN</c:v>
                </c:pt>
              </c:strCache>
            </c:strRef>
          </c:cat>
          <c:val>
            <c:numRef>
              <c:f>'Sheet4 (2)'!$C$32:$C$39</c:f>
              <c:numCache>
                <c:formatCode>0.0%</c:formatCode>
                <c:ptCount val="8"/>
                <c:pt idx="0">
                  <c:v>0.496911673872761</c:v>
                </c:pt>
                <c:pt idx="1">
                  <c:v>0.507823759522339</c:v>
                </c:pt>
                <c:pt idx="2">
                  <c:v>0.498147004323656</c:v>
                </c:pt>
                <c:pt idx="3">
                  <c:v>0.499176446366069</c:v>
                </c:pt>
                <c:pt idx="4">
                  <c:v>0.498558781140621</c:v>
                </c:pt>
                <c:pt idx="5">
                  <c:v>0.494852789787935</c:v>
                </c:pt>
                <c:pt idx="6">
                  <c:v>0.503294214535721</c:v>
                </c:pt>
                <c:pt idx="7">
                  <c:v>0.52</c:v>
                </c:pt>
              </c:numCache>
            </c:numRef>
          </c:val>
        </c:ser>
        <c:ser>
          <c:idx val="1"/>
          <c:order val="1"/>
          <c:tx>
            <c:strRef>
              <c:f>'Sheet4 (2)'!$D$31</c:f>
              <c:strCache>
                <c:ptCount val="1"/>
                <c:pt idx="0">
                  <c:v>Normalized</c:v>
                </c:pt>
              </c:strCache>
            </c:strRef>
          </c:tx>
          <c:invertIfNegative val="0"/>
          <c:cat>
            <c:strRef>
              <c:f>'Sheet4 (2)'!$B$32:$B$39</c:f>
              <c:strCache>
                <c:ptCount val="8"/>
                <c:pt idx="0">
                  <c:v>KNN</c:v>
                </c:pt>
                <c:pt idx="1">
                  <c:v>Logit</c:v>
                </c:pt>
                <c:pt idx="2">
                  <c:v>NB</c:v>
                </c:pt>
                <c:pt idx="3">
                  <c:v>SVC</c:v>
                </c:pt>
                <c:pt idx="4">
                  <c:v>DT</c:v>
                </c:pt>
                <c:pt idx="5">
                  <c:v>RF</c:v>
                </c:pt>
                <c:pt idx="6">
                  <c:v>GBM</c:v>
                </c:pt>
                <c:pt idx="7">
                  <c:v>NN</c:v>
                </c:pt>
              </c:strCache>
            </c:strRef>
          </c:cat>
          <c:val>
            <c:numRef>
              <c:f>'Sheet4 (2)'!$D$32:$D$39</c:f>
              <c:numCache>
                <c:formatCode>0.0%</c:formatCode>
                <c:ptCount val="8"/>
                <c:pt idx="0">
                  <c:v>0.50082355363393</c:v>
                </c:pt>
                <c:pt idx="1">
                  <c:v>0.506279596458719</c:v>
                </c:pt>
                <c:pt idx="2">
                  <c:v>0.496602841260036</c:v>
                </c:pt>
                <c:pt idx="3">
                  <c:v>0.500205888408482</c:v>
                </c:pt>
                <c:pt idx="4">
                  <c:v>0.497014618077002</c:v>
                </c:pt>
                <c:pt idx="5">
                  <c:v>0.494029236154004</c:v>
                </c:pt>
                <c:pt idx="6">
                  <c:v>0.503705991352686</c:v>
                </c:pt>
                <c:pt idx="7">
                  <c:v>0.517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070744"/>
        <c:axId val="-2101622200"/>
      </c:barChart>
      <c:catAx>
        <c:axId val="-210207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622200"/>
        <c:crosses val="autoZero"/>
        <c:auto val="1"/>
        <c:lblAlgn val="ctr"/>
        <c:lblOffset val="100"/>
        <c:noMultiLvlLbl val="0"/>
      </c:catAx>
      <c:valAx>
        <c:axId val="-21016222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%" sourceLinked="1"/>
        <c:majorTickMark val="out"/>
        <c:minorTickMark val="none"/>
        <c:tickLblPos val="nextTo"/>
        <c:crossAx val="-2102070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1376644384709"/>
          <c:y val="0.0989752751494298"/>
          <c:w val="0.186547327354473"/>
          <c:h val="0.17969735626622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4114650028608"/>
          <c:y val="0.0296127562642369"/>
          <c:w val="0.880583058605564"/>
          <c:h val="0.912650081609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'Sheet4 (2)'!$B$29</c:f>
              <c:strCache>
                <c:ptCount val="1"/>
                <c:pt idx="0">
                  <c:v>Standard Classifiers (Average Accuracy)</c:v>
                </c:pt>
              </c:strCache>
            </c:strRef>
          </c:tx>
          <c:invertIfNegative val="0"/>
          <c:cat>
            <c:strRef>
              <c:f>'Sheet4 (2)'!$C$27:$H$27</c:f>
              <c:strCache>
                <c:ptCount val="6"/>
                <c:pt idx="0">
                  <c:v>5 Yr Yield</c:v>
                </c:pt>
                <c:pt idx="1">
                  <c:v>10 Yr Yield</c:v>
                </c:pt>
                <c:pt idx="2">
                  <c:v>30 Yr Yield</c:v>
                </c:pt>
                <c:pt idx="3">
                  <c:v>GLD</c:v>
                </c:pt>
                <c:pt idx="4">
                  <c:v>OIL</c:v>
                </c:pt>
                <c:pt idx="5">
                  <c:v>SP500</c:v>
                </c:pt>
              </c:strCache>
            </c:strRef>
          </c:cat>
          <c:val>
            <c:numRef>
              <c:f>'Sheet4 (2)'!$C$29:$H$29</c:f>
              <c:numCache>
                <c:formatCode>0.0%</c:formatCode>
                <c:ptCount val="6"/>
                <c:pt idx="0">
                  <c:v>0.492632136239301</c:v>
                </c:pt>
                <c:pt idx="1">
                  <c:v>0.498985264272478</c:v>
                </c:pt>
                <c:pt idx="2">
                  <c:v>0.486455483984822</c:v>
                </c:pt>
                <c:pt idx="3">
                  <c:v>0.5068384364246</c:v>
                </c:pt>
                <c:pt idx="4">
                  <c:v>0.517868172593311</c:v>
                </c:pt>
                <c:pt idx="5">
                  <c:v>0.496073413923939</c:v>
                </c:pt>
              </c:numCache>
            </c:numRef>
          </c:val>
        </c:ser>
        <c:ser>
          <c:idx val="1"/>
          <c:order val="1"/>
          <c:tx>
            <c:strRef>
              <c:f>'Sheet4 (2)'!$B$28</c:f>
              <c:strCache>
                <c:ptCount val="1"/>
                <c:pt idx="0">
                  <c:v>Neural Nets (Average Accuracy)</c:v>
                </c:pt>
              </c:strCache>
            </c:strRef>
          </c:tx>
          <c:invertIfNegative val="0"/>
          <c:cat>
            <c:strRef>
              <c:f>'Sheet4 (2)'!$C$27:$H$27</c:f>
              <c:strCache>
                <c:ptCount val="6"/>
                <c:pt idx="0">
                  <c:v>5 Yr Yield</c:v>
                </c:pt>
                <c:pt idx="1">
                  <c:v>10 Yr Yield</c:v>
                </c:pt>
                <c:pt idx="2">
                  <c:v>30 Yr Yield</c:v>
                </c:pt>
                <c:pt idx="3">
                  <c:v>GLD</c:v>
                </c:pt>
                <c:pt idx="4">
                  <c:v>OIL</c:v>
                </c:pt>
                <c:pt idx="5">
                  <c:v>SP500</c:v>
                </c:pt>
              </c:strCache>
            </c:strRef>
          </c:cat>
          <c:val>
            <c:numRef>
              <c:f>'Sheet4 (2)'!$C$28:$H$28</c:f>
              <c:numCache>
                <c:formatCode>0.0%</c:formatCode>
                <c:ptCount val="6"/>
                <c:pt idx="0">
                  <c:v>0.516</c:v>
                </c:pt>
                <c:pt idx="1">
                  <c:v>0.527</c:v>
                </c:pt>
                <c:pt idx="2">
                  <c:v>0.499</c:v>
                </c:pt>
                <c:pt idx="3">
                  <c:v>0.515</c:v>
                </c:pt>
                <c:pt idx="4">
                  <c:v>0.498</c:v>
                </c:pt>
                <c:pt idx="5">
                  <c:v>0.555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456712"/>
        <c:axId val="1814940344"/>
      </c:barChart>
      <c:catAx>
        <c:axId val="179445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940344"/>
        <c:crosses val="autoZero"/>
        <c:auto val="1"/>
        <c:lblAlgn val="ctr"/>
        <c:lblOffset val="100"/>
        <c:noMultiLvlLbl val="0"/>
      </c:catAx>
      <c:valAx>
        <c:axId val="1814940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1794456712"/>
        <c:crosses val="autoZero"/>
        <c:crossBetween val="between"/>
        <c:majorUnit val="0.01"/>
      </c:valAx>
    </c:plotArea>
    <c:legend>
      <c:legendPos val="r"/>
      <c:layout>
        <c:manualLayout>
          <c:xMode val="edge"/>
          <c:yMode val="edge"/>
          <c:x val="0.150956461324687"/>
          <c:y val="0.0806767348842215"/>
          <c:w val="0.542600804053572"/>
          <c:h val="0.16819083505119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Sheet2!$B$5:$B$15</c:f>
              <c:numCache>
                <c:formatCode>General</c:formatCode>
                <c:ptCount val="11"/>
                <c:pt idx="0">
                  <c:v>5.984327651517</c:v>
                </c:pt>
                <c:pt idx="1">
                  <c:v>6.113352272728999</c:v>
                </c:pt>
                <c:pt idx="2">
                  <c:v>5.79275568182</c:v>
                </c:pt>
                <c:pt idx="3">
                  <c:v>5.599431818182</c:v>
                </c:pt>
                <c:pt idx="4">
                  <c:v>23.489867424248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69288"/>
        <c:axId val="-2136163880"/>
      </c:lineChart>
      <c:catAx>
        <c:axId val="-213616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63880"/>
        <c:crosses val="autoZero"/>
        <c:auto val="1"/>
        <c:lblAlgn val="ctr"/>
        <c:lblOffset val="100"/>
        <c:noMultiLvlLbl val="0"/>
      </c:catAx>
      <c:valAx>
        <c:axId val="-213616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16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Sheet2!$B$5:$B$8</c:f>
              <c:numCache>
                <c:formatCode>General</c:formatCode>
                <c:ptCount val="4"/>
                <c:pt idx="0">
                  <c:v>5.984327651517</c:v>
                </c:pt>
                <c:pt idx="1">
                  <c:v>6.113352272728999</c:v>
                </c:pt>
                <c:pt idx="2">
                  <c:v>5.79275568182</c:v>
                </c:pt>
                <c:pt idx="3">
                  <c:v>5.599431818182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39640"/>
        <c:axId val="-2138838232"/>
      </c:lineChart>
      <c:catAx>
        <c:axId val="-213883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838232"/>
        <c:crosses val="autoZero"/>
        <c:auto val="1"/>
        <c:lblAlgn val="ctr"/>
        <c:lblOffset val="100"/>
        <c:noMultiLvlLbl val="0"/>
      </c:catAx>
      <c:valAx>
        <c:axId val="-213883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83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Sheet3!$A$5:$A$10</c:f>
              <c:numCache>
                <c:formatCode>General</c:formatCode>
                <c:ptCount val="6"/>
                <c:pt idx="0">
                  <c:v>0.001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Sheet3!$B$5:$B$10</c:f>
              <c:numCache>
                <c:formatCode>General</c:formatCode>
                <c:ptCount val="6"/>
                <c:pt idx="0">
                  <c:v>3.325284090909</c:v>
                </c:pt>
                <c:pt idx="1">
                  <c:v>3.068418560606</c:v>
                </c:pt>
                <c:pt idx="2">
                  <c:v>3.002320075757</c:v>
                </c:pt>
                <c:pt idx="3">
                  <c:v>3.121401515152</c:v>
                </c:pt>
                <c:pt idx="4">
                  <c:v>2.834422348484</c:v>
                </c:pt>
                <c:pt idx="5">
                  <c:v>15.351846590908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02504"/>
        <c:axId val="-2101238824"/>
      </c:lineChart>
      <c:catAx>
        <c:axId val="-210120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38824"/>
        <c:crosses val="autoZero"/>
        <c:auto val="1"/>
        <c:lblAlgn val="ctr"/>
        <c:lblOffset val="100"/>
        <c:noMultiLvlLbl val="0"/>
      </c:catAx>
      <c:valAx>
        <c:axId val="-210123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20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Sheet3!$B$5:$B$9</c:f>
              <c:numCache>
                <c:formatCode>General</c:formatCode>
                <c:ptCount val="5"/>
                <c:pt idx="0">
                  <c:v>3.325284090909</c:v>
                </c:pt>
                <c:pt idx="1">
                  <c:v>3.068418560606</c:v>
                </c:pt>
                <c:pt idx="2">
                  <c:v>3.002320075757</c:v>
                </c:pt>
                <c:pt idx="3">
                  <c:v>3.121401515152</c:v>
                </c:pt>
                <c:pt idx="4">
                  <c:v>2.834422348484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314920"/>
        <c:axId val="-2101699992"/>
      </c:lineChart>
      <c:catAx>
        <c:axId val="-214431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699992"/>
        <c:crosses val="autoZero"/>
        <c:auto val="1"/>
        <c:lblAlgn val="ctr"/>
        <c:lblOffset val="100"/>
        <c:noMultiLvlLbl val="0"/>
      </c:catAx>
      <c:valAx>
        <c:axId val="-210169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31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Sheet3!$A$21:$A$25</c:f>
              <c:numCache>
                <c:formatCode>General</c:formatCode>
                <c:ptCount val="5"/>
                <c:pt idx="0">
                  <c:v>0.560700757576</c:v>
                </c:pt>
                <c:pt idx="1">
                  <c:v>0.568323863636</c:v>
                </c:pt>
                <c:pt idx="2">
                  <c:v>0.562452651515</c:v>
                </c:pt>
                <c:pt idx="3">
                  <c:v>0.543702651515</c:v>
                </c:pt>
                <c:pt idx="4">
                  <c:v>0.569081439394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29784"/>
        <c:axId val="-2104166440"/>
      </c:lineChart>
      <c:catAx>
        <c:axId val="-210412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66440"/>
        <c:crosses val="autoZero"/>
        <c:auto val="1"/>
        <c:lblAlgn val="ctr"/>
        <c:lblOffset val="100"/>
        <c:noMultiLvlLbl val="0"/>
      </c:catAx>
      <c:valAx>
        <c:axId val="-210416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12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95351453161"/>
          <c:y val="0.0476190476190476"/>
          <c:w val="0.865777853349726"/>
          <c:h val="0.829990957012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Sheet4!$C$31</c:f>
              <c:strCache>
                <c:ptCount val="1"/>
                <c:pt idx="0">
                  <c:v>Raw Data</c:v>
                </c:pt>
              </c:strCache>
            </c:strRef>
          </c:tx>
          <c:invertIfNegative val="0"/>
          <c:cat>
            <c:strRef>
              <c:f>Sheet4!$B$32:$B$38</c:f>
              <c:strCache>
                <c:ptCount val="7"/>
                <c:pt idx="0">
                  <c:v>KNN</c:v>
                </c:pt>
                <c:pt idx="1">
                  <c:v>Logit</c:v>
                </c:pt>
                <c:pt idx="2">
                  <c:v>NB</c:v>
                </c:pt>
                <c:pt idx="3">
                  <c:v>SVC</c:v>
                </c:pt>
                <c:pt idx="4">
                  <c:v>DT</c:v>
                </c:pt>
                <c:pt idx="5">
                  <c:v>RF</c:v>
                </c:pt>
                <c:pt idx="6">
                  <c:v>GBM</c:v>
                </c:pt>
              </c:strCache>
            </c:strRef>
          </c:cat>
          <c:val>
            <c:numRef>
              <c:f>Sheet4!$C$32:$C$38</c:f>
              <c:numCache>
                <c:formatCode>0.0%</c:formatCode>
                <c:ptCount val="7"/>
                <c:pt idx="0">
                  <c:v>0.496911673872761</c:v>
                </c:pt>
                <c:pt idx="1">
                  <c:v>0.507823759522339</c:v>
                </c:pt>
                <c:pt idx="2">
                  <c:v>0.498147004323656</c:v>
                </c:pt>
                <c:pt idx="3">
                  <c:v>0.499176446366069</c:v>
                </c:pt>
                <c:pt idx="4">
                  <c:v>0.498558781140621</c:v>
                </c:pt>
                <c:pt idx="5">
                  <c:v>0.494852789787935</c:v>
                </c:pt>
                <c:pt idx="6">
                  <c:v>0.503294214535721</c:v>
                </c:pt>
              </c:numCache>
            </c:numRef>
          </c:val>
        </c:ser>
        <c:ser>
          <c:idx val="1"/>
          <c:order val="1"/>
          <c:tx>
            <c:strRef>
              <c:f>Sheet4!$D$31</c:f>
              <c:strCache>
                <c:ptCount val="1"/>
                <c:pt idx="0">
                  <c:v>Normalized</c:v>
                </c:pt>
              </c:strCache>
            </c:strRef>
          </c:tx>
          <c:invertIfNegative val="0"/>
          <c:cat>
            <c:strRef>
              <c:f>Sheet4!$B$32:$B$38</c:f>
              <c:strCache>
                <c:ptCount val="7"/>
                <c:pt idx="0">
                  <c:v>KNN</c:v>
                </c:pt>
                <c:pt idx="1">
                  <c:v>Logit</c:v>
                </c:pt>
                <c:pt idx="2">
                  <c:v>NB</c:v>
                </c:pt>
                <c:pt idx="3">
                  <c:v>SVC</c:v>
                </c:pt>
                <c:pt idx="4">
                  <c:v>DT</c:v>
                </c:pt>
                <c:pt idx="5">
                  <c:v>RF</c:v>
                </c:pt>
                <c:pt idx="6">
                  <c:v>GBM</c:v>
                </c:pt>
              </c:strCache>
            </c:strRef>
          </c:cat>
          <c:val>
            <c:numRef>
              <c:f>Sheet4!$D$32:$D$38</c:f>
              <c:numCache>
                <c:formatCode>0.0%</c:formatCode>
                <c:ptCount val="7"/>
                <c:pt idx="0">
                  <c:v>0.50082355363393</c:v>
                </c:pt>
                <c:pt idx="1">
                  <c:v>0.506279596458719</c:v>
                </c:pt>
                <c:pt idx="2">
                  <c:v>0.496602841260036</c:v>
                </c:pt>
                <c:pt idx="3">
                  <c:v>0.500205888408482</c:v>
                </c:pt>
                <c:pt idx="4">
                  <c:v>0.497014618077002</c:v>
                </c:pt>
                <c:pt idx="5">
                  <c:v>0.494029236154004</c:v>
                </c:pt>
                <c:pt idx="6">
                  <c:v>0.503705991352686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006632"/>
        <c:axId val="-2088002856"/>
      </c:barChart>
      <c:catAx>
        <c:axId val="-208800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002856"/>
        <c:crosses val="autoZero"/>
        <c:auto val="1"/>
        <c:lblAlgn val="ctr"/>
        <c:lblOffset val="100"/>
        <c:noMultiLvlLbl val="0"/>
      </c:catAx>
      <c:valAx>
        <c:axId val="-20880028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%" sourceLinked="1"/>
        <c:majorTickMark val="out"/>
        <c:minorTickMark val="none"/>
        <c:tickLblPos val="nextTo"/>
        <c:crossAx val="-2088006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1376644384709"/>
          <c:y val="0.0989752751494298"/>
          <c:w val="0.186547327354473"/>
          <c:h val="0.17969735626622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4114650028608"/>
          <c:y val="0.0296127562642369"/>
          <c:w val="0.880583058605564"/>
          <c:h val="0.912650081609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Sheet4!$B$28</c:f>
              <c:strCache>
                <c:ptCount val="1"/>
                <c:pt idx="0">
                  <c:v>Raw Data</c:v>
                </c:pt>
              </c:strCache>
            </c:strRef>
          </c:tx>
          <c:invertIfNegative val="0"/>
          <c:cat>
            <c:strRef>
              <c:f>Sheet4!$C$27:$H$27</c:f>
              <c:strCache>
                <c:ptCount val="6"/>
                <c:pt idx="0">
                  <c:v>5 Yr Yield</c:v>
                </c:pt>
                <c:pt idx="1">
                  <c:v>10 Yr Yield</c:v>
                </c:pt>
                <c:pt idx="2">
                  <c:v>30 Yr Yield</c:v>
                </c:pt>
                <c:pt idx="3">
                  <c:v>GLD</c:v>
                </c:pt>
                <c:pt idx="4">
                  <c:v>OIL</c:v>
                </c:pt>
                <c:pt idx="5">
                  <c:v>SP500</c:v>
                </c:pt>
              </c:strCache>
            </c:strRef>
          </c:cat>
          <c:val>
            <c:numRef>
              <c:f>Sheet4!$C$28:$H$28</c:f>
              <c:numCache>
                <c:formatCode>0.0%</c:formatCode>
                <c:ptCount val="6"/>
                <c:pt idx="0">
                  <c:v>0.491043854231006</c:v>
                </c:pt>
                <c:pt idx="1">
                  <c:v>0.503220682961263</c:v>
                </c:pt>
                <c:pt idx="2">
                  <c:v>0.489279096444013</c:v>
                </c:pt>
                <c:pt idx="3">
                  <c:v>0.505514868084355</c:v>
                </c:pt>
                <c:pt idx="4">
                  <c:v>0.508867907879643</c:v>
                </c:pt>
                <c:pt idx="5">
                  <c:v>0.501014735727521</c:v>
                </c:pt>
              </c:numCache>
            </c:numRef>
          </c:val>
        </c:ser>
        <c:ser>
          <c:idx val="1"/>
          <c:order val="1"/>
          <c:tx>
            <c:strRef>
              <c:f>Sheet4!$B$29</c:f>
              <c:strCache>
                <c:ptCount val="1"/>
                <c:pt idx="0">
                  <c:v>Normalized Data</c:v>
                </c:pt>
              </c:strCache>
            </c:strRef>
          </c:tx>
          <c:invertIfNegative val="0"/>
          <c:cat>
            <c:strRef>
              <c:f>Sheet4!$C$27:$H$27</c:f>
              <c:strCache>
                <c:ptCount val="6"/>
                <c:pt idx="0">
                  <c:v>5 Yr Yield</c:v>
                </c:pt>
                <c:pt idx="1">
                  <c:v>10 Yr Yield</c:v>
                </c:pt>
                <c:pt idx="2">
                  <c:v>30 Yr Yield</c:v>
                </c:pt>
                <c:pt idx="3">
                  <c:v>GLD</c:v>
                </c:pt>
                <c:pt idx="4">
                  <c:v>OIL</c:v>
                </c:pt>
                <c:pt idx="5">
                  <c:v>SP500</c:v>
                </c:pt>
              </c:strCache>
            </c:strRef>
          </c:cat>
          <c:val>
            <c:numRef>
              <c:f>Sheet4!$C$29:$H$29</c:f>
              <c:numCache>
                <c:formatCode>0.0%</c:formatCode>
                <c:ptCount val="6"/>
                <c:pt idx="0">
                  <c:v>0.492632136239301</c:v>
                </c:pt>
                <c:pt idx="1">
                  <c:v>0.498985264272478</c:v>
                </c:pt>
                <c:pt idx="2">
                  <c:v>0.486455483984822</c:v>
                </c:pt>
                <c:pt idx="3">
                  <c:v>0.5068384364246</c:v>
                </c:pt>
                <c:pt idx="4">
                  <c:v>0.517868172593311</c:v>
                </c:pt>
                <c:pt idx="5">
                  <c:v>0.496073413923939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504168"/>
        <c:axId val="-2085930616"/>
      </c:barChart>
      <c:catAx>
        <c:axId val="-208650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930616"/>
        <c:crosses val="autoZero"/>
        <c:auto val="1"/>
        <c:lblAlgn val="ctr"/>
        <c:lblOffset val="100"/>
        <c:noMultiLvlLbl val="0"/>
      </c:catAx>
      <c:valAx>
        <c:axId val="-20859306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-2086504168"/>
        <c:crosses val="autoZero"/>
        <c:crossBetween val="between"/>
        <c:majorUnit val="0.01"/>
      </c:valAx>
    </c:plotArea>
    <c:legend>
      <c:legendPos val="r"/>
      <c:layout>
        <c:manualLayout>
          <c:xMode val="edge"/>
          <c:yMode val="edge"/>
          <c:x val="0.150956461324687"/>
          <c:y val="0.0806767348842215"/>
          <c:w val="0.243507206495382"/>
          <c:h val="0.17248275022323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406400</xdr:colOff>
      <xdr:row>27</xdr:row>
      <xdr:rowOff>88900</xdr:rowOff>
    </xdr:from>
    <xdr:to>
      <xdr:col>22</xdr:col>
      <xdr:colOff>558800</xdr:colOff>
      <xdr:row>51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393700</xdr:colOff>
      <xdr:row>0</xdr:row>
      <xdr:rowOff>0</xdr:rowOff>
    </xdr:from>
    <xdr:to>
      <xdr:col>22</xdr:col>
      <xdr:colOff>546100</xdr:colOff>
      <xdr:row>25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13</xdr:row>
      <xdr:rowOff>82550</xdr:rowOff>
    </xdr:from>
    <xdr:to>
      <xdr:col>12</xdr:col>
      <xdr:colOff>139700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13</xdr:row>
      <xdr:rowOff>82550</xdr:rowOff>
    </xdr:from>
    <xdr:to>
      <xdr:col>12</xdr:col>
      <xdr:colOff>139700</xdr:colOff>
      <xdr:row>27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13</xdr:row>
      <xdr:rowOff>82550</xdr:rowOff>
    </xdr:from>
    <xdr:to>
      <xdr:col>12</xdr:col>
      <xdr:colOff>139700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13</xdr:row>
      <xdr:rowOff>82550</xdr:rowOff>
    </xdr:from>
    <xdr:to>
      <xdr:col>12</xdr:col>
      <xdr:colOff>139700</xdr:colOff>
      <xdr:row>27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520700</xdr:colOff>
      <xdr:row>13</xdr:row>
      <xdr:rowOff>82550</xdr:rowOff>
    </xdr:from>
    <xdr:to>
      <xdr:col>12</xdr:col>
      <xdr:colOff>139700</xdr:colOff>
      <xdr:row>27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406400</xdr:colOff>
      <xdr:row>27</xdr:row>
      <xdr:rowOff>88900</xdr:rowOff>
    </xdr:from>
    <xdr:to>
      <xdr:col>22</xdr:col>
      <xdr:colOff>558800</xdr:colOff>
      <xdr:row>51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393700</xdr:colOff>
      <xdr:row>0</xdr:row>
      <xdr:rowOff>0</xdr:rowOff>
    </xdr:from>
    <xdr:to>
      <xdr:col>22</xdr:col>
      <xdr:colOff>546100</xdr:colOff>
      <xdr:row>25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son Kung" refreshedDate="42262.670331828704" createdVersion="4" refreshedVersion="4" minRefreshableVersion="3" recordCount="44">
  <cacheSource type="worksheet">
    <worksheetSource ref="A1:C45" sheet="momentum-learning"/>
  </cacheSource>
  <cacheFields count="3">
    <cacheField name="acc" numFmtId="0">
      <sharedItems containsSemiMixedTypes="0" containsString="0" containsNumber="1" minValue="0.43929924242399998" maxValue="0.58063446969700006"/>
    </cacheField>
    <cacheField name="momentum" numFmtId="0">
      <sharedItems containsSemiMixedTypes="0" containsString="0" containsNumber="1" minValue="0" maxValue="1" count="11">
        <n v="1"/>
        <n v="0.9"/>
        <n v="0.8"/>
        <n v="0.7"/>
        <n v="0.6"/>
        <n v="0.5"/>
        <n v="0.4"/>
        <n v="0.3"/>
        <n v="0.2"/>
        <n v="0.1"/>
        <n v="0"/>
      </sharedItems>
    </cacheField>
    <cacheField name="learning" numFmtId="0">
      <sharedItems containsSemiMixedTypes="0" containsString="0" containsNumber="1" minValue="1E-3" maxValue="0.1" count="4">
        <n v="1E-3"/>
        <n v="0.01"/>
        <n v="0.05"/>
        <n v="0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son Kung" refreshedDate="42262.676507986114" createdVersion="4" refreshedVersion="4" minRefreshableVersion="3" recordCount="30">
  <cacheSource type="worksheet">
    <worksheetSource ref="G1:I31" sheet="momentum-learning"/>
  </cacheSource>
  <cacheFields count="3">
    <cacheField name="acc" numFmtId="0">
      <sharedItems containsSemiMixedTypes="0" containsString="0" containsNumber="1" minValue="0.43929924242399998" maxValue="0.56908143939400002"/>
    </cacheField>
    <cacheField name="momentum" numFmtId="0">
      <sharedItems containsSemiMixedTypes="0" containsString="0" containsNumber="1" minValue="0" maxValue="1" count="6">
        <n v="1"/>
        <n v="0.8"/>
        <n v="0.6"/>
        <n v="0.4"/>
        <n v="0.2"/>
        <n v="0"/>
      </sharedItems>
    </cacheField>
    <cacheField name="learning" numFmtId="0">
      <sharedItems containsSemiMixedTypes="0" containsString="0" containsNumber="1" minValue="1E-3" maxValue="0.2" count="5">
        <n v="1E-3"/>
        <n v="0.01"/>
        <n v="0.05"/>
        <n v="0.1"/>
        <n v="0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n v="0.48622159090900002"/>
    <x v="0"/>
    <x v="0"/>
  </r>
  <r>
    <n v="0.55326704545500005"/>
    <x v="1"/>
    <x v="0"/>
  </r>
  <r>
    <n v="0.56070075757600002"/>
    <x v="2"/>
    <x v="0"/>
  </r>
  <r>
    <n v="0.56226325757600004"/>
    <x v="3"/>
    <x v="0"/>
  </r>
  <r>
    <n v="0.56070075757600002"/>
    <x v="4"/>
    <x v="0"/>
  </r>
  <r>
    <n v="0.58063446969700006"/>
    <x v="5"/>
    <x v="0"/>
  </r>
  <r>
    <n v="0.56226325757600004"/>
    <x v="6"/>
    <x v="0"/>
  </r>
  <r>
    <n v="0.56538825757599998"/>
    <x v="7"/>
    <x v="0"/>
  </r>
  <r>
    <n v="0.56382575757599995"/>
    <x v="8"/>
    <x v="0"/>
  </r>
  <r>
    <n v="0.52708333333299995"/>
    <x v="9"/>
    <x v="0"/>
  </r>
  <r>
    <n v="0.46197916666700001"/>
    <x v="10"/>
    <x v="0"/>
  </r>
  <r>
    <n v="0.56070075757600002"/>
    <x v="0"/>
    <x v="1"/>
  </r>
  <r>
    <n v="0.50615530303"/>
    <x v="1"/>
    <x v="1"/>
  </r>
  <r>
    <n v="0.55757575757599998"/>
    <x v="2"/>
    <x v="1"/>
  </r>
  <r>
    <n v="0.56070075757600002"/>
    <x v="3"/>
    <x v="1"/>
  </r>
  <r>
    <n v="0.559138257576"/>
    <x v="4"/>
    <x v="1"/>
  </r>
  <r>
    <n v="0.56070075757600002"/>
    <x v="5"/>
    <x v="1"/>
  </r>
  <r>
    <n v="0.56226325757600004"/>
    <x v="6"/>
    <x v="1"/>
  </r>
  <r>
    <n v="0.56070075757600002"/>
    <x v="7"/>
    <x v="1"/>
  </r>
  <r>
    <n v="0.56070075757600002"/>
    <x v="8"/>
    <x v="1"/>
  </r>
  <r>
    <n v="0.56070075757600002"/>
    <x v="9"/>
    <x v="1"/>
  </r>
  <r>
    <n v="0.56401515151500003"/>
    <x v="10"/>
    <x v="1"/>
  </r>
  <r>
    <n v="0.56070075757600002"/>
    <x v="0"/>
    <x v="2"/>
  </r>
  <r>
    <n v="0.56070075757600002"/>
    <x v="1"/>
    <x v="2"/>
  </r>
  <r>
    <n v="0.51671401515199999"/>
    <x v="2"/>
    <x v="2"/>
  </r>
  <r>
    <n v="0.56070075757600002"/>
    <x v="3"/>
    <x v="2"/>
  </r>
  <r>
    <n v="0.50321969697000002"/>
    <x v="4"/>
    <x v="2"/>
  </r>
  <r>
    <n v="0.484659090909"/>
    <x v="5"/>
    <x v="2"/>
  </r>
  <r>
    <n v="0.56070075757600002"/>
    <x v="6"/>
    <x v="2"/>
  </r>
  <r>
    <n v="0.56070075757600002"/>
    <x v="7"/>
    <x v="2"/>
  </r>
  <r>
    <n v="0.56070075757600002"/>
    <x v="8"/>
    <x v="2"/>
  </r>
  <r>
    <n v="0.43929924242399998"/>
    <x v="9"/>
    <x v="2"/>
  </r>
  <r>
    <n v="0.484659090909"/>
    <x v="10"/>
    <x v="2"/>
  </r>
  <r>
    <n v="0.56070075757600002"/>
    <x v="0"/>
    <x v="3"/>
  </r>
  <r>
    <n v="0.43929924242399998"/>
    <x v="1"/>
    <x v="3"/>
  </r>
  <r>
    <n v="0.56382575757599995"/>
    <x v="2"/>
    <x v="3"/>
  </r>
  <r>
    <n v="0.48484848484800003"/>
    <x v="3"/>
    <x v="3"/>
  </r>
  <r>
    <n v="0.47547348484800001"/>
    <x v="4"/>
    <x v="3"/>
  </r>
  <r>
    <n v="0.44910037878800002"/>
    <x v="5"/>
    <x v="3"/>
  </r>
  <r>
    <n v="0.56070075757600002"/>
    <x v="6"/>
    <x v="3"/>
  </r>
  <r>
    <n v="0.43929924242399998"/>
    <x v="7"/>
    <x v="3"/>
  </r>
  <r>
    <n v="0.56070075757600002"/>
    <x v="8"/>
    <x v="3"/>
  </r>
  <r>
    <n v="0.50478219697000004"/>
    <x v="9"/>
    <x v="3"/>
  </r>
  <r>
    <n v="0.56070075757600002"/>
    <x v="1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n v="0.56070075757600002"/>
    <x v="0"/>
    <x v="0"/>
  </r>
  <r>
    <n v="0.56832386363599996"/>
    <x v="1"/>
    <x v="0"/>
  </r>
  <r>
    <n v="0.56245265151500001"/>
    <x v="2"/>
    <x v="0"/>
  </r>
  <r>
    <n v="0.54370265151499997"/>
    <x v="3"/>
    <x v="0"/>
  </r>
  <r>
    <n v="0.56908143939400002"/>
    <x v="4"/>
    <x v="0"/>
  </r>
  <r>
    <n v="0.52102272727300003"/>
    <x v="5"/>
    <x v="0"/>
  </r>
  <r>
    <n v="0.43929924242399998"/>
    <x v="0"/>
    <x v="1"/>
  </r>
  <r>
    <n v="0.56070075757600002"/>
    <x v="1"/>
    <x v="1"/>
  </r>
  <r>
    <n v="0.56070075757600002"/>
    <x v="2"/>
    <x v="1"/>
  </r>
  <r>
    <n v="0.56070075757600002"/>
    <x v="3"/>
    <x v="1"/>
  </r>
  <r>
    <n v="0.50771780303000003"/>
    <x v="4"/>
    <x v="1"/>
  </r>
  <r>
    <n v="0.43929924242399998"/>
    <x v="5"/>
    <x v="1"/>
  </r>
  <r>
    <n v="0.440861742424"/>
    <x v="0"/>
    <x v="2"/>
  </r>
  <r>
    <n v="0.43929924242399998"/>
    <x v="1"/>
    <x v="2"/>
  </r>
  <r>
    <n v="0.56070075757600002"/>
    <x v="2"/>
    <x v="2"/>
  </r>
  <r>
    <n v="0.50809659090899995"/>
    <x v="3"/>
    <x v="2"/>
  </r>
  <r>
    <n v="0.56070075757600002"/>
    <x v="4"/>
    <x v="2"/>
  </r>
  <r>
    <n v="0.49266098484800003"/>
    <x v="5"/>
    <x v="2"/>
  </r>
  <r>
    <n v="0.56070075757600002"/>
    <x v="0"/>
    <x v="3"/>
  </r>
  <r>
    <n v="0.56070075757600002"/>
    <x v="1"/>
    <x v="3"/>
  </r>
  <r>
    <n v="0.43929924242399998"/>
    <x v="2"/>
    <x v="3"/>
  </r>
  <r>
    <n v="0.43929924242399998"/>
    <x v="3"/>
    <x v="3"/>
  </r>
  <r>
    <n v="0.56070075757600002"/>
    <x v="4"/>
    <x v="3"/>
  </r>
  <r>
    <n v="0.56070075757600002"/>
    <x v="5"/>
    <x v="3"/>
  </r>
  <r>
    <n v="0.43929924242399998"/>
    <x v="0"/>
    <x v="4"/>
  </r>
  <r>
    <n v="0.43929924242399998"/>
    <x v="1"/>
    <x v="4"/>
  </r>
  <r>
    <n v="0.51377840909100003"/>
    <x v="2"/>
    <x v="4"/>
  </r>
  <r>
    <n v="0.43929924242399998"/>
    <x v="3"/>
    <x v="4"/>
  </r>
  <r>
    <n v="0.44204545454499999"/>
    <x v="4"/>
    <x v="4"/>
  </r>
  <r>
    <n v="0.56070075757600002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9" firstHeaderRow="2" firstDataRow="2" firstDataCol="1"/>
  <pivotFields count="3">
    <pivotField dataField="1" showAll="0"/>
    <pivotField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cc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" firstHeaderRow="2" firstDataRow="2" firstDataCol="1"/>
  <pivotFields count="3">
    <pivotField dataField="1" showAll="0"/>
    <pivotField showAll="0">
      <items count="7">
        <item x="5"/>
        <item x="4"/>
        <item x="3"/>
        <item x="2"/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cc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abSelected="1" workbookViewId="0">
      <selection activeCell="K18" sqref="K18"/>
    </sheetView>
  </sheetViews>
  <sheetFormatPr baseColWidth="10" defaultRowHeight="15" x14ac:dyDescent="0"/>
  <cols>
    <col min="1" max="1" width="12" customWidth="1"/>
    <col min="2" max="2" width="10.6640625" bestFit="1" customWidth="1"/>
    <col min="3" max="10" width="9.6640625" customWidth="1"/>
  </cols>
  <sheetData>
    <row r="1" spans="1:10" ht="18">
      <c r="B1" s="20"/>
      <c r="D1" s="20"/>
      <c r="E1" s="20"/>
      <c r="F1" s="20"/>
      <c r="G1" s="20"/>
      <c r="H1" s="20"/>
      <c r="I1" s="20"/>
      <c r="J1" s="20"/>
    </row>
    <row r="2" spans="1:10" ht="36">
      <c r="A2" s="21" t="s">
        <v>43</v>
      </c>
      <c r="C2" s="37" t="s">
        <v>15</v>
      </c>
      <c r="D2" s="37" t="s">
        <v>16</v>
      </c>
      <c r="E2" s="37" t="s">
        <v>17</v>
      </c>
      <c r="F2" s="22" t="s">
        <v>18</v>
      </c>
      <c r="G2" s="22" t="s">
        <v>19</v>
      </c>
      <c r="H2" s="22" t="s">
        <v>20</v>
      </c>
      <c r="I2" s="22" t="s">
        <v>21</v>
      </c>
      <c r="J2" s="22" t="s">
        <v>24</v>
      </c>
    </row>
    <row r="3" spans="1:10" ht="18">
      <c r="B3" s="20" t="s">
        <v>30</v>
      </c>
      <c r="C3" s="23">
        <v>0.50525015441630605</v>
      </c>
      <c r="D3" s="23">
        <v>0.51204447189623203</v>
      </c>
      <c r="E3" s="23">
        <v>0.48301420630018499</v>
      </c>
      <c r="F3" s="23">
        <v>0.49042618900555901</v>
      </c>
      <c r="G3" s="23">
        <v>0.49289684990735</v>
      </c>
      <c r="H3" s="23">
        <v>0.49783817171093198</v>
      </c>
      <c r="I3" s="24">
        <f>AVERAGE(C3:H3)</f>
        <v>0.49691167387276064</v>
      </c>
      <c r="J3" s="23">
        <f>_xlfn.STDEV.P(C3:H3)</f>
        <v>9.5804502539036055E-3</v>
      </c>
    </row>
    <row r="4" spans="1:10" ht="18">
      <c r="B4" s="20" t="s">
        <v>29</v>
      </c>
      <c r="C4" s="23">
        <v>0.50895614576899295</v>
      </c>
      <c r="D4" s="23">
        <v>0.51204447189623203</v>
      </c>
      <c r="E4" s="23">
        <v>0.52192711550339699</v>
      </c>
      <c r="F4" s="23">
        <v>0.50833848054354502</v>
      </c>
      <c r="G4" s="23">
        <v>0.49660284126003701</v>
      </c>
      <c r="H4" s="23">
        <v>0.499073502161828</v>
      </c>
      <c r="I4" s="25">
        <f>AVERAGE(C4:H4)</f>
        <v>0.5078237595223386</v>
      </c>
      <c r="J4" s="26">
        <f>_xlfn.STDEV.P(C4:H4)</f>
        <v>8.3739905833210681E-3</v>
      </c>
    </row>
    <row r="5" spans="1:10" ht="18">
      <c r="B5" s="20" t="s">
        <v>28</v>
      </c>
      <c r="C5" s="23">
        <v>0.47004323656578101</v>
      </c>
      <c r="D5" s="23">
        <v>0.49845583693638001</v>
      </c>
      <c r="E5" s="23">
        <v>0.48733786287831898</v>
      </c>
      <c r="F5" s="23">
        <v>0.50586781964175398</v>
      </c>
      <c r="G5" s="23">
        <v>0.51822112415070998</v>
      </c>
      <c r="H5" s="23">
        <v>0.50895614576899295</v>
      </c>
      <c r="I5" s="24">
        <f>AVERAGE(C5:H5)</f>
        <v>0.49814700432365616</v>
      </c>
      <c r="J5" s="23">
        <f>_xlfn.STDEV.P(C5:H5)</f>
        <v>1.5738347506165512E-2</v>
      </c>
    </row>
    <row r="6" spans="1:10" ht="18">
      <c r="B6" s="20" t="s">
        <v>27</v>
      </c>
      <c r="C6" s="23">
        <v>0.47807288449660201</v>
      </c>
      <c r="D6" s="23">
        <v>0.49289684990735</v>
      </c>
      <c r="E6" s="23">
        <v>0.47807288449660201</v>
      </c>
      <c r="F6" s="23">
        <v>0.50710315009264895</v>
      </c>
      <c r="G6" s="23">
        <v>0.51389746757257504</v>
      </c>
      <c r="H6" s="27">
        <v>0.52501544163063596</v>
      </c>
      <c r="I6" s="28">
        <f>AVERAGE(C6:H6)</f>
        <v>0.499176446366069</v>
      </c>
      <c r="J6" s="23">
        <f>_xlfn.STDEV.P(C6:H6)</f>
        <v>1.768873818966411E-2</v>
      </c>
    </row>
    <row r="7" spans="1:10" ht="18">
      <c r="B7" s="20" t="s">
        <v>26</v>
      </c>
      <c r="C7" s="23">
        <v>0.48116121062384098</v>
      </c>
      <c r="D7" s="23">
        <v>0.49660284126003701</v>
      </c>
      <c r="E7" s="23">
        <v>0.47930821494749798</v>
      </c>
      <c r="F7" s="27">
        <v>0.525633106856084</v>
      </c>
      <c r="G7" s="23">
        <v>0.511426806670784</v>
      </c>
      <c r="H7" s="23">
        <v>0.49722050648548399</v>
      </c>
      <c r="I7" s="24">
        <f>AVERAGE(C7:H7)</f>
        <v>0.4985587811406213</v>
      </c>
      <c r="J7" s="23">
        <f>_xlfn.STDEV.P(C7:H7)</f>
        <v>1.6214610862342091E-2</v>
      </c>
    </row>
    <row r="8" spans="1:10" ht="18">
      <c r="B8" s="20" t="s">
        <v>25</v>
      </c>
      <c r="C8" s="23">
        <v>0.49845583693638001</v>
      </c>
      <c r="D8" s="23">
        <v>0.48919085855466299</v>
      </c>
      <c r="E8" s="23">
        <v>0.49598517603458903</v>
      </c>
      <c r="F8" s="23">
        <v>0.49598517603458903</v>
      </c>
      <c r="G8" s="23">
        <v>0.51513279802347101</v>
      </c>
      <c r="H8" s="23">
        <v>0.474366893143916</v>
      </c>
      <c r="I8" s="24">
        <f>AVERAGE(C8:H8)</f>
        <v>0.49485278978793468</v>
      </c>
      <c r="J8" s="23">
        <f>_xlfn.STDEV.P(C8:H8)</f>
        <v>1.2100652231803309E-2</v>
      </c>
    </row>
    <row r="9" spans="1:10" ht="18">
      <c r="B9" s="29" t="s">
        <v>34</v>
      </c>
      <c r="C9" s="30">
        <v>0.49536751080914099</v>
      </c>
      <c r="D9" s="30">
        <v>0.52130945027794895</v>
      </c>
      <c r="E9" s="30">
        <v>0.47930821494749798</v>
      </c>
      <c r="F9" s="30">
        <v>0.50525015441630605</v>
      </c>
      <c r="G9" s="30">
        <v>0.51389746757257504</v>
      </c>
      <c r="H9" s="30">
        <v>0.50463248919085801</v>
      </c>
      <c r="I9" s="31">
        <f>AVERAGE(C9:H9)</f>
        <v>0.50329421453572121</v>
      </c>
      <c r="J9" s="32">
        <f>_xlfn.STDEV.P(C9:H9)</f>
        <v>1.3421097706570424E-2</v>
      </c>
    </row>
    <row r="10" spans="1:10" ht="18">
      <c r="B10" s="21" t="s">
        <v>21</v>
      </c>
      <c r="C10" s="33">
        <f>AVERAGE(C3:C9)</f>
        <v>0.49104385423100627</v>
      </c>
      <c r="D10" s="33">
        <f>AVERAGE(D3:D9)</f>
        <v>0.50322068296126332</v>
      </c>
      <c r="E10" s="33">
        <f>AVERAGE(E3:E9)</f>
        <v>0.48927909644401263</v>
      </c>
      <c r="F10" s="34">
        <f>AVERAGE(F3:F9)</f>
        <v>0.50551486808435508</v>
      </c>
      <c r="G10" s="34">
        <f>AVERAGE(G3:G9)</f>
        <v>0.5088679078796432</v>
      </c>
      <c r="H10" s="33">
        <f>AVERAGE(H3:H9)</f>
        <v>0.50101473572752098</v>
      </c>
      <c r="I10" s="20"/>
      <c r="J10" s="20"/>
    </row>
    <row r="11" spans="1:10" ht="18" hidden="1">
      <c r="B11" s="21" t="s">
        <v>24</v>
      </c>
      <c r="C11" s="35">
        <f>_xlfn.STDEV.P(C3:C9)</f>
        <v>1.3644670805666913E-2</v>
      </c>
      <c r="D11" s="35">
        <f>_xlfn.STDEV.P(D3:D9)</f>
        <v>1.1037851069345718E-2</v>
      </c>
      <c r="E11" s="35">
        <f>_xlfn.STDEV.P(E3:E9)</f>
        <v>1.4532220507219902E-2</v>
      </c>
      <c r="F11" s="35">
        <f>_xlfn.STDEV.P(F3:F9)</f>
        <v>1.0239397815497146E-2</v>
      </c>
      <c r="G11" s="35">
        <f>_xlfn.STDEV.P(G3:G9)</f>
        <v>9.1758920118983397E-3</v>
      </c>
      <c r="H11" s="35">
        <f>_xlfn.STDEV.P(H3:H9)</f>
        <v>1.4094328413665841E-2</v>
      </c>
      <c r="I11" s="20"/>
      <c r="J11" s="20"/>
    </row>
    <row r="12" spans="1:10" ht="36">
      <c r="A12" s="38" t="s">
        <v>46</v>
      </c>
      <c r="B12" s="20" t="s">
        <v>30</v>
      </c>
      <c r="C12" s="23">
        <v>0.49660284126003701</v>
      </c>
      <c r="D12" s="23">
        <v>0.500926497838171</v>
      </c>
      <c r="E12" s="23">
        <v>0.48795552810376702</v>
      </c>
      <c r="F12" s="23">
        <v>0.50710315009264895</v>
      </c>
      <c r="G12" s="23">
        <v>0.52007411982705298</v>
      </c>
      <c r="H12" s="23">
        <v>0.49227918468190202</v>
      </c>
      <c r="I12" s="24">
        <f>AVERAGE(C12:H12)</f>
        <v>0.50082355363392983</v>
      </c>
      <c r="J12" s="23">
        <f>_xlfn.STDEV.P(C12:H12)</f>
        <v>1.053909359421539E-2</v>
      </c>
    </row>
    <row r="13" spans="1:10" ht="18">
      <c r="B13" s="20" t="s">
        <v>29</v>
      </c>
      <c r="C13" s="23">
        <v>0.49660284126003701</v>
      </c>
      <c r="D13" s="23">
        <v>0.49969116738727598</v>
      </c>
      <c r="E13" s="23">
        <v>0.51389746757257504</v>
      </c>
      <c r="F13" s="23">
        <v>0.499073502161828</v>
      </c>
      <c r="G13" s="27">
        <v>0.539839407041383</v>
      </c>
      <c r="H13" s="23">
        <v>0.48857319332921501</v>
      </c>
      <c r="I13" s="25">
        <f>AVERAGE(C13:H13)</f>
        <v>0.50627959645871901</v>
      </c>
      <c r="J13" s="23">
        <f>_xlfn.STDEV.P(C13:H13)</f>
        <v>1.6766953322217174E-2</v>
      </c>
    </row>
    <row r="14" spans="1:10" ht="18">
      <c r="B14" s="20" t="s">
        <v>28</v>
      </c>
      <c r="C14" s="23">
        <v>0.47745521927115497</v>
      </c>
      <c r="D14" s="23">
        <v>0.49104385423100599</v>
      </c>
      <c r="E14" s="23">
        <v>0.47807288449660201</v>
      </c>
      <c r="F14" s="23">
        <v>0.51080914144533596</v>
      </c>
      <c r="G14" s="23">
        <v>0.52069178505250102</v>
      </c>
      <c r="H14" s="23">
        <v>0.50154416306361904</v>
      </c>
      <c r="I14" s="24">
        <f>AVERAGE(C14:H14)</f>
        <v>0.49660284126003651</v>
      </c>
      <c r="J14" s="23">
        <f>_xlfn.STDEV.P(C14:H14)</f>
        <v>1.6059295861642953E-2</v>
      </c>
    </row>
    <row r="15" spans="1:10" ht="18">
      <c r="B15" s="20" t="s">
        <v>27</v>
      </c>
      <c r="C15" s="23">
        <v>0.49104385423100599</v>
      </c>
      <c r="D15" s="23">
        <v>0.49783817171093198</v>
      </c>
      <c r="E15" s="23">
        <v>0.48610253242742402</v>
      </c>
      <c r="F15" s="23">
        <v>0.50833848054354502</v>
      </c>
      <c r="G15" s="23">
        <v>0.50895614576899295</v>
      </c>
      <c r="H15" s="23">
        <v>0.50895614576899295</v>
      </c>
      <c r="I15" s="28">
        <f>AVERAGE(C15:H15)</f>
        <v>0.50020588840848212</v>
      </c>
      <c r="J15" s="23">
        <f>_xlfn.STDEV.P(C15:H15)</f>
        <v>9.1989733588698254E-3</v>
      </c>
    </row>
    <row r="16" spans="1:10" ht="18">
      <c r="B16" s="20" t="s">
        <v>26</v>
      </c>
      <c r="C16" s="23">
        <v>0.48548486720197598</v>
      </c>
      <c r="D16" s="23">
        <v>0.49042618900555901</v>
      </c>
      <c r="E16" s="23">
        <v>0.47621988882025901</v>
      </c>
      <c r="F16" s="23">
        <v>0.52254478072884403</v>
      </c>
      <c r="G16" s="23">
        <v>0.50772081531809699</v>
      </c>
      <c r="H16" s="23">
        <v>0.49969116738727598</v>
      </c>
      <c r="I16" s="24">
        <f>AVERAGE(C16:H16)</f>
        <v>0.49701461807700187</v>
      </c>
      <c r="J16" s="23">
        <f>_xlfn.STDEV.P(C16:H16)</f>
        <v>1.5178598411007899E-2</v>
      </c>
    </row>
    <row r="17" spans="2:12" ht="18">
      <c r="B17" s="20" t="s">
        <v>25</v>
      </c>
      <c r="C17" s="23">
        <v>0.500926497838171</v>
      </c>
      <c r="D17" s="23">
        <v>0.49042618900555901</v>
      </c>
      <c r="E17" s="23">
        <v>0.48733786287831898</v>
      </c>
      <c r="F17" s="23">
        <v>0.49166151945645398</v>
      </c>
      <c r="G17" s="23">
        <v>0.51204447189623203</v>
      </c>
      <c r="H17" s="23">
        <v>0.48177887584928902</v>
      </c>
      <c r="I17" s="24">
        <f>AVERAGE(C17:H17)</f>
        <v>0.49402923615400396</v>
      </c>
      <c r="J17" s="23">
        <f>_xlfn.STDEV.P(C17:H17)</f>
        <v>9.8788897201017439E-3</v>
      </c>
    </row>
    <row r="18" spans="2:12" ht="18">
      <c r="B18" s="29" t="s">
        <v>34</v>
      </c>
      <c r="C18" s="30">
        <v>0.50030883261272296</v>
      </c>
      <c r="D18" s="30">
        <v>0.52254478072884403</v>
      </c>
      <c r="E18" s="30">
        <v>0.47560222359481102</v>
      </c>
      <c r="F18" s="30">
        <v>0.50833848054354502</v>
      </c>
      <c r="G18" s="30">
        <v>0.51575046324891904</v>
      </c>
      <c r="H18" s="30">
        <v>0.49969116738727598</v>
      </c>
      <c r="I18" s="31">
        <f>AVERAGE(C18:H18)</f>
        <v>0.50370599135268634</v>
      </c>
      <c r="J18" s="26">
        <f>_xlfn.STDEV.P(C18:H18)</f>
        <v>1.4938264656512866E-2</v>
      </c>
    </row>
    <row r="19" spans="2:12" ht="18">
      <c r="B19" s="21" t="s">
        <v>21</v>
      </c>
      <c r="C19" s="33">
        <f>AVERAGE(C12:C18)</f>
        <v>0.49263213623930063</v>
      </c>
      <c r="D19" s="33">
        <f>AVERAGE(D12:D18)</f>
        <v>0.49898526427247819</v>
      </c>
      <c r="E19" s="33">
        <f>AVERAGE(E12:E18)</f>
        <v>0.48645548398482241</v>
      </c>
      <c r="F19" s="34">
        <f>AVERAGE(F12:F18)</f>
        <v>0.50683843642460025</v>
      </c>
      <c r="G19" s="34">
        <f>AVERAGE(G12:G18)</f>
        <v>0.51786817259331108</v>
      </c>
      <c r="H19" s="33">
        <f>AVERAGE(H12:H18)</f>
        <v>0.49607341392393856</v>
      </c>
      <c r="I19" s="36"/>
      <c r="J19" s="20"/>
    </row>
    <row r="20" spans="2:12" ht="18">
      <c r="B20" s="21" t="s">
        <v>24</v>
      </c>
      <c r="C20" s="35">
        <f>_xlfn.STDEV.P(C12:C18)</f>
        <v>7.9570813148118306E-3</v>
      </c>
      <c r="D20" s="35">
        <f>_xlfn.STDEV.P(D12:D18)</f>
        <v>1.048955164684603E-2</v>
      </c>
      <c r="E20" s="35">
        <f>_xlfn.STDEV.P(E12:E18)</f>
        <v>1.2241874311144164E-2</v>
      </c>
      <c r="F20" s="35">
        <f>_xlfn.STDEV.P(F12:F18)</f>
        <v>8.9255580103426331E-3</v>
      </c>
      <c r="G20" s="35">
        <f>_xlfn.STDEV.P(G12:G18)</f>
        <v>1.0116234464284052E-2</v>
      </c>
      <c r="H20" s="35">
        <f>_xlfn.STDEV.P(H12:H18)</f>
        <v>8.4266029374841789E-3</v>
      </c>
      <c r="I20" s="20"/>
      <c r="J20" s="20"/>
    </row>
    <row r="27" spans="2:12">
      <c r="C27" s="17" t="s">
        <v>15</v>
      </c>
      <c r="D27" s="17" t="s">
        <v>16</v>
      </c>
      <c r="E27" s="17" t="s">
        <v>17</v>
      </c>
      <c r="F27" s="17" t="s">
        <v>33</v>
      </c>
      <c r="G27" s="17" t="s">
        <v>32</v>
      </c>
      <c r="H27" s="17" t="s">
        <v>31</v>
      </c>
      <c r="I27" s="17" t="s">
        <v>21</v>
      </c>
      <c r="J27" s="17"/>
    </row>
    <row r="28" spans="2:12">
      <c r="B28" t="s">
        <v>146</v>
      </c>
      <c r="C28" s="68">
        <v>0.51600000000000001</v>
      </c>
      <c r="D28" s="70">
        <v>0.52700000000000002</v>
      </c>
      <c r="E28" s="68">
        <v>0.499</v>
      </c>
      <c r="F28" s="68">
        <v>0.51500000000000001</v>
      </c>
      <c r="G28" s="68">
        <v>0.498</v>
      </c>
      <c r="H28" s="70">
        <v>0.55500000000000005</v>
      </c>
      <c r="I28" s="18">
        <f t="shared" ref="D28:I28" si="0">I10</f>
        <v>0</v>
      </c>
      <c r="J28" s="18"/>
    </row>
    <row r="29" spans="2:12">
      <c r="B29" t="s">
        <v>145</v>
      </c>
      <c r="C29" s="18">
        <f>C19</f>
        <v>0.49263213623930063</v>
      </c>
      <c r="D29" s="18">
        <f>D19</f>
        <v>0.49898526427247819</v>
      </c>
      <c r="E29" s="18">
        <f>E19</f>
        <v>0.48645548398482241</v>
      </c>
      <c r="F29" s="18">
        <f>F19</f>
        <v>0.50683843642460025</v>
      </c>
      <c r="G29" s="18">
        <f>G19</f>
        <v>0.51786817259331108</v>
      </c>
      <c r="H29" s="18">
        <f>H19</f>
        <v>0.49607341392393856</v>
      </c>
      <c r="I29" s="18">
        <f>I19</f>
        <v>0</v>
      </c>
      <c r="J29" s="18"/>
    </row>
    <row r="30" spans="2:12">
      <c r="B30" s="19"/>
      <c r="C30" s="19"/>
      <c r="D30" s="19"/>
      <c r="E30" s="19"/>
      <c r="F30" s="19"/>
      <c r="G30" s="19"/>
      <c r="H30" s="19"/>
      <c r="I30" s="19"/>
    </row>
    <row r="31" spans="2:12">
      <c r="B31" s="5" t="s">
        <v>44</v>
      </c>
      <c r="C31" s="5" t="s">
        <v>43</v>
      </c>
      <c r="D31" s="5" t="s">
        <v>35</v>
      </c>
    </row>
    <row r="32" spans="2:12" ht="16" thickBot="1">
      <c r="B32" t="s">
        <v>30</v>
      </c>
      <c r="C32" s="4">
        <f>I3</f>
        <v>0.49691167387276064</v>
      </c>
      <c r="D32" s="4">
        <f>I12</f>
        <v>0.50082355363392983</v>
      </c>
      <c r="G32" s="62"/>
      <c r="H32" s="77" t="s">
        <v>143</v>
      </c>
      <c r="I32" s="77"/>
      <c r="J32" s="77" t="s">
        <v>142</v>
      </c>
      <c r="K32" s="77"/>
      <c r="L32" s="62"/>
    </row>
    <row r="33" spans="2:12">
      <c r="B33" t="s">
        <v>29</v>
      </c>
      <c r="C33" s="4">
        <f t="shared" ref="C33:C39" si="1">I4</f>
        <v>0.5078237595223386</v>
      </c>
      <c r="D33" s="4">
        <f>I13</f>
        <v>0.50627959645871901</v>
      </c>
      <c r="G33" s="63"/>
      <c r="H33" s="64" t="s">
        <v>140</v>
      </c>
      <c r="I33" s="64" t="s">
        <v>141</v>
      </c>
      <c r="J33" s="64" t="s">
        <v>140</v>
      </c>
      <c r="K33" s="64" t="s">
        <v>141</v>
      </c>
      <c r="L33" s="64" t="s">
        <v>21</v>
      </c>
    </row>
    <row r="34" spans="2:12">
      <c r="B34" t="s">
        <v>28</v>
      </c>
      <c r="C34" s="4">
        <f t="shared" si="1"/>
        <v>0.49814700432365616</v>
      </c>
      <c r="D34" s="4">
        <f>I14</f>
        <v>0.49660284126003651</v>
      </c>
      <c r="G34" s="65" t="s">
        <v>15</v>
      </c>
      <c r="H34" s="66">
        <v>0.53400000000000003</v>
      </c>
      <c r="I34" s="67">
        <v>0.52100000000000002</v>
      </c>
      <c r="J34" s="67">
        <v>0.504</v>
      </c>
      <c r="K34" s="67">
        <v>0.504</v>
      </c>
      <c r="L34" s="68">
        <v>0.51600000000000001</v>
      </c>
    </row>
    <row r="35" spans="2:12">
      <c r="B35" t="s">
        <v>27</v>
      </c>
      <c r="C35" s="4">
        <f t="shared" si="1"/>
        <v>0.499176446366069</v>
      </c>
      <c r="D35" s="4">
        <f>I15</f>
        <v>0.50020588840848212</v>
      </c>
      <c r="G35" s="65" t="s">
        <v>16</v>
      </c>
      <c r="H35" s="66">
        <v>0.504</v>
      </c>
      <c r="I35" s="67">
        <v>0.50900000000000001</v>
      </c>
      <c r="J35" s="67">
        <v>0.53600000000000003</v>
      </c>
      <c r="K35" s="69">
        <v>0.56100000000000005</v>
      </c>
      <c r="L35" s="70">
        <v>0.52700000000000002</v>
      </c>
    </row>
    <row r="36" spans="2:12">
      <c r="B36" t="s">
        <v>26</v>
      </c>
      <c r="C36" s="4">
        <f t="shared" si="1"/>
        <v>0.4985587811406213</v>
      </c>
      <c r="D36" s="4">
        <f>I16</f>
        <v>0.49701461807700187</v>
      </c>
      <c r="G36" s="65" t="s">
        <v>17</v>
      </c>
      <c r="H36" s="66">
        <v>0.52</v>
      </c>
      <c r="I36" s="67">
        <v>0.502</v>
      </c>
      <c r="J36" s="67">
        <v>0.48699999999999999</v>
      </c>
      <c r="K36" s="67">
        <v>0.48599999999999999</v>
      </c>
      <c r="L36" s="68">
        <v>0.499</v>
      </c>
    </row>
    <row r="37" spans="2:12">
      <c r="B37" t="s">
        <v>25</v>
      </c>
      <c r="C37" s="4">
        <f t="shared" si="1"/>
        <v>0.49485278978793468</v>
      </c>
      <c r="D37" s="4">
        <f>I17</f>
        <v>0.49402923615400396</v>
      </c>
      <c r="G37" s="65" t="s">
        <v>33</v>
      </c>
      <c r="H37" s="66">
        <v>0.52700000000000002</v>
      </c>
      <c r="I37" s="67">
        <v>0.52400000000000002</v>
      </c>
      <c r="J37" s="67">
        <v>0.502</v>
      </c>
      <c r="K37" s="67">
        <v>0.50800000000000001</v>
      </c>
      <c r="L37" s="68">
        <v>0.51500000000000001</v>
      </c>
    </row>
    <row r="38" spans="2:12">
      <c r="B38" s="43" t="s">
        <v>34</v>
      </c>
      <c r="C38" s="4">
        <f t="shared" si="1"/>
        <v>0.50329421453572121</v>
      </c>
      <c r="D38" s="4">
        <f>I18</f>
        <v>0.50370599135268634</v>
      </c>
      <c r="G38" s="65" t="s">
        <v>32</v>
      </c>
      <c r="H38" s="66">
        <v>0.48899999999999999</v>
      </c>
      <c r="I38" s="67">
        <v>0.50900000000000001</v>
      </c>
      <c r="J38" s="67">
        <v>0.497</v>
      </c>
      <c r="K38" s="67">
        <v>0.497</v>
      </c>
      <c r="L38" s="68">
        <v>0.498</v>
      </c>
    </row>
    <row r="39" spans="2:12">
      <c r="B39" t="s">
        <v>144</v>
      </c>
      <c r="C39" s="4">
        <v>0.52</v>
      </c>
      <c r="D39" s="4">
        <v>0.51700000000000002</v>
      </c>
      <c r="G39" s="71" t="s">
        <v>20</v>
      </c>
      <c r="H39" s="72">
        <v>0.52600000000000002</v>
      </c>
      <c r="I39" s="73">
        <v>0.53700000000000003</v>
      </c>
      <c r="J39" s="73">
        <v>0.54700000000000004</v>
      </c>
      <c r="K39" s="74">
        <v>0.61</v>
      </c>
      <c r="L39" s="70">
        <v>0.55500000000000005</v>
      </c>
    </row>
    <row r="40" spans="2:12">
      <c r="G40" s="75" t="s">
        <v>21</v>
      </c>
      <c r="H40" s="76">
        <v>0.51700000000000002</v>
      </c>
      <c r="I40" s="76">
        <v>0.51700000000000002</v>
      </c>
      <c r="J40" s="76">
        <v>0.51200000000000001</v>
      </c>
      <c r="K40" s="76">
        <v>0.52800000000000002</v>
      </c>
      <c r="L40" s="62"/>
    </row>
    <row r="41" spans="2:12">
      <c r="B41" t="s">
        <v>45</v>
      </c>
    </row>
    <row r="42" spans="2:12">
      <c r="B42" t="s">
        <v>8</v>
      </c>
    </row>
    <row r="43" spans="2:12">
      <c r="B43" t="s">
        <v>36</v>
      </c>
      <c r="C43">
        <v>0.50525015441630605</v>
      </c>
    </row>
    <row r="44" spans="2:12">
      <c r="B44" t="s">
        <v>37</v>
      </c>
      <c r="C44">
        <v>0.50895614576899295</v>
      </c>
      <c r="G44" s="65" t="s">
        <v>15</v>
      </c>
      <c r="H44" s="65" t="s">
        <v>16</v>
      </c>
      <c r="I44" s="65" t="s">
        <v>17</v>
      </c>
      <c r="J44" s="65" t="s">
        <v>33</v>
      </c>
      <c r="K44" s="65" t="s">
        <v>32</v>
      </c>
      <c r="L44" s="71" t="s">
        <v>20</v>
      </c>
    </row>
    <row r="45" spans="2:12">
      <c r="B45" t="s">
        <v>38</v>
      </c>
      <c r="C45">
        <v>0.47004323656578101</v>
      </c>
      <c r="G45" s="68">
        <v>0.51600000000000001</v>
      </c>
      <c r="H45" s="70">
        <v>0.52700000000000002</v>
      </c>
      <c r="I45" s="68">
        <v>0.499</v>
      </c>
      <c r="J45" s="68">
        <v>0.51500000000000001</v>
      </c>
      <c r="K45" s="68">
        <v>0.498</v>
      </c>
      <c r="L45" s="70">
        <v>0.55500000000000005</v>
      </c>
    </row>
    <row r="46" spans="2:12">
      <c r="B46" t="s">
        <v>39</v>
      </c>
      <c r="C46">
        <v>0.47807288449660201</v>
      </c>
    </row>
    <row r="47" spans="2:12">
      <c r="B47" t="s">
        <v>40</v>
      </c>
      <c r="C47">
        <v>0.48116121062384098</v>
      </c>
    </row>
    <row r="48" spans="2:12">
      <c r="B48" t="s">
        <v>41</v>
      </c>
      <c r="C48">
        <v>0.49845583693638001</v>
      </c>
    </row>
    <row r="49" spans="2:3">
      <c r="B49" t="s">
        <v>42</v>
      </c>
      <c r="C49">
        <v>0.49536751080914099</v>
      </c>
    </row>
    <row r="50" spans="2:3">
      <c r="B50" t="s">
        <v>9</v>
      </c>
    </row>
    <row r="51" spans="2:3">
      <c r="B51" t="s">
        <v>36</v>
      </c>
      <c r="C51">
        <v>0.51204447189623203</v>
      </c>
    </row>
    <row r="52" spans="2:3">
      <c r="B52" t="s">
        <v>37</v>
      </c>
      <c r="C52">
        <v>0.51204447189623203</v>
      </c>
    </row>
    <row r="53" spans="2:3">
      <c r="B53" t="s">
        <v>38</v>
      </c>
      <c r="C53">
        <v>0.49845583693638001</v>
      </c>
    </row>
    <row r="54" spans="2:3">
      <c r="B54" t="s">
        <v>39</v>
      </c>
      <c r="C54">
        <v>0.49289684990735</v>
      </c>
    </row>
    <row r="55" spans="2:3">
      <c r="B55" t="s">
        <v>40</v>
      </c>
      <c r="C55">
        <v>0.49660284126003701</v>
      </c>
    </row>
    <row r="56" spans="2:3">
      <c r="B56" t="s">
        <v>41</v>
      </c>
      <c r="C56">
        <v>0.48919085855466299</v>
      </c>
    </row>
    <row r="57" spans="2:3">
      <c r="B57" t="s">
        <v>42</v>
      </c>
      <c r="C57">
        <v>0.52130945027794895</v>
      </c>
    </row>
    <row r="58" spans="2:3">
      <c r="B58" t="s">
        <v>10</v>
      </c>
    </row>
    <row r="59" spans="2:3">
      <c r="B59" t="s">
        <v>36</v>
      </c>
      <c r="C59">
        <v>0.48301420630018499</v>
      </c>
    </row>
    <row r="60" spans="2:3">
      <c r="B60" t="s">
        <v>37</v>
      </c>
      <c r="C60">
        <v>0.52192711550339699</v>
      </c>
    </row>
    <row r="61" spans="2:3">
      <c r="B61" t="s">
        <v>38</v>
      </c>
      <c r="C61">
        <v>0.48733786287831898</v>
      </c>
    </row>
    <row r="62" spans="2:3">
      <c r="B62" t="s">
        <v>39</v>
      </c>
      <c r="C62">
        <v>0.47807288449660201</v>
      </c>
    </row>
    <row r="63" spans="2:3">
      <c r="B63" t="s">
        <v>40</v>
      </c>
      <c r="C63">
        <v>0.47930821494749798</v>
      </c>
    </row>
    <row r="64" spans="2:3">
      <c r="B64" t="s">
        <v>41</v>
      </c>
      <c r="C64">
        <v>0.49598517603458903</v>
      </c>
    </row>
    <row r="65" spans="2:3">
      <c r="B65" t="s">
        <v>42</v>
      </c>
      <c r="C65">
        <v>0.47930821494749798</v>
      </c>
    </row>
    <row r="66" spans="2:3">
      <c r="B66" t="s">
        <v>11</v>
      </c>
    </row>
    <row r="67" spans="2:3">
      <c r="B67" t="s">
        <v>36</v>
      </c>
      <c r="C67">
        <v>0.49042618900555901</v>
      </c>
    </row>
    <row r="68" spans="2:3">
      <c r="B68" t="s">
        <v>37</v>
      </c>
      <c r="C68">
        <v>0.50833848054354502</v>
      </c>
    </row>
    <row r="69" spans="2:3">
      <c r="B69" t="s">
        <v>38</v>
      </c>
      <c r="C69">
        <v>0.50586781964175398</v>
      </c>
    </row>
    <row r="70" spans="2:3">
      <c r="B70" t="s">
        <v>39</v>
      </c>
      <c r="C70">
        <v>0.50710315009264895</v>
      </c>
    </row>
    <row r="71" spans="2:3">
      <c r="B71" t="s">
        <v>40</v>
      </c>
      <c r="C71">
        <v>0.525633106856084</v>
      </c>
    </row>
    <row r="72" spans="2:3">
      <c r="B72" t="s">
        <v>41</v>
      </c>
      <c r="C72">
        <v>0.49598517603458903</v>
      </c>
    </row>
    <row r="73" spans="2:3">
      <c r="B73" t="s">
        <v>42</v>
      </c>
      <c r="C73">
        <v>0.50525015441630605</v>
      </c>
    </row>
    <row r="74" spans="2:3">
      <c r="B74" t="s">
        <v>12</v>
      </c>
    </row>
    <row r="75" spans="2:3">
      <c r="B75" t="s">
        <v>36</v>
      </c>
      <c r="C75">
        <v>0.49289684990735</v>
      </c>
    </row>
    <row r="76" spans="2:3">
      <c r="B76" t="s">
        <v>37</v>
      </c>
      <c r="C76">
        <v>0.49660284126003701</v>
      </c>
    </row>
    <row r="77" spans="2:3">
      <c r="B77" t="s">
        <v>38</v>
      </c>
      <c r="C77">
        <v>0.51822112415070998</v>
      </c>
    </row>
    <row r="78" spans="2:3">
      <c r="B78" t="s">
        <v>39</v>
      </c>
      <c r="C78">
        <v>0.51389746757257504</v>
      </c>
    </row>
    <row r="79" spans="2:3">
      <c r="B79" t="s">
        <v>40</v>
      </c>
      <c r="C79">
        <v>0.511426806670784</v>
      </c>
    </row>
    <row r="80" spans="2:3">
      <c r="B80" t="s">
        <v>41</v>
      </c>
      <c r="C80">
        <v>0.51513279802347101</v>
      </c>
    </row>
    <row r="81" spans="2:3">
      <c r="B81" t="s">
        <v>42</v>
      </c>
      <c r="C81">
        <v>0.51389746757257504</v>
      </c>
    </row>
    <row r="82" spans="2:3">
      <c r="B82" t="s">
        <v>13</v>
      </c>
    </row>
    <row r="83" spans="2:3">
      <c r="B83" t="s">
        <v>36</v>
      </c>
      <c r="C83">
        <v>0.49783817171093198</v>
      </c>
    </row>
    <row r="84" spans="2:3">
      <c r="B84" t="s">
        <v>37</v>
      </c>
      <c r="C84">
        <v>0.499073502161828</v>
      </c>
    </row>
    <row r="85" spans="2:3">
      <c r="B85" t="s">
        <v>38</v>
      </c>
      <c r="C85">
        <v>0.50895614576899295</v>
      </c>
    </row>
    <row r="86" spans="2:3">
      <c r="B86" t="s">
        <v>39</v>
      </c>
      <c r="C86">
        <v>0.52501544163063596</v>
      </c>
    </row>
    <row r="87" spans="2:3">
      <c r="B87" t="s">
        <v>40</v>
      </c>
      <c r="C87">
        <v>0.49722050648548399</v>
      </c>
    </row>
    <row r="88" spans="2:3">
      <c r="B88" t="s">
        <v>41</v>
      </c>
      <c r="C88">
        <v>0.474366893143916</v>
      </c>
    </row>
    <row r="89" spans="2:3">
      <c r="B89" t="s">
        <v>42</v>
      </c>
      <c r="C89">
        <v>0.50463248919085801</v>
      </c>
    </row>
    <row r="90" spans="2:3">
      <c r="B90" t="s">
        <v>35</v>
      </c>
    </row>
    <row r="91" spans="2:3">
      <c r="B91" t="s">
        <v>8</v>
      </c>
    </row>
    <row r="92" spans="2:3">
      <c r="B92" t="s">
        <v>36</v>
      </c>
      <c r="C92">
        <v>0.49660284126003701</v>
      </c>
    </row>
    <row r="93" spans="2:3">
      <c r="B93" t="s">
        <v>37</v>
      </c>
      <c r="C93">
        <v>0.49660284126003701</v>
      </c>
    </row>
    <row r="94" spans="2:3">
      <c r="B94" t="s">
        <v>38</v>
      </c>
      <c r="C94">
        <v>0.47745521927115497</v>
      </c>
    </row>
    <row r="95" spans="2:3">
      <c r="B95" t="s">
        <v>39</v>
      </c>
      <c r="C95">
        <v>0.49104385423100599</v>
      </c>
    </row>
    <row r="96" spans="2:3">
      <c r="B96" t="s">
        <v>40</v>
      </c>
      <c r="C96">
        <v>0.48548486720197598</v>
      </c>
    </row>
    <row r="97" spans="2:3">
      <c r="B97" t="s">
        <v>41</v>
      </c>
      <c r="C97">
        <v>0.500926497838171</v>
      </c>
    </row>
    <row r="98" spans="2:3">
      <c r="B98" t="s">
        <v>42</v>
      </c>
      <c r="C98">
        <v>0.50030883261272296</v>
      </c>
    </row>
    <row r="99" spans="2:3">
      <c r="B99" t="s">
        <v>9</v>
      </c>
    </row>
    <row r="100" spans="2:3">
      <c r="B100" t="s">
        <v>36</v>
      </c>
      <c r="C100">
        <v>0.500926497838171</v>
      </c>
    </row>
    <row r="101" spans="2:3">
      <c r="B101" t="s">
        <v>37</v>
      </c>
      <c r="C101">
        <v>0.49969116738727598</v>
      </c>
    </row>
    <row r="102" spans="2:3">
      <c r="B102" t="s">
        <v>38</v>
      </c>
      <c r="C102">
        <v>0.49104385423100599</v>
      </c>
    </row>
    <row r="103" spans="2:3">
      <c r="B103" t="s">
        <v>39</v>
      </c>
      <c r="C103">
        <v>0.49783817171093198</v>
      </c>
    </row>
    <row r="104" spans="2:3">
      <c r="B104" t="s">
        <v>40</v>
      </c>
      <c r="C104">
        <v>0.49042618900555901</v>
      </c>
    </row>
    <row r="105" spans="2:3">
      <c r="B105" t="s">
        <v>41</v>
      </c>
      <c r="C105">
        <v>0.49042618900555901</v>
      </c>
    </row>
    <row r="106" spans="2:3">
      <c r="B106" t="s">
        <v>42</v>
      </c>
      <c r="C106">
        <v>0.52254478072884403</v>
      </c>
    </row>
    <row r="107" spans="2:3">
      <c r="B107" t="s">
        <v>10</v>
      </c>
    </row>
    <row r="108" spans="2:3">
      <c r="B108" t="s">
        <v>36</v>
      </c>
      <c r="C108">
        <v>0.48795552810376702</v>
      </c>
    </row>
    <row r="109" spans="2:3">
      <c r="B109" t="s">
        <v>37</v>
      </c>
      <c r="C109">
        <v>0.51389746757257504</v>
      </c>
    </row>
    <row r="110" spans="2:3">
      <c r="B110" t="s">
        <v>38</v>
      </c>
      <c r="C110">
        <v>0.47807288449660201</v>
      </c>
    </row>
    <row r="111" spans="2:3">
      <c r="B111" t="s">
        <v>39</v>
      </c>
      <c r="C111">
        <v>0.48610253242742402</v>
      </c>
    </row>
    <row r="112" spans="2:3">
      <c r="B112" t="s">
        <v>40</v>
      </c>
      <c r="C112">
        <v>0.47621988882025901</v>
      </c>
    </row>
    <row r="113" spans="2:3">
      <c r="B113" t="s">
        <v>41</v>
      </c>
      <c r="C113">
        <v>0.48733786287831898</v>
      </c>
    </row>
    <row r="114" spans="2:3">
      <c r="B114" t="s">
        <v>42</v>
      </c>
      <c r="C114">
        <v>0.47560222359481102</v>
      </c>
    </row>
    <row r="115" spans="2:3">
      <c r="B115" t="s">
        <v>11</v>
      </c>
    </row>
    <row r="116" spans="2:3">
      <c r="B116" t="s">
        <v>36</v>
      </c>
      <c r="C116">
        <v>0.50710315009264895</v>
      </c>
    </row>
    <row r="117" spans="2:3">
      <c r="B117" t="s">
        <v>37</v>
      </c>
      <c r="C117">
        <v>0.499073502161828</v>
      </c>
    </row>
    <row r="118" spans="2:3">
      <c r="B118" t="s">
        <v>38</v>
      </c>
      <c r="C118">
        <v>0.51080914144533596</v>
      </c>
    </row>
    <row r="119" spans="2:3">
      <c r="B119" t="s">
        <v>39</v>
      </c>
      <c r="C119">
        <v>0.50833848054354502</v>
      </c>
    </row>
    <row r="120" spans="2:3">
      <c r="B120" t="s">
        <v>40</v>
      </c>
      <c r="C120">
        <v>0.52254478072884403</v>
      </c>
    </row>
    <row r="121" spans="2:3">
      <c r="B121" t="s">
        <v>41</v>
      </c>
      <c r="C121">
        <v>0.49166151945645398</v>
      </c>
    </row>
    <row r="122" spans="2:3">
      <c r="B122" t="s">
        <v>42</v>
      </c>
      <c r="C122">
        <v>0.50833848054354502</v>
      </c>
    </row>
    <row r="123" spans="2:3">
      <c r="B123" t="s">
        <v>12</v>
      </c>
    </row>
    <row r="124" spans="2:3">
      <c r="B124" t="s">
        <v>36</v>
      </c>
      <c r="C124">
        <v>0.52007411982705298</v>
      </c>
    </row>
    <row r="125" spans="2:3">
      <c r="B125" t="s">
        <v>37</v>
      </c>
      <c r="C125">
        <v>0.539839407041383</v>
      </c>
    </row>
    <row r="126" spans="2:3">
      <c r="B126" t="s">
        <v>38</v>
      </c>
      <c r="C126">
        <v>0.52069178505250102</v>
      </c>
    </row>
    <row r="127" spans="2:3">
      <c r="B127" t="s">
        <v>39</v>
      </c>
      <c r="C127">
        <v>0.50895614576899295</v>
      </c>
    </row>
    <row r="128" spans="2:3">
      <c r="B128" t="s">
        <v>40</v>
      </c>
      <c r="C128">
        <v>0.50772081531809699</v>
      </c>
    </row>
    <row r="129" spans="2:3">
      <c r="B129" t="s">
        <v>41</v>
      </c>
      <c r="C129">
        <v>0.51204447189623203</v>
      </c>
    </row>
    <row r="130" spans="2:3">
      <c r="B130" t="s">
        <v>42</v>
      </c>
      <c r="C130">
        <v>0.51575046324891904</v>
      </c>
    </row>
    <row r="131" spans="2:3">
      <c r="B131" t="s">
        <v>13</v>
      </c>
    </row>
    <row r="132" spans="2:3">
      <c r="B132" t="s">
        <v>36</v>
      </c>
      <c r="C132">
        <v>0.49227918468190202</v>
      </c>
    </row>
    <row r="133" spans="2:3">
      <c r="B133" t="s">
        <v>37</v>
      </c>
      <c r="C133">
        <v>0.48857319332921501</v>
      </c>
    </row>
    <row r="134" spans="2:3">
      <c r="B134" t="s">
        <v>38</v>
      </c>
      <c r="C134">
        <v>0.50154416306361904</v>
      </c>
    </row>
    <row r="135" spans="2:3">
      <c r="B135" t="s">
        <v>39</v>
      </c>
      <c r="C135">
        <v>0.50895614576899295</v>
      </c>
    </row>
    <row r="136" spans="2:3">
      <c r="B136" t="s">
        <v>40</v>
      </c>
      <c r="C136">
        <v>0.49969116738727598</v>
      </c>
    </row>
    <row r="137" spans="2:3">
      <c r="B137" t="s">
        <v>41</v>
      </c>
      <c r="C137">
        <v>0.48177887584928902</v>
      </c>
    </row>
    <row r="138" spans="2:3">
      <c r="B138" t="s">
        <v>42</v>
      </c>
      <c r="C138">
        <v>0.49969116738727598</v>
      </c>
    </row>
  </sheetData>
  <mergeCells count="2">
    <mergeCell ref="H32:I32"/>
    <mergeCell ref="J32:K3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5" sqref="B5:B8"/>
    </sheetView>
  </sheetViews>
  <sheetFormatPr baseColWidth="10" defaultRowHeight="15" x14ac:dyDescent="0"/>
  <cols>
    <col min="1" max="1" width="13" bestFit="1" customWidth="1"/>
    <col min="2" max="2" width="12.1640625" bestFit="1" customWidth="1"/>
  </cols>
  <sheetData>
    <row r="3" spans="1:2">
      <c r="A3" s="1" t="s">
        <v>3</v>
      </c>
    </row>
    <row r="4" spans="1:2">
      <c r="A4" s="1" t="s">
        <v>5</v>
      </c>
      <c r="B4" t="s">
        <v>4</v>
      </c>
    </row>
    <row r="5" spans="1:2">
      <c r="A5" s="3">
        <v>1E-3</v>
      </c>
      <c r="B5" s="2">
        <v>5.9843276515169999</v>
      </c>
    </row>
    <row r="6" spans="1:2">
      <c r="A6" s="3">
        <v>0.01</v>
      </c>
      <c r="B6" s="2">
        <v>6.1133522727289993</v>
      </c>
    </row>
    <row r="7" spans="1:2">
      <c r="A7" s="3">
        <v>0.05</v>
      </c>
      <c r="B7" s="2">
        <v>5.7927556818200001</v>
      </c>
    </row>
    <row r="8" spans="1:2">
      <c r="A8" s="3">
        <v>0.1</v>
      </c>
      <c r="B8" s="2">
        <v>5.5994318181820004</v>
      </c>
    </row>
    <row r="9" spans="1:2">
      <c r="A9" s="3" t="s">
        <v>6</v>
      </c>
      <c r="B9" s="2">
        <v>23.489867424248001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"/>
  <sheetViews>
    <sheetView topLeftCell="A10" workbookViewId="0">
      <selection activeCell="A32" sqref="A32:C39"/>
    </sheetView>
  </sheetViews>
  <sheetFormatPr baseColWidth="10" defaultRowHeight="15" x14ac:dyDescent="0"/>
  <cols>
    <col min="1" max="1" width="11.5" customWidth="1"/>
    <col min="2" max="3" width="12.6640625" customWidth="1"/>
  </cols>
  <sheetData>
    <row r="3" spans="1:2">
      <c r="A3" s="1" t="s">
        <v>3</v>
      </c>
    </row>
    <row r="4" spans="1:2">
      <c r="A4" s="1" t="s">
        <v>5</v>
      </c>
      <c r="B4" t="s">
        <v>4</v>
      </c>
    </row>
    <row r="5" spans="1:2">
      <c r="A5" s="3">
        <v>1E-3</v>
      </c>
      <c r="B5" s="2">
        <v>3.3252840909089998</v>
      </c>
    </row>
    <row r="6" spans="1:2">
      <c r="A6" s="3">
        <v>0.01</v>
      </c>
      <c r="B6" s="2">
        <v>3.0684185606060002</v>
      </c>
    </row>
    <row r="7" spans="1:2">
      <c r="A7" s="3">
        <v>0.05</v>
      </c>
      <c r="B7" s="2">
        <v>3.0023200757569999</v>
      </c>
    </row>
    <row r="8" spans="1:2">
      <c r="A8" s="3">
        <v>0.1</v>
      </c>
      <c r="B8" s="2">
        <v>3.1214015151519998</v>
      </c>
    </row>
    <row r="9" spans="1:2">
      <c r="A9" s="3">
        <v>0.2</v>
      </c>
      <c r="B9" s="2">
        <v>2.8344223484839999</v>
      </c>
    </row>
    <row r="10" spans="1:2">
      <c r="A10" s="3" t="s">
        <v>6</v>
      </c>
      <c r="B10" s="2">
        <v>15.351846590908</v>
      </c>
    </row>
    <row r="21" spans="1:3">
      <c r="A21">
        <v>0.56070075757600002</v>
      </c>
      <c r="B21">
        <v>1</v>
      </c>
      <c r="C21">
        <v>1E-3</v>
      </c>
    </row>
    <row r="22" spans="1:3">
      <c r="A22">
        <v>0.56832386363599996</v>
      </c>
      <c r="B22">
        <v>0.8</v>
      </c>
      <c r="C22">
        <v>1E-3</v>
      </c>
    </row>
    <row r="23" spans="1:3">
      <c r="A23">
        <v>0.56245265151500001</v>
      </c>
      <c r="B23">
        <v>0.6</v>
      </c>
      <c r="C23">
        <v>1E-3</v>
      </c>
    </row>
    <row r="24" spans="1:3">
      <c r="A24">
        <v>0.54370265151499997</v>
      </c>
      <c r="B24">
        <v>0.4</v>
      </c>
      <c r="C24">
        <v>1E-3</v>
      </c>
    </row>
    <row r="25" spans="1:3">
      <c r="A25">
        <v>0.56908143939400002</v>
      </c>
      <c r="B25">
        <v>0.2</v>
      </c>
      <c r="C25">
        <v>1E-3</v>
      </c>
    </row>
    <row r="32" spans="1:3" ht="30">
      <c r="A32" s="7" t="s">
        <v>22</v>
      </c>
      <c r="B32" s="8" t="s">
        <v>23</v>
      </c>
      <c r="C32" s="8" t="s">
        <v>14</v>
      </c>
    </row>
    <row r="33" spans="1:15">
      <c r="A33" s="9" t="s">
        <v>15</v>
      </c>
      <c r="B33" s="11">
        <v>0.50634469696999995</v>
      </c>
      <c r="C33" s="11">
        <v>0.50085227272699995</v>
      </c>
    </row>
    <row r="34" spans="1:15">
      <c r="A34" s="9" t="s">
        <v>16</v>
      </c>
      <c r="B34" s="11">
        <v>0.56070075757600002</v>
      </c>
      <c r="C34" s="11">
        <v>0.50885416666700001</v>
      </c>
    </row>
    <row r="35" spans="1:15">
      <c r="A35" s="9" t="s">
        <v>17</v>
      </c>
      <c r="B35" s="11">
        <v>0.48560606060599998</v>
      </c>
      <c r="C35" s="11">
        <v>0.51747159090899997</v>
      </c>
    </row>
    <row r="36" spans="1:15">
      <c r="A36" s="9" t="s">
        <v>18</v>
      </c>
      <c r="B36" s="11">
        <v>0.50735294117600005</v>
      </c>
      <c r="C36" s="11">
        <v>0.52619485294099999</v>
      </c>
    </row>
    <row r="37" spans="1:15">
      <c r="A37" s="9" t="s">
        <v>19</v>
      </c>
      <c r="B37" s="11">
        <v>0.49715909090900001</v>
      </c>
      <c r="C37" s="11">
        <v>0.47528409090899998</v>
      </c>
    </row>
    <row r="38" spans="1:15">
      <c r="A38" s="12" t="s">
        <v>20</v>
      </c>
      <c r="B38" s="15">
        <v>0.61032196969700003</v>
      </c>
      <c r="C38" s="13">
        <v>0.54034090909099997</v>
      </c>
    </row>
    <row r="39" spans="1:15">
      <c r="A39" s="14" t="s">
        <v>21</v>
      </c>
      <c r="B39" s="10">
        <f>AVERAGE(B33:B38)</f>
        <v>0.52791425282233329</v>
      </c>
      <c r="C39" s="10">
        <f>AVERAGE(C33:C38)</f>
        <v>0.51149964720733332</v>
      </c>
      <c r="O39">
        <f>550*2/3</f>
        <v>366.66666666666669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F33" sqref="F33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G1" t="s">
        <v>0</v>
      </c>
      <c r="H1" t="s">
        <v>1</v>
      </c>
      <c r="I1" t="s">
        <v>2</v>
      </c>
    </row>
    <row r="2" spans="1:9">
      <c r="A2">
        <v>0.48622159090900002</v>
      </c>
      <c r="B2">
        <v>1</v>
      </c>
      <c r="C2">
        <v>1E-3</v>
      </c>
      <c r="G2">
        <v>0.56070075757600002</v>
      </c>
      <c r="H2">
        <v>1</v>
      </c>
      <c r="I2">
        <v>1E-3</v>
      </c>
    </row>
    <row r="3" spans="1:9">
      <c r="A3">
        <v>0.55326704545500005</v>
      </c>
      <c r="B3">
        <v>0.9</v>
      </c>
      <c r="C3">
        <v>1E-3</v>
      </c>
      <c r="G3">
        <v>0.56832386363599996</v>
      </c>
      <c r="H3">
        <v>0.8</v>
      </c>
      <c r="I3">
        <v>1E-3</v>
      </c>
    </row>
    <row r="4" spans="1:9">
      <c r="A4">
        <v>0.56070075757600002</v>
      </c>
      <c r="B4">
        <v>0.8</v>
      </c>
      <c r="C4">
        <v>1E-3</v>
      </c>
      <c r="G4">
        <v>0.56245265151500001</v>
      </c>
      <c r="H4">
        <v>0.6</v>
      </c>
      <c r="I4">
        <v>1E-3</v>
      </c>
    </row>
    <row r="5" spans="1:9">
      <c r="A5">
        <v>0.56226325757600004</v>
      </c>
      <c r="B5">
        <v>0.7</v>
      </c>
      <c r="C5">
        <v>1E-3</v>
      </c>
      <c r="G5">
        <v>0.54370265151499997</v>
      </c>
      <c r="H5">
        <v>0.4</v>
      </c>
      <c r="I5">
        <v>1E-3</v>
      </c>
    </row>
    <row r="6" spans="1:9">
      <c r="A6">
        <v>0.56070075757600002</v>
      </c>
      <c r="B6">
        <v>0.6</v>
      </c>
      <c r="C6">
        <v>1E-3</v>
      </c>
      <c r="G6">
        <v>0.56908143939400002</v>
      </c>
      <c r="H6">
        <v>0.2</v>
      </c>
      <c r="I6">
        <v>1E-3</v>
      </c>
    </row>
    <row r="7" spans="1:9">
      <c r="A7">
        <v>0.58063446969700006</v>
      </c>
      <c r="B7">
        <v>0.5</v>
      </c>
      <c r="C7">
        <v>1E-3</v>
      </c>
      <c r="G7">
        <v>0.52102272727300003</v>
      </c>
      <c r="H7">
        <v>0</v>
      </c>
      <c r="I7">
        <v>1E-3</v>
      </c>
    </row>
    <row r="8" spans="1:9">
      <c r="A8">
        <v>0.56226325757600004</v>
      </c>
      <c r="B8">
        <v>0.4</v>
      </c>
      <c r="C8">
        <v>1E-3</v>
      </c>
      <c r="G8">
        <v>0.43929924242399998</v>
      </c>
      <c r="H8">
        <v>1</v>
      </c>
      <c r="I8">
        <v>0.01</v>
      </c>
    </row>
    <row r="9" spans="1:9">
      <c r="A9">
        <v>0.56538825757599998</v>
      </c>
      <c r="B9">
        <v>0.3</v>
      </c>
      <c r="C9">
        <v>1E-3</v>
      </c>
      <c r="G9">
        <v>0.56070075757600002</v>
      </c>
      <c r="H9">
        <v>0.8</v>
      </c>
      <c r="I9">
        <v>0.01</v>
      </c>
    </row>
    <row r="10" spans="1:9">
      <c r="A10">
        <v>0.56382575757599995</v>
      </c>
      <c r="B10">
        <v>0.2</v>
      </c>
      <c r="C10">
        <v>1E-3</v>
      </c>
      <c r="G10">
        <v>0.56070075757600002</v>
      </c>
      <c r="H10">
        <v>0.6</v>
      </c>
      <c r="I10">
        <v>0.01</v>
      </c>
    </row>
    <row r="11" spans="1:9">
      <c r="A11">
        <v>0.52708333333299995</v>
      </c>
      <c r="B11">
        <v>0.1</v>
      </c>
      <c r="C11">
        <v>1E-3</v>
      </c>
      <c r="G11">
        <v>0.56070075757600002</v>
      </c>
      <c r="H11">
        <v>0.4</v>
      </c>
      <c r="I11">
        <v>0.01</v>
      </c>
    </row>
    <row r="12" spans="1:9">
      <c r="A12">
        <v>0.46197916666700001</v>
      </c>
      <c r="B12">
        <v>0</v>
      </c>
      <c r="C12">
        <v>1E-3</v>
      </c>
      <c r="G12">
        <v>0.50771780303000003</v>
      </c>
      <c r="H12">
        <v>0.2</v>
      </c>
      <c r="I12">
        <v>0.01</v>
      </c>
    </row>
    <row r="13" spans="1:9">
      <c r="A13">
        <v>0.56070075757600002</v>
      </c>
      <c r="B13">
        <v>1</v>
      </c>
      <c r="C13">
        <v>0.01</v>
      </c>
      <c r="G13">
        <v>0.43929924242399998</v>
      </c>
      <c r="H13">
        <v>0</v>
      </c>
      <c r="I13">
        <v>0.01</v>
      </c>
    </row>
    <row r="14" spans="1:9">
      <c r="A14">
        <v>0.50615530303</v>
      </c>
      <c r="B14">
        <v>0.9</v>
      </c>
      <c r="C14">
        <v>0.01</v>
      </c>
      <c r="G14">
        <v>0.440861742424</v>
      </c>
      <c r="H14">
        <v>1</v>
      </c>
      <c r="I14">
        <v>0.05</v>
      </c>
    </row>
    <row r="15" spans="1:9">
      <c r="A15">
        <v>0.55757575757599998</v>
      </c>
      <c r="B15">
        <v>0.8</v>
      </c>
      <c r="C15">
        <v>0.01</v>
      </c>
      <c r="G15">
        <v>0.43929924242399998</v>
      </c>
      <c r="H15">
        <v>0.8</v>
      </c>
      <c r="I15">
        <v>0.05</v>
      </c>
    </row>
    <row r="16" spans="1:9">
      <c r="A16">
        <v>0.56070075757600002</v>
      </c>
      <c r="B16">
        <v>0.7</v>
      </c>
      <c r="C16">
        <v>0.01</v>
      </c>
      <c r="G16">
        <v>0.56070075757600002</v>
      </c>
      <c r="H16">
        <v>0.6</v>
      </c>
      <c r="I16">
        <v>0.05</v>
      </c>
    </row>
    <row r="17" spans="1:9">
      <c r="A17">
        <v>0.559138257576</v>
      </c>
      <c r="B17">
        <v>0.6</v>
      </c>
      <c r="C17">
        <v>0.01</v>
      </c>
      <c r="G17">
        <v>0.50809659090899995</v>
      </c>
      <c r="H17">
        <v>0.4</v>
      </c>
      <c r="I17">
        <v>0.05</v>
      </c>
    </row>
    <row r="18" spans="1:9">
      <c r="A18">
        <v>0.56070075757600002</v>
      </c>
      <c r="B18">
        <v>0.5</v>
      </c>
      <c r="C18">
        <v>0.01</v>
      </c>
      <c r="G18">
        <v>0.56070075757600002</v>
      </c>
      <c r="H18">
        <v>0.2</v>
      </c>
      <c r="I18">
        <v>0.05</v>
      </c>
    </row>
    <row r="19" spans="1:9">
      <c r="A19">
        <v>0.56226325757600004</v>
      </c>
      <c r="B19">
        <v>0.4</v>
      </c>
      <c r="C19">
        <v>0.01</v>
      </c>
      <c r="G19">
        <v>0.49266098484800003</v>
      </c>
      <c r="H19">
        <v>0</v>
      </c>
      <c r="I19">
        <v>0.05</v>
      </c>
    </row>
    <row r="20" spans="1:9">
      <c r="A20">
        <v>0.56070075757600002</v>
      </c>
      <c r="B20">
        <v>0.3</v>
      </c>
      <c r="C20">
        <v>0.01</v>
      </c>
      <c r="G20">
        <v>0.56070075757600002</v>
      </c>
      <c r="H20">
        <v>1</v>
      </c>
      <c r="I20">
        <v>0.1</v>
      </c>
    </row>
    <row r="21" spans="1:9">
      <c r="A21">
        <v>0.56070075757600002</v>
      </c>
      <c r="B21">
        <v>0.2</v>
      </c>
      <c r="C21">
        <v>0.01</v>
      </c>
      <c r="G21">
        <v>0.56070075757600002</v>
      </c>
      <c r="H21">
        <v>0.8</v>
      </c>
      <c r="I21">
        <v>0.1</v>
      </c>
    </row>
    <row r="22" spans="1:9">
      <c r="A22">
        <v>0.56070075757600002</v>
      </c>
      <c r="B22">
        <v>0.1</v>
      </c>
      <c r="C22">
        <v>0.01</v>
      </c>
      <c r="G22">
        <v>0.43929924242399998</v>
      </c>
      <c r="H22">
        <v>0.6</v>
      </c>
      <c r="I22">
        <v>0.1</v>
      </c>
    </row>
    <row r="23" spans="1:9">
      <c r="A23">
        <v>0.56401515151500003</v>
      </c>
      <c r="B23">
        <v>0</v>
      </c>
      <c r="C23">
        <v>0.01</v>
      </c>
      <c r="G23">
        <v>0.43929924242399998</v>
      </c>
      <c r="H23">
        <v>0.4</v>
      </c>
      <c r="I23">
        <v>0.1</v>
      </c>
    </row>
    <row r="24" spans="1:9">
      <c r="A24">
        <v>0.56070075757600002</v>
      </c>
      <c r="B24">
        <v>1</v>
      </c>
      <c r="C24">
        <v>0.05</v>
      </c>
      <c r="G24">
        <v>0.56070075757600002</v>
      </c>
      <c r="H24">
        <v>0.2</v>
      </c>
      <c r="I24">
        <v>0.1</v>
      </c>
    </row>
    <row r="25" spans="1:9">
      <c r="A25">
        <v>0.56070075757600002</v>
      </c>
      <c r="B25">
        <v>0.9</v>
      </c>
      <c r="C25">
        <v>0.05</v>
      </c>
      <c r="G25">
        <v>0.56070075757600002</v>
      </c>
      <c r="H25">
        <v>0</v>
      </c>
      <c r="I25">
        <v>0.1</v>
      </c>
    </row>
    <row r="26" spans="1:9">
      <c r="A26">
        <v>0.51671401515199999</v>
      </c>
      <c r="B26">
        <v>0.8</v>
      </c>
      <c r="C26">
        <v>0.05</v>
      </c>
      <c r="G26">
        <v>0.43929924242399998</v>
      </c>
      <c r="H26">
        <v>1</v>
      </c>
      <c r="I26">
        <v>0.2</v>
      </c>
    </row>
    <row r="27" spans="1:9">
      <c r="A27">
        <v>0.56070075757600002</v>
      </c>
      <c r="B27">
        <v>0.7</v>
      </c>
      <c r="C27">
        <v>0.05</v>
      </c>
      <c r="G27">
        <v>0.43929924242399998</v>
      </c>
      <c r="H27">
        <v>0.8</v>
      </c>
      <c r="I27">
        <v>0.2</v>
      </c>
    </row>
    <row r="28" spans="1:9">
      <c r="A28">
        <v>0.50321969697000002</v>
      </c>
      <c r="B28">
        <v>0.6</v>
      </c>
      <c r="C28">
        <v>0.05</v>
      </c>
      <c r="G28">
        <v>0.51377840909100003</v>
      </c>
      <c r="H28">
        <v>0.6</v>
      </c>
      <c r="I28">
        <v>0.2</v>
      </c>
    </row>
    <row r="29" spans="1:9">
      <c r="A29">
        <v>0.484659090909</v>
      </c>
      <c r="B29">
        <v>0.5</v>
      </c>
      <c r="C29">
        <v>0.05</v>
      </c>
      <c r="G29">
        <v>0.43929924242399998</v>
      </c>
      <c r="H29">
        <v>0.4</v>
      </c>
      <c r="I29">
        <v>0.2</v>
      </c>
    </row>
    <row r="30" spans="1:9">
      <c r="A30">
        <v>0.56070075757600002</v>
      </c>
      <c r="B30">
        <v>0.4</v>
      </c>
      <c r="C30">
        <v>0.05</v>
      </c>
      <c r="G30">
        <v>0.44204545454499999</v>
      </c>
      <c r="H30">
        <v>0.2</v>
      </c>
      <c r="I30">
        <v>0.2</v>
      </c>
    </row>
    <row r="31" spans="1:9">
      <c r="A31">
        <v>0.56070075757600002</v>
      </c>
      <c r="B31">
        <v>0.3</v>
      </c>
      <c r="C31">
        <v>0.05</v>
      </c>
      <c r="G31">
        <v>0.56070075757600002</v>
      </c>
      <c r="H31">
        <v>0</v>
      </c>
      <c r="I31">
        <v>0.2</v>
      </c>
    </row>
    <row r="32" spans="1:9">
      <c r="A32">
        <v>0.56070075757600002</v>
      </c>
      <c r="B32">
        <v>0.2</v>
      </c>
      <c r="C32">
        <v>0.05</v>
      </c>
    </row>
    <row r="33" spans="1:3">
      <c r="A33">
        <v>0.43929924242399998</v>
      </c>
      <c r="B33">
        <v>0.1</v>
      </c>
      <c r="C33">
        <v>0.05</v>
      </c>
    </row>
    <row r="34" spans="1:3">
      <c r="A34">
        <v>0.484659090909</v>
      </c>
      <c r="B34">
        <v>0</v>
      </c>
      <c r="C34">
        <v>0.05</v>
      </c>
    </row>
    <row r="35" spans="1:3">
      <c r="A35">
        <v>0.56070075757600002</v>
      </c>
      <c r="B35">
        <v>1</v>
      </c>
      <c r="C35">
        <v>0.1</v>
      </c>
    </row>
    <row r="36" spans="1:3">
      <c r="A36">
        <v>0.43929924242399998</v>
      </c>
      <c r="B36">
        <v>0.9</v>
      </c>
      <c r="C36">
        <v>0.1</v>
      </c>
    </row>
    <row r="37" spans="1:3">
      <c r="A37">
        <v>0.56382575757599995</v>
      </c>
      <c r="B37">
        <v>0.8</v>
      </c>
      <c r="C37">
        <v>0.1</v>
      </c>
    </row>
    <row r="38" spans="1:3">
      <c r="A38">
        <v>0.48484848484800003</v>
      </c>
      <c r="B38">
        <v>0.7</v>
      </c>
      <c r="C38">
        <v>0.1</v>
      </c>
    </row>
    <row r="39" spans="1:3">
      <c r="A39">
        <v>0.47547348484800001</v>
      </c>
      <c r="B39">
        <v>0.6</v>
      </c>
      <c r="C39">
        <v>0.1</v>
      </c>
    </row>
    <row r="40" spans="1:3">
      <c r="A40">
        <v>0.44910037878800002</v>
      </c>
      <c r="B40">
        <v>0.5</v>
      </c>
      <c r="C40">
        <v>0.1</v>
      </c>
    </row>
    <row r="41" spans="1:3">
      <c r="A41">
        <v>0.56070075757600002</v>
      </c>
      <c r="B41">
        <v>0.4</v>
      </c>
      <c r="C41">
        <v>0.1</v>
      </c>
    </row>
    <row r="42" spans="1:3">
      <c r="A42">
        <v>0.43929924242399998</v>
      </c>
      <c r="B42">
        <v>0.3</v>
      </c>
      <c r="C42">
        <v>0.1</v>
      </c>
    </row>
    <row r="43" spans="1:3">
      <c r="A43">
        <v>0.56070075757600002</v>
      </c>
      <c r="B43">
        <v>0.2</v>
      </c>
      <c r="C43">
        <v>0.1</v>
      </c>
    </row>
    <row r="44" spans="1:3">
      <c r="A44">
        <v>0.50478219697000004</v>
      </c>
      <c r="B44">
        <v>0.1</v>
      </c>
      <c r="C44">
        <v>0.1</v>
      </c>
    </row>
    <row r="45" spans="1:3">
      <c r="A45">
        <v>0.56070075757600002</v>
      </c>
      <c r="B45">
        <v>0</v>
      </c>
      <c r="C45"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200" zoomScaleNormal="200" zoomScalePageLayoutView="200" workbookViewId="0">
      <selection activeCell="B9" sqref="B9"/>
    </sheetView>
  </sheetViews>
  <sheetFormatPr baseColWidth="10" defaultRowHeight="15" x14ac:dyDescent="0"/>
  <cols>
    <col min="2" max="6" width="8.33203125" customWidth="1"/>
  </cols>
  <sheetData>
    <row r="1" spans="1:6" ht="16" thickBot="1">
      <c r="A1" s="46"/>
      <c r="B1" s="47" t="s">
        <v>143</v>
      </c>
      <c r="C1" s="47"/>
      <c r="D1" s="47" t="s">
        <v>142</v>
      </c>
      <c r="E1" s="47"/>
      <c r="F1" s="46"/>
    </row>
    <row r="2" spans="1:6">
      <c r="A2" s="48"/>
      <c r="B2" s="49" t="s">
        <v>140</v>
      </c>
      <c r="C2" s="49" t="s">
        <v>141</v>
      </c>
      <c r="D2" s="49" t="s">
        <v>140</v>
      </c>
      <c r="E2" s="49" t="s">
        <v>141</v>
      </c>
      <c r="F2" s="49" t="s">
        <v>21</v>
      </c>
    </row>
    <row r="3" spans="1:6">
      <c r="A3" s="50" t="s">
        <v>15</v>
      </c>
      <c r="B3" s="51">
        <v>0.5344176136362</v>
      </c>
      <c r="C3" s="52">
        <v>0.521221590909</v>
      </c>
      <c r="D3" s="52">
        <v>0.50419507575779998</v>
      </c>
      <c r="E3" s="52">
        <v>0.50415719696999994</v>
      </c>
      <c r="F3" s="53">
        <f>AVERAGE(B3:E3)</f>
        <v>0.51599786931824998</v>
      </c>
    </row>
    <row r="4" spans="1:6">
      <c r="A4" s="50" t="s">
        <v>16</v>
      </c>
      <c r="B4" s="51">
        <v>0.50384469696970002</v>
      </c>
      <c r="C4" s="52">
        <v>0.50858901515140009</v>
      </c>
      <c r="D4" s="52">
        <v>0.53579545454559996</v>
      </c>
      <c r="E4" s="60">
        <v>0.56070075757600002</v>
      </c>
      <c r="F4" s="61">
        <f t="shared" ref="F4:F8" si="0">AVERAGE(B4:E4)</f>
        <v>0.527232481060675</v>
      </c>
    </row>
    <row r="5" spans="1:6">
      <c r="A5" s="50" t="s">
        <v>17</v>
      </c>
      <c r="B5" s="51">
        <v>0.52029356060620002</v>
      </c>
      <c r="C5" s="52">
        <v>0.50152462121219998</v>
      </c>
      <c r="D5" s="52">
        <v>0.48709280303040003</v>
      </c>
      <c r="E5" s="52">
        <v>0.48591856060599997</v>
      </c>
      <c r="F5" s="53">
        <f t="shared" si="0"/>
        <v>0.49870738636369999</v>
      </c>
    </row>
    <row r="6" spans="1:6">
      <c r="A6" s="50" t="s">
        <v>33</v>
      </c>
      <c r="B6" s="51">
        <v>0.52678308823550002</v>
      </c>
      <c r="C6" s="52">
        <v>0.52415441176460009</v>
      </c>
      <c r="D6" s="52">
        <v>0.50170955882360002</v>
      </c>
      <c r="E6" s="52">
        <v>0.50845588235260009</v>
      </c>
      <c r="F6" s="53">
        <f t="shared" si="0"/>
        <v>0.51527573529407511</v>
      </c>
    </row>
    <row r="7" spans="1:6">
      <c r="A7" s="50" t="s">
        <v>32</v>
      </c>
      <c r="B7" s="51">
        <v>0.48948390151519999</v>
      </c>
      <c r="C7" s="52">
        <v>0.50873106060600004</v>
      </c>
      <c r="D7" s="52">
        <v>0.49700757575739996</v>
      </c>
      <c r="E7" s="52">
        <v>0.49715909090900007</v>
      </c>
      <c r="F7" s="53">
        <f t="shared" si="0"/>
        <v>0.49809540719689999</v>
      </c>
    </row>
    <row r="8" spans="1:6">
      <c r="A8" s="54" t="s">
        <v>20</v>
      </c>
      <c r="B8" s="55">
        <v>0.5257196969697</v>
      </c>
      <c r="C8" s="56">
        <v>0.53658143939400005</v>
      </c>
      <c r="D8" s="56">
        <v>0.54684659090920007</v>
      </c>
      <c r="E8" s="59">
        <v>0.61000946969699998</v>
      </c>
      <c r="F8" s="61">
        <f t="shared" si="0"/>
        <v>0.554789299242475</v>
      </c>
    </row>
    <row r="9" spans="1:6">
      <c r="A9" s="57" t="s">
        <v>21</v>
      </c>
      <c r="B9" s="58">
        <f>AVERAGE(B3:B8)</f>
        <v>0.51675709298875006</v>
      </c>
      <c r="C9" s="58">
        <f t="shared" ref="C9:E9" si="1">AVERAGE(C3:C8)</f>
        <v>0.51680035650620004</v>
      </c>
      <c r="D9" s="58">
        <f t="shared" si="1"/>
        <v>0.51210784313733326</v>
      </c>
      <c r="E9" s="58">
        <f t="shared" si="1"/>
        <v>0.52773349301843331</v>
      </c>
      <c r="F9" s="46"/>
    </row>
  </sheetData>
  <mergeCells count="2">
    <mergeCell ref="B1:C1"/>
    <mergeCell ref="D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opLeftCell="A7" workbookViewId="0">
      <selection activeCell="B28" sqref="B28"/>
    </sheetView>
  </sheetViews>
  <sheetFormatPr baseColWidth="10" defaultRowHeight="15" x14ac:dyDescent="0"/>
  <cols>
    <col min="1" max="1" width="12" customWidth="1"/>
    <col min="2" max="2" width="10.6640625" bestFit="1" customWidth="1"/>
    <col min="3" max="10" width="9.6640625" customWidth="1"/>
  </cols>
  <sheetData>
    <row r="1" spans="1:10" ht="18">
      <c r="B1" s="20"/>
      <c r="D1" s="20"/>
      <c r="E1" s="20"/>
      <c r="F1" s="20"/>
      <c r="G1" s="20"/>
      <c r="H1" s="20"/>
      <c r="I1" s="20"/>
      <c r="J1" s="20"/>
    </row>
    <row r="2" spans="1:10" ht="36">
      <c r="A2" s="21" t="s">
        <v>43</v>
      </c>
      <c r="C2" s="37" t="s">
        <v>15</v>
      </c>
      <c r="D2" s="37" t="s">
        <v>16</v>
      </c>
      <c r="E2" s="37" t="s">
        <v>17</v>
      </c>
      <c r="F2" s="22" t="s">
        <v>18</v>
      </c>
      <c r="G2" s="22" t="s">
        <v>19</v>
      </c>
      <c r="H2" s="22" t="s">
        <v>20</v>
      </c>
      <c r="I2" s="22" t="s">
        <v>21</v>
      </c>
      <c r="J2" s="22" t="s">
        <v>24</v>
      </c>
    </row>
    <row r="3" spans="1:10" ht="18">
      <c r="B3" s="20" t="s">
        <v>30</v>
      </c>
      <c r="C3" s="23">
        <v>0.50525015441630605</v>
      </c>
      <c r="D3" s="23">
        <v>0.51204447189623203</v>
      </c>
      <c r="E3" s="23">
        <v>0.48301420630018499</v>
      </c>
      <c r="F3" s="23">
        <v>0.49042618900555901</v>
      </c>
      <c r="G3" s="23">
        <v>0.49289684990735</v>
      </c>
      <c r="H3" s="23">
        <v>0.49783817171093198</v>
      </c>
      <c r="I3" s="24">
        <f>AVERAGE(C3:H3)</f>
        <v>0.49691167387276064</v>
      </c>
      <c r="J3" s="23">
        <f>_xlfn.STDEV.P(C3:H3)</f>
        <v>9.5804502539036055E-3</v>
      </c>
    </row>
    <row r="4" spans="1:10" ht="18">
      <c r="B4" s="20" t="s">
        <v>29</v>
      </c>
      <c r="C4" s="23">
        <v>0.50895614576899295</v>
      </c>
      <c r="D4" s="23">
        <v>0.51204447189623203</v>
      </c>
      <c r="E4" s="23">
        <v>0.52192711550339699</v>
      </c>
      <c r="F4" s="23">
        <v>0.50833848054354502</v>
      </c>
      <c r="G4" s="23">
        <v>0.49660284126003701</v>
      </c>
      <c r="H4" s="23">
        <v>0.499073502161828</v>
      </c>
      <c r="I4" s="25">
        <f>AVERAGE(C4:H4)</f>
        <v>0.5078237595223386</v>
      </c>
      <c r="J4" s="26">
        <f>_xlfn.STDEV.P(C4:H4)</f>
        <v>8.3739905833210681E-3</v>
      </c>
    </row>
    <row r="5" spans="1:10" ht="18">
      <c r="B5" s="20" t="s">
        <v>28</v>
      </c>
      <c r="C5" s="23">
        <v>0.47004323656578101</v>
      </c>
      <c r="D5" s="23">
        <v>0.49845583693638001</v>
      </c>
      <c r="E5" s="23">
        <v>0.48733786287831898</v>
      </c>
      <c r="F5" s="23">
        <v>0.50586781964175398</v>
      </c>
      <c r="G5" s="23">
        <v>0.51822112415070998</v>
      </c>
      <c r="H5" s="23">
        <v>0.50895614576899295</v>
      </c>
      <c r="I5" s="24">
        <f>AVERAGE(C5:H5)</f>
        <v>0.49814700432365616</v>
      </c>
      <c r="J5" s="23">
        <f>_xlfn.STDEV.P(C5:H5)</f>
        <v>1.5738347506165512E-2</v>
      </c>
    </row>
    <row r="6" spans="1:10" ht="18">
      <c r="B6" s="20" t="s">
        <v>27</v>
      </c>
      <c r="C6" s="23">
        <v>0.47807288449660201</v>
      </c>
      <c r="D6" s="23">
        <v>0.49289684990735</v>
      </c>
      <c r="E6" s="23">
        <v>0.47807288449660201</v>
      </c>
      <c r="F6" s="23">
        <v>0.50710315009264895</v>
      </c>
      <c r="G6" s="23">
        <v>0.51389746757257504</v>
      </c>
      <c r="H6" s="27">
        <v>0.52501544163063596</v>
      </c>
      <c r="I6" s="28">
        <f>AVERAGE(C6:H6)</f>
        <v>0.499176446366069</v>
      </c>
      <c r="J6" s="23">
        <f>_xlfn.STDEV.P(C6:H6)</f>
        <v>1.768873818966411E-2</v>
      </c>
    </row>
    <row r="7" spans="1:10" ht="18">
      <c r="B7" s="20" t="s">
        <v>26</v>
      </c>
      <c r="C7" s="23">
        <v>0.48116121062384098</v>
      </c>
      <c r="D7" s="23">
        <v>0.49660284126003701</v>
      </c>
      <c r="E7" s="23">
        <v>0.47930821494749798</v>
      </c>
      <c r="F7" s="27">
        <v>0.525633106856084</v>
      </c>
      <c r="G7" s="23">
        <v>0.511426806670784</v>
      </c>
      <c r="H7" s="23">
        <v>0.49722050648548399</v>
      </c>
      <c r="I7" s="24">
        <f>AVERAGE(C7:H7)</f>
        <v>0.4985587811406213</v>
      </c>
      <c r="J7" s="23">
        <f>_xlfn.STDEV.P(C7:H7)</f>
        <v>1.6214610862342091E-2</v>
      </c>
    </row>
    <row r="8" spans="1:10" ht="18">
      <c r="B8" s="20" t="s">
        <v>25</v>
      </c>
      <c r="C8" s="23">
        <v>0.49845583693638001</v>
      </c>
      <c r="D8" s="23">
        <v>0.48919085855466299</v>
      </c>
      <c r="E8" s="23">
        <v>0.49598517603458903</v>
      </c>
      <c r="F8" s="23">
        <v>0.49598517603458903</v>
      </c>
      <c r="G8" s="23">
        <v>0.51513279802347101</v>
      </c>
      <c r="H8" s="23">
        <v>0.474366893143916</v>
      </c>
      <c r="I8" s="24">
        <f>AVERAGE(C8:H8)</f>
        <v>0.49485278978793468</v>
      </c>
      <c r="J8" s="23">
        <f>_xlfn.STDEV.P(C8:H8)</f>
        <v>1.2100652231803309E-2</v>
      </c>
    </row>
    <row r="9" spans="1:10" ht="18">
      <c r="B9" s="29" t="s">
        <v>34</v>
      </c>
      <c r="C9" s="30">
        <v>0.49536751080914099</v>
      </c>
      <c r="D9" s="30">
        <v>0.52130945027794895</v>
      </c>
      <c r="E9" s="30">
        <v>0.47930821494749798</v>
      </c>
      <c r="F9" s="30">
        <v>0.50525015441630605</v>
      </c>
      <c r="G9" s="30">
        <v>0.51389746757257504</v>
      </c>
      <c r="H9" s="30">
        <v>0.50463248919085801</v>
      </c>
      <c r="I9" s="31">
        <f>AVERAGE(C9:H9)</f>
        <v>0.50329421453572121</v>
      </c>
      <c r="J9" s="32">
        <f>_xlfn.STDEV.P(C9:H9)</f>
        <v>1.3421097706570424E-2</v>
      </c>
    </row>
    <row r="10" spans="1:10" ht="18">
      <c r="B10" s="21" t="s">
        <v>21</v>
      </c>
      <c r="C10" s="33">
        <f>AVERAGE(C3:C9)</f>
        <v>0.49104385423100627</v>
      </c>
      <c r="D10" s="33">
        <f>AVERAGE(D3:D9)</f>
        <v>0.50322068296126332</v>
      </c>
      <c r="E10" s="33">
        <f>AVERAGE(E3:E9)</f>
        <v>0.48927909644401263</v>
      </c>
      <c r="F10" s="34">
        <f>AVERAGE(F3:F9)</f>
        <v>0.50551486808435508</v>
      </c>
      <c r="G10" s="34">
        <f>AVERAGE(G3:G9)</f>
        <v>0.5088679078796432</v>
      </c>
      <c r="H10" s="33">
        <f>AVERAGE(H3:H9)</f>
        <v>0.50101473572752098</v>
      </c>
      <c r="I10" s="20"/>
      <c r="J10" s="20"/>
    </row>
    <row r="11" spans="1:10" ht="18" hidden="1">
      <c r="B11" s="21" t="s">
        <v>24</v>
      </c>
      <c r="C11" s="35">
        <f>_xlfn.STDEV.P(C3:C9)</f>
        <v>1.3644670805666913E-2</v>
      </c>
      <c r="D11" s="35">
        <f>_xlfn.STDEV.P(D3:D9)</f>
        <v>1.1037851069345718E-2</v>
      </c>
      <c r="E11" s="35">
        <f>_xlfn.STDEV.P(E3:E9)</f>
        <v>1.4532220507219902E-2</v>
      </c>
      <c r="F11" s="35">
        <f>_xlfn.STDEV.P(F3:F9)</f>
        <v>1.0239397815497146E-2</v>
      </c>
      <c r="G11" s="35">
        <f>_xlfn.STDEV.P(G3:G9)</f>
        <v>9.1758920118983397E-3</v>
      </c>
      <c r="H11" s="35">
        <f>_xlfn.STDEV.P(H3:H9)</f>
        <v>1.4094328413665841E-2</v>
      </c>
      <c r="I11" s="20"/>
      <c r="J11" s="20"/>
    </row>
    <row r="12" spans="1:10" ht="36">
      <c r="A12" s="38" t="s">
        <v>46</v>
      </c>
      <c r="B12" s="20" t="s">
        <v>30</v>
      </c>
      <c r="C12" s="23">
        <v>0.49660284126003701</v>
      </c>
      <c r="D12" s="23">
        <v>0.500926497838171</v>
      </c>
      <c r="E12" s="23">
        <v>0.48795552810376702</v>
      </c>
      <c r="F12" s="23">
        <v>0.50710315009264895</v>
      </c>
      <c r="G12" s="23">
        <v>0.52007411982705298</v>
      </c>
      <c r="H12" s="23">
        <v>0.49227918468190202</v>
      </c>
      <c r="I12" s="24">
        <f>AVERAGE(C12:H12)</f>
        <v>0.50082355363392983</v>
      </c>
      <c r="J12" s="23">
        <f>_xlfn.STDEV.P(C12:H12)</f>
        <v>1.053909359421539E-2</v>
      </c>
    </row>
    <row r="13" spans="1:10" ht="18">
      <c r="B13" s="20" t="s">
        <v>29</v>
      </c>
      <c r="C13" s="23">
        <v>0.49660284126003701</v>
      </c>
      <c r="D13" s="23">
        <v>0.49969116738727598</v>
      </c>
      <c r="E13" s="23">
        <v>0.51389746757257504</v>
      </c>
      <c r="F13" s="23">
        <v>0.499073502161828</v>
      </c>
      <c r="G13" s="27">
        <v>0.539839407041383</v>
      </c>
      <c r="H13" s="23">
        <v>0.48857319332921501</v>
      </c>
      <c r="I13" s="25">
        <f>AVERAGE(C13:H13)</f>
        <v>0.50627959645871901</v>
      </c>
      <c r="J13" s="23">
        <f>_xlfn.STDEV.P(C13:H13)</f>
        <v>1.6766953322217174E-2</v>
      </c>
    </row>
    <row r="14" spans="1:10" ht="18">
      <c r="B14" s="20" t="s">
        <v>28</v>
      </c>
      <c r="C14" s="23">
        <v>0.47745521927115497</v>
      </c>
      <c r="D14" s="23">
        <v>0.49104385423100599</v>
      </c>
      <c r="E14" s="23">
        <v>0.47807288449660201</v>
      </c>
      <c r="F14" s="23">
        <v>0.51080914144533596</v>
      </c>
      <c r="G14" s="23">
        <v>0.52069178505250102</v>
      </c>
      <c r="H14" s="23">
        <v>0.50154416306361904</v>
      </c>
      <c r="I14" s="24">
        <f>AVERAGE(C14:H14)</f>
        <v>0.49660284126003651</v>
      </c>
      <c r="J14" s="23">
        <f>_xlfn.STDEV.P(C14:H14)</f>
        <v>1.6059295861642953E-2</v>
      </c>
    </row>
    <row r="15" spans="1:10" ht="18">
      <c r="B15" s="20" t="s">
        <v>27</v>
      </c>
      <c r="C15" s="23">
        <v>0.49104385423100599</v>
      </c>
      <c r="D15" s="23">
        <v>0.49783817171093198</v>
      </c>
      <c r="E15" s="23">
        <v>0.48610253242742402</v>
      </c>
      <c r="F15" s="23">
        <v>0.50833848054354502</v>
      </c>
      <c r="G15" s="23">
        <v>0.50895614576899295</v>
      </c>
      <c r="H15" s="23">
        <v>0.50895614576899295</v>
      </c>
      <c r="I15" s="28">
        <f>AVERAGE(C15:H15)</f>
        <v>0.50020588840848212</v>
      </c>
      <c r="J15" s="23">
        <f>_xlfn.STDEV.P(C15:H15)</f>
        <v>9.1989733588698254E-3</v>
      </c>
    </row>
    <row r="16" spans="1:10" ht="18">
      <c r="B16" s="20" t="s">
        <v>26</v>
      </c>
      <c r="C16" s="23">
        <v>0.48548486720197598</v>
      </c>
      <c r="D16" s="23">
        <v>0.49042618900555901</v>
      </c>
      <c r="E16" s="23">
        <v>0.47621988882025901</v>
      </c>
      <c r="F16" s="23">
        <v>0.52254478072884403</v>
      </c>
      <c r="G16" s="23">
        <v>0.50772081531809699</v>
      </c>
      <c r="H16" s="23">
        <v>0.49969116738727598</v>
      </c>
      <c r="I16" s="24">
        <f>AVERAGE(C16:H16)</f>
        <v>0.49701461807700187</v>
      </c>
      <c r="J16" s="23">
        <f>_xlfn.STDEV.P(C16:H16)</f>
        <v>1.5178598411007899E-2</v>
      </c>
    </row>
    <row r="17" spans="2:12" ht="18">
      <c r="B17" s="20" t="s">
        <v>25</v>
      </c>
      <c r="C17" s="23">
        <v>0.500926497838171</v>
      </c>
      <c r="D17" s="23">
        <v>0.49042618900555901</v>
      </c>
      <c r="E17" s="23">
        <v>0.48733786287831898</v>
      </c>
      <c r="F17" s="23">
        <v>0.49166151945645398</v>
      </c>
      <c r="G17" s="23">
        <v>0.51204447189623203</v>
      </c>
      <c r="H17" s="23">
        <v>0.48177887584928902</v>
      </c>
      <c r="I17" s="24">
        <f>AVERAGE(C17:H17)</f>
        <v>0.49402923615400396</v>
      </c>
      <c r="J17" s="23">
        <f>_xlfn.STDEV.P(C17:H17)</f>
        <v>9.8788897201017439E-3</v>
      </c>
    </row>
    <row r="18" spans="2:12" ht="18">
      <c r="B18" s="29" t="s">
        <v>34</v>
      </c>
      <c r="C18" s="30">
        <v>0.50030883261272296</v>
      </c>
      <c r="D18" s="30">
        <v>0.52254478072884403</v>
      </c>
      <c r="E18" s="30">
        <v>0.47560222359481102</v>
      </c>
      <c r="F18" s="30">
        <v>0.50833848054354502</v>
      </c>
      <c r="G18" s="30">
        <v>0.51575046324891904</v>
      </c>
      <c r="H18" s="30">
        <v>0.49969116738727598</v>
      </c>
      <c r="I18" s="31">
        <f>AVERAGE(C18:H18)</f>
        <v>0.50370599135268634</v>
      </c>
      <c r="J18" s="26">
        <f>_xlfn.STDEV.P(C18:H18)</f>
        <v>1.4938264656512866E-2</v>
      </c>
    </row>
    <row r="19" spans="2:12" ht="18">
      <c r="B19" s="21" t="s">
        <v>21</v>
      </c>
      <c r="C19" s="33">
        <f>AVERAGE(C12:C18)</f>
        <v>0.49263213623930063</v>
      </c>
      <c r="D19" s="33">
        <f>AVERAGE(D12:D18)</f>
        <v>0.49898526427247819</v>
      </c>
      <c r="E19" s="33">
        <f>AVERAGE(E12:E18)</f>
        <v>0.48645548398482241</v>
      </c>
      <c r="F19" s="34">
        <f>AVERAGE(F12:F18)</f>
        <v>0.50683843642460025</v>
      </c>
      <c r="G19" s="34">
        <f>AVERAGE(G12:G18)</f>
        <v>0.51786817259331108</v>
      </c>
      <c r="H19" s="33">
        <f>AVERAGE(H12:H18)</f>
        <v>0.49607341392393856</v>
      </c>
      <c r="I19" s="36"/>
      <c r="J19" s="20"/>
    </row>
    <row r="20" spans="2:12" ht="18">
      <c r="B20" s="21" t="s">
        <v>24</v>
      </c>
      <c r="C20" s="35">
        <f>_xlfn.STDEV.P(C12:C18)</f>
        <v>7.9570813148118306E-3</v>
      </c>
      <c r="D20" s="35">
        <f>_xlfn.STDEV.P(D12:D18)</f>
        <v>1.048955164684603E-2</v>
      </c>
      <c r="E20" s="35">
        <f>_xlfn.STDEV.P(E12:E18)</f>
        <v>1.2241874311144164E-2</v>
      </c>
      <c r="F20" s="35">
        <f>_xlfn.STDEV.P(F12:F18)</f>
        <v>8.9255580103426331E-3</v>
      </c>
      <c r="G20" s="35">
        <f>_xlfn.STDEV.P(G12:G18)</f>
        <v>1.0116234464284052E-2</v>
      </c>
      <c r="H20" s="35">
        <f>_xlfn.STDEV.P(H12:H18)</f>
        <v>8.4266029374841789E-3</v>
      </c>
      <c r="I20" s="20"/>
      <c r="J20" s="20"/>
    </row>
    <row r="27" spans="2:12">
      <c r="C27" s="17" t="s">
        <v>15</v>
      </c>
      <c r="D27" s="17" t="s">
        <v>16</v>
      </c>
      <c r="E27" s="17" t="s">
        <v>17</v>
      </c>
      <c r="F27" s="17" t="s">
        <v>33</v>
      </c>
      <c r="G27" s="17" t="s">
        <v>32</v>
      </c>
      <c r="H27" s="17" t="s">
        <v>31</v>
      </c>
      <c r="I27" s="17" t="s">
        <v>21</v>
      </c>
      <c r="J27" s="17"/>
    </row>
    <row r="28" spans="2:12">
      <c r="B28" s="5" t="s">
        <v>43</v>
      </c>
      <c r="C28" s="18">
        <f>C10</f>
        <v>0.49104385423100627</v>
      </c>
      <c r="D28" s="18">
        <f t="shared" ref="D28:I28" si="0">D10</f>
        <v>0.50322068296126332</v>
      </c>
      <c r="E28" s="18">
        <f t="shared" si="0"/>
        <v>0.48927909644401263</v>
      </c>
      <c r="F28" s="18">
        <f t="shared" si="0"/>
        <v>0.50551486808435508</v>
      </c>
      <c r="G28" s="18">
        <f t="shared" si="0"/>
        <v>0.5088679078796432</v>
      </c>
      <c r="H28" s="18">
        <f t="shared" si="0"/>
        <v>0.50101473572752098</v>
      </c>
      <c r="I28" s="18">
        <f t="shared" si="0"/>
        <v>0</v>
      </c>
      <c r="J28" s="18"/>
    </row>
    <row r="29" spans="2:12">
      <c r="B29" t="str">
        <f>A12</f>
        <v>Normalized Data</v>
      </c>
      <c r="C29" s="18">
        <f>C19</f>
        <v>0.49263213623930063</v>
      </c>
      <c r="D29" s="18">
        <f>D19</f>
        <v>0.49898526427247819</v>
      </c>
      <c r="E29" s="18">
        <f>E19</f>
        <v>0.48645548398482241</v>
      </c>
      <c r="F29" s="18">
        <f>F19</f>
        <v>0.50683843642460025</v>
      </c>
      <c r="G29" s="18">
        <f>G19</f>
        <v>0.51786817259331108</v>
      </c>
      <c r="H29" s="18">
        <f>H19</f>
        <v>0.49607341392393856</v>
      </c>
      <c r="I29" s="18">
        <f>I19</f>
        <v>0</v>
      </c>
      <c r="J29" s="18"/>
    </row>
    <row r="30" spans="2:12">
      <c r="C30" s="68">
        <v>0.51600000000000001</v>
      </c>
      <c r="D30" s="70">
        <v>0.52700000000000002</v>
      </c>
      <c r="E30" s="68">
        <v>0.499</v>
      </c>
      <c r="F30" s="68">
        <v>0.51500000000000001</v>
      </c>
      <c r="G30" s="68">
        <v>0.498</v>
      </c>
      <c r="H30" s="70">
        <v>0.55500000000000005</v>
      </c>
    </row>
    <row r="31" spans="2:12">
      <c r="B31" s="5" t="s">
        <v>44</v>
      </c>
      <c r="C31" s="5" t="s">
        <v>43</v>
      </c>
      <c r="D31" s="5" t="s">
        <v>35</v>
      </c>
    </row>
    <row r="32" spans="2:12" ht="16" thickBot="1">
      <c r="B32" t="s">
        <v>30</v>
      </c>
      <c r="C32" s="4">
        <f>I3</f>
        <v>0.49691167387276064</v>
      </c>
      <c r="D32" s="4">
        <f>I12</f>
        <v>0.50082355363392983</v>
      </c>
      <c r="G32" s="62"/>
      <c r="H32" s="77" t="s">
        <v>143</v>
      </c>
      <c r="I32" s="77"/>
      <c r="J32" s="77" t="s">
        <v>142</v>
      </c>
      <c r="K32" s="77"/>
      <c r="L32" s="62"/>
    </row>
    <row r="33" spans="2:12">
      <c r="B33" t="s">
        <v>29</v>
      </c>
      <c r="C33" s="4">
        <f t="shared" ref="C33:C38" si="1">I4</f>
        <v>0.5078237595223386</v>
      </c>
      <c r="D33" s="4">
        <f>I13</f>
        <v>0.50627959645871901</v>
      </c>
      <c r="G33" s="63"/>
      <c r="H33" s="64" t="s">
        <v>140</v>
      </c>
      <c r="I33" s="64" t="s">
        <v>141</v>
      </c>
      <c r="J33" s="64" t="s">
        <v>140</v>
      </c>
      <c r="K33" s="64" t="s">
        <v>141</v>
      </c>
      <c r="L33" s="64" t="s">
        <v>21</v>
      </c>
    </row>
    <row r="34" spans="2:12">
      <c r="B34" t="s">
        <v>28</v>
      </c>
      <c r="C34" s="4">
        <f t="shared" si="1"/>
        <v>0.49814700432365616</v>
      </c>
      <c r="D34" s="4">
        <f>I14</f>
        <v>0.49660284126003651</v>
      </c>
      <c r="G34" s="65" t="s">
        <v>15</v>
      </c>
      <c r="H34" s="66">
        <v>0.53400000000000003</v>
      </c>
      <c r="I34" s="67">
        <v>0.52100000000000002</v>
      </c>
      <c r="J34" s="67">
        <v>0.504</v>
      </c>
      <c r="K34" s="67">
        <v>0.504</v>
      </c>
      <c r="L34" s="68">
        <v>0.51600000000000001</v>
      </c>
    </row>
    <row r="35" spans="2:12">
      <c r="B35" t="s">
        <v>27</v>
      </c>
      <c r="C35" s="4">
        <f t="shared" si="1"/>
        <v>0.499176446366069</v>
      </c>
      <c r="D35" s="4">
        <f>I15</f>
        <v>0.50020588840848212</v>
      </c>
      <c r="G35" s="65" t="s">
        <v>16</v>
      </c>
      <c r="H35" s="66">
        <v>0.504</v>
      </c>
      <c r="I35" s="67">
        <v>0.50900000000000001</v>
      </c>
      <c r="J35" s="67">
        <v>0.53600000000000003</v>
      </c>
      <c r="K35" s="69">
        <v>0.56100000000000005</v>
      </c>
      <c r="L35" s="70">
        <v>0.52700000000000002</v>
      </c>
    </row>
    <row r="36" spans="2:12">
      <c r="B36" t="s">
        <v>26</v>
      </c>
      <c r="C36" s="4">
        <f t="shared" si="1"/>
        <v>0.4985587811406213</v>
      </c>
      <c r="D36" s="4">
        <f>I16</f>
        <v>0.49701461807700187</v>
      </c>
      <c r="G36" s="65" t="s">
        <v>17</v>
      </c>
      <c r="H36" s="66">
        <v>0.52</v>
      </c>
      <c r="I36" s="67">
        <v>0.502</v>
      </c>
      <c r="J36" s="67">
        <v>0.48699999999999999</v>
      </c>
      <c r="K36" s="67">
        <v>0.48599999999999999</v>
      </c>
      <c r="L36" s="68">
        <v>0.499</v>
      </c>
    </row>
    <row r="37" spans="2:12">
      <c r="B37" t="s">
        <v>25</v>
      </c>
      <c r="C37" s="4">
        <f t="shared" si="1"/>
        <v>0.49485278978793468</v>
      </c>
      <c r="D37" s="4">
        <f>I17</f>
        <v>0.49402923615400396</v>
      </c>
      <c r="G37" s="65" t="s">
        <v>33</v>
      </c>
      <c r="H37" s="66">
        <v>0.52700000000000002</v>
      </c>
      <c r="I37" s="67">
        <v>0.52400000000000002</v>
      </c>
      <c r="J37" s="67">
        <v>0.502</v>
      </c>
      <c r="K37" s="67">
        <v>0.50800000000000001</v>
      </c>
      <c r="L37" s="68">
        <v>0.51500000000000001</v>
      </c>
    </row>
    <row r="38" spans="2:12">
      <c r="B38" s="6" t="s">
        <v>34</v>
      </c>
      <c r="C38" s="4">
        <f t="shared" si="1"/>
        <v>0.50329421453572121</v>
      </c>
      <c r="D38" s="4">
        <f>I18</f>
        <v>0.50370599135268634</v>
      </c>
      <c r="G38" s="65" t="s">
        <v>32</v>
      </c>
      <c r="H38" s="66">
        <v>0.48899999999999999</v>
      </c>
      <c r="I38" s="67">
        <v>0.50900000000000001</v>
      </c>
      <c r="J38" s="67">
        <v>0.497</v>
      </c>
      <c r="K38" s="67">
        <v>0.497</v>
      </c>
      <c r="L38" s="68">
        <v>0.498</v>
      </c>
    </row>
    <row r="39" spans="2:12">
      <c r="B39" t="s">
        <v>144</v>
      </c>
      <c r="G39" s="71" t="s">
        <v>20</v>
      </c>
      <c r="H39" s="72">
        <v>0.52600000000000002</v>
      </c>
      <c r="I39" s="73">
        <v>0.53700000000000003</v>
      </c>
      <c r="J39" s="73">
        <v>0.54700000000000004</v>
      </c>
      <c r="K39" s="74">
        <v>0.61</v>
      </c>
      <c r="L39" s="70">
        <v>0.55500000000000005</v>
      </c>
    </row>
    <row r="40" spans="2:12">
      <c r="G40" s="75" t="s">
        <v>21</v>
      </c>
      <c r="H40" s="76">
        <v>0.51700000000000002</v>
      </c>
      <c r="I40" s="76">
        <v>0.51700000000000002</v>
      </c>
      <c r="J40" s="76">
        <v>0.51200000000000001</v>
      </c>
      <c r="K40" s="76">
        <v>0.52800000000000002</v>
      </c>
      <c r="L40" s="62"/>
    </row>
    <row r="41" spans="2:12">
      <c r="B41" t="s">
        <v>45</v>
      </c>
    </row>
    <row r="42" spans="2:12">
      <c r="B42" t="s">
        <v>8</v>
      </c>
    </row>
    <row r="43" spans="2:12">
      <c r="B43" t="s">
        <v>36</v>
      </c>
      <c r="C43">
        <v>0.50525015441630605</v>
      </c>
    </row>
    <row r="44" spans="2:12">
      <c r="B44" t="s">
        <v>37</v>
      </c>
      <c r="C44">
        <v>0.50895614576899295</v>
      </c>
      <c r="G44" s="65" t="s">
        <v>15</v>
      </c>
      <c r="H44" s="65" t="s">
        <v>16</v>
      </c>
      <c r="I44" s="65" t="s">
        <v>17</v>
      </c>
      <c r="J44" s="65" t="s">
        <v>33</v>
      </c>
      <c r="K44" s="65" t="s">
        <v>32</v>
      </c>
      <c r="L44" s="71" t="s">
        <v>20</v>
      </c>
    </row>
    <row r="45" spans="2:12">
      <c r="B45" t="s">
        <v>38</v>
      </c>
      <c r="C45">
        <v>0.47004323656578101</v>
      </c>
      <c r="G45" s="68">
        <v>0.51600000000000001</v>
      </c>
      <c r="H45" s="70">
        <v>0.52700000000000002</v>
      </c>
      <c r="I45" s="68">
        <v>0.499</v>
      </c>
      <c r="J45" s="68">
        <v>0.51500000000000001</v>
      </c>
      <c r="K45" s="68">
        <v>0.498</v>
      </c>
      <c r="L45" s="70">
        <v>0.55500000000000005</v>
      </c>
    </row>
    <row r="46" spans="2:12">
      <c r="B46" t="s">
        <v>39</v>
      </c>
      <c r="C46">
        <v>0.47807288449660201</v>
      </c>
    </row>
    <row r="47" spans="2:12">
      <c r="B47" t="s">
        <v>40</v>
      </c>
      <c r="C47">
        <v>0.48116121062384098</v>
      </c>
    </row>
    <row r="48" spans="2:12">
      <c r="B48" t="s">
        <v>41</v>
      </c>
      <c r="C48">
        <v>0.49845583693638001</v>
      </c>
    </row>
    <row r="49" spans="2:3">
      <c r="B49" t="s">
        <v>42</v>
      </c>
      <c r="C49">
        <v>0.49536751080914099</v>
      </c>
    </row>
    <row r="50" spans="2:3">
      <c r="B50" t="s">
        <v>9</v>
      </c>
    </row>
    <row r="51" spans="2:3">
      <c r="B51" t="s">
        <v>36</v>
      </c>
      <c r="C51">
        <v>0.51204447189623203</v>
      </c>
    </row>
    <row r="52" spans="2:3">
      <c r="B52" t="s">
        <v>37</v>
      </c>
      <c r="C52">
        <v>0.51204447189623203</v>
      </c>
    </row>
    <row r="53" spans="2:3">
      <c r="B53" t="s">
        <v>38</v>
      </c>
      <c r="C53">
        <v>0.49845583693638001</v>
      </c>
    </row>
    <row r="54" spans="2:3">
      <c r="B54" t="s">
        <v>39</v>
      </c>
      <c r="C54">
        <v>0.49289684990735</v>
      </c>
    </row>
    <row r="55" spans="2:3">
      <c r="B55" t="s">
        <v>40</v>
      </c>
      <c r="C55">
        <v>0.49660284126003701</v>
      </c>
    </row>
    <row r="56" spans="2:3">
      <c r="B56" t="s">
        <v>41</v>
      </c>
      <c r="C56">
        <v>0.48919085855466299</v>
      </c>
    </row>
    <row r="57" spans="2:3">
      <c r="B57" t="s">
        <v>42</v>
      </c>
      <c r="C57">
        <v>0.52130945027794895</v>
      </c>
    </row>
    <row r="58" spans="2:3">
      <c r="B58" t="s">
        <v>10</v>
      </c>
    </row>
    <row r="59" spans="2:3">
      <c r="B59" t="s">
        <v>36</v>
      </c>
      <c r="C59">
        <v>0.48301420630018499</v>
      </c>
    </row>
    <row r="60" spans="2:3">
      <c r="B60" t="s">
        <v>37</v>
      </c>
      <c r="C60">
        <v>0.52192711550339699</v>
      </c>
    </row>
    <row r="61" spans="2:3">
      <c r="B61" t="s">
        <v>38</v>
      </c>
      <c r="C61">
        <v>0.48733786287831898</v>
      </c>
    </row>
    <row r="62" spans="2:3">
      <c r="B62" t="s">
        <v>39</v>
      </c>
      <c r="C62">
        <v>0.47807288449660201</v>
      </c>
    </row>
    <row r="63" spans="2:3">
      <c r="B63" t="s">
        <v>40</v>
      </c>
      <c r="C63">
        <v>0.47930821494749798</v>
      </c>
    </row>
    <row r="64" spans="2:3">
      <c r="B64" t="s">
        <v>41</v>
      </c>
      <c r="C64">
        <v>0.49598517603458903</v>
      </c>
    </row>
    <row r="65" spans="2:3">
      <c r="B65" t="s">
        <v>42</v>
      </c>
      <c r="C65">
        <v>0.47930821494749798</v>
      </c>
    </row>
    <row r="66" spans="2:3">
      <c r="B66" t="s">
        <v>11</v>
      </c>
    </row>
    <row r="67" spans="2:3">
      <c r="B67" t="s">
        <v>36</v>
      </c>
      <c r="C67">
        <v>0.49042618900555901</v>
      </c>
    </row>
    <row r="68" spans="2:3">
      <c r="B68" t="s">
        <v>37</v>
      </c>
      <c r="C68">
        <v>0.50833848054354502</v>
      </c>
    </row>
    <row r="69" spans="2:3">
      <c r="B69" t="s">
        <v>38</v>
      </c>
      <c r="C69">
        <v>0.50586781964175398</v>
      </c>
    </row>
    <row r="70" spans="2:3">
      <c r="B70" t="s">
        <v>39</v>
      </c>
      <c r="C70">
        <v>0.50710315009264895</v>
      </c>
    </row>
    <row r="71" spans="2:3">
      <c r="B71" t="s">
        <v>40</v>
      </c>
      <c r="C71">
        <v>0.525633106856084</v>
      </c>
    </row>
    <row r="72" spans="2:3">
      <c r="B72" t="s">
        <v>41</v>
      </c>
      <c r="C72">
        <v>0.49598517603458903</v>
      </c>
    </row>
    <row r="73" spans="2:3">
      <c r="B73" t="s">
        <v>42</v>
      </c>
      <c r="C73">
        <v>0.50525015441630605</v>
      </c>
    </row>
    <row r="74" spans="2:3">
      <c r="B74" t="s">
        <v>12</v>
      </c>
    </row>
    <row r="75" spans="2:3">
      <c r="B75" t="s">
        <v>36</v>
      </c>
      <c r="C75">
        <v>0.49289684990735</v>
      </c>
    </row>
    <row r="76" spans="2:3">
      <c r="B76" t="s">
        <v>37</v>
      </c>
      <c r="C76">
        <v>0.49660284126003701</v>
      </c>
    </row>
    <row r="77" spans="2:3">
      <c r="B77" t="s">
        <v>38</v>
      </c>
      <c r="C77">
        <v>0.51822112415070998</v>
      </c>
    </row>
    <row r="78" spans="2:3">
      <c r="B78" t="s">
        <v>39</v>
      </c>
      <c r="C78">
        <v>0.51389746757257504</v>
      </c>
    </row>
    <row r="79" spans="2:3">
      <c r="B79" t="s">
        <v>40</v>
      </c>
      <c r="C79">
        <v>0.511426806670784</v>
      </c>
    </row>
    <row r="80" spans="2:3">
      <c r="B80" t="s">
        <v>41</v>
      </c>
      <c r="C80">
        <v>0.51513279802347101</v>
      </c>
    </row>
    <row r="81" spans="2:3">
      <c r="B81" t="s">
        <v>42</v>
      </c>
      <c r="C81">
        <v>0.51389746757257504</v>
      </c>
    </row>
    <row r="82" spans="2:3">
      <c r="B82" t="s">
        <v>13</v>
      </c>
    </row>
    <row r="83" spans="2:3">
      <c r="B83" t="s">
        <v>36</v>
      </c>
      <c r="C83">
        <v>0.49783817171093198</v>
      </c>
    </row>
    <row r="84" spans="2:3">
      <c r="B84" t="s">
        <v>37</v>
      </c>
      <c r="C84">
        <v>0.499073502161828</v>
      </c>
    </row>
    <row r="85" spans="2:3">
      <c r="B85" t="s">
        <v>38</v>
      </c>
      <c r="C85">
        <v>0.50895614576899295</v>
      </c>
    </row>
    <row r="86" spans="2:3">
      <c r="B86" t="s">
        <v>39</v>
      </c>
      <c r="C86">
        <v>0.52501544163063596</v>
      </c>
    </row>
    <row r="87" spans="2:3">
      <c r="B87" t="s">
        <v>40</v>
      </c>
      <c r="C87">
        <v>0.49722050648548399</v>
      </c>
    </row>
    <row r="88" spans="2:3">
      <c r="B88" t="s">
        <v>41</v>
      </c>
      <c r="C88">
        <v>0.474366893143916</v>
      </c>
    </row>
    <row r="89" spans="2:3">
      <c r="B89" t="s">
        <v>42</v>
      </c>
      <c r="C89">
        <v>0.50463248919085801</v>
      </c>
    </row>
    <row r="90" spans="2:3">
      <c r="B90" t="s">
        <v>35</v>
      </c>
    </row>
    <row r="91" spans="2:3">
      <c r="B91" t="s">
        <v>8</v>
      </c>
    </row>
    <row r="92" spans="2:3">
      <c r="B92" t="s">
        <v>36</v>
      </c>
      <c r="C92">
        <v>0.49660284126003701</v>
      </c>
    </row>
    <row r="93" spans="2:3">
      <c r="B93" t="s">
        <v>37</v>
      </c>
      <c r="C93">
        <v>0.49660284126003701</v>
      </c>
    </row>
    <row r="94" spans="2:3">
      <c r="B94" t="s">
        <v>38</v>
      </c>
      <c r="C94">
        <v>0.47745521927115497</v>
      </c>
    </row>
    <row r="95" spans="2:3">
      <c r="B95" t="s">
        <v>39</v>
      </c>
      <c r="C95">
        <v>0.49104385423100599</v>
      </c>
    </row>
    <row r="96" spans="2:3">
      <c r="B96" t="s">
        <v>40</v>
      </c>
      <c r="C96">
        <v>0.48548486720197598</v>
      </c>
    </row>
    <row r="97" spans="2:3">
      <c r="B97" t="s">
        <v>41</v>
      </c>
      <c r="C97">
        <v>0.500926497838171</v>
      </c>
    </row>
    <row r="98" spans="2:3">
      <c r="B98" t="s">
        <v>42</v>
      </c>
      <c r="C98">
        <v>0.50030883261272296</v>
      </c>
    </row>
    <row r="99" spans="2:3">
      <c r="B99" t="s">
        <v>9</v>
      </c>
    </row>
    <row r="100" spans="2:3">
      <c r="B100" t="s">
        <v>36</v>
      </c>
      <c r="C100">
        <v>0.500926497838171</v>
      </c>
    </row>
    <row r="101" spans="2:3">
      <c r="B101" t="s">
        <v>37</v>
      </c>
      <c r="C101">
        <v>0.49969116738727598</v>
      </c>
    </row>
    <row r="102" spans="2:3">
      <c r="B102" t="s">
        <v>38</v>
      </c>
      <c r="C102">
        <v>0.49104385423100599</v>
      </c>
    </row>
    <row r="103" spans="2:3">
      <c r="B103" t="s">
        <v>39</v>
      </c>
      <c r="C103">
        <v>0.49783817171093198</v>
      </c>
    </row>
    <row r="104" spans="2:3">
      <c r="B104" t="s">
        <v>40</v>
      </c>
      <c r="C104">
        <v>0.49042618900555901</v>
      </c>
    </row>
    <row r="105" spans="2:3">
      <c r="B105" t="s">
        <v>41</v>
      </c>
      <c r="C105">
        <v>0.49042618900555901</v>
      </c>
    </row>
    <row r="106" spans="2:3">
      <c r="B106" t="s">
        <v>42</v>
      </c>
      <c r="C106">
        <v>0.52254478072884403</v>
      </c>
    </row>
    <row r="107" spans="2:3">
      <c r="B107" t="s">
        <v>10</v>
      </c>
    </row>
    <row r="108" spans="2:3">
      <c r="B108" t="s">
        <v>36</v>
      </c>
      <c r="C108">
        <v>0.48795552810376702</v>
      </c>
    </row>
    <row r="109" spans="2:3">
      <c r="B109" t="s">
        <v>37</v>
      </c>
      <c r="C109">
        <v>0.51389746757257504</v>
      </c>
    </row>
    <row r="110" spans="2:3">
      <c r="B110" t="s">
        <v>38</v>
      </c>
      <c r="C110">
        <v>0.47807288449660201</v>
      </c>
    </row>
    <row r="111" spans="2:3">
      <c r="B111" t="s">
        <v>39</v>
      </c>
      <c r="C111">
        <v>0.48610253242742402</v>
      </c>
    </row>
    <row r="112" spans="2:3">
      <c r="B112" t="s">
        <v>40</v>
      </c>
      <c r="C112">
        <v>0.47621988882025901</v>
      </c>
    </row>
    <row r="113" spans="2:3">
      <c r="B113" t="s">
        <v>41</v>
      </c>
      <c r="C113">
        <v>0.48733786287831898</v>
      </c>
    </row>
    <row r="114" spans="2:3">
      <c r="B114" t="s">
        <v>42</v>
      </c>
      <c r="C114">
        <v>0.47560222359481102</v>
      </c>
    </row>
    <row r="115" spans="2:3">
      <c r="B115" t="s">
        <v>11</v>
      </c>
    </row>
    <row r="116" spans="2:3">
      <c r="B116" t="s">
        <v>36</v>
      </c>
      <c r="C116">
        <v>0.50710315009264895</v>
      </c>
    </row>
    <row r="117" spans="2:3">
      <c r="B117" t="s">
        <v>37</v>
      </c>
      <c r="C117">
        <v>0.499073502161828</v>
      </c>
    </row>
    <row r="118" spans="2:3">
      <c r="B118" t="s">
        <v>38</v>
      </c>
      <c r="C118">
        <v>0.51080914144533596</v>
      </c>
    </row>
    <row r="119" spans="2:3">
      <c r="B119" t="s">
        <v>39</v>
      </c>
      <c r="C119">
        <v>0.50833848054354502</v>
      </c>
    </row>
    <row r="120" spans="2:3">
      <c r="B120" t="s">
        <v>40</v>
      </c>
      <c r="C120">
        <v>0.52254478072884403</v>
      </c>
    </row>
    <row r="121" spans="2:3">
      <c r="B121" t="s">
        <v>41</v>
      </c>
      <c r="C121">
        <v>0.49166151945645398</v>
      </c>
    </row>
    <row r="122" spans="2:3">
      <c r="B122" t="s">
        <v>42</v>
      </c>
      <c r="C122">
        <v>0.50833848054354502</v>
      </c>
    </row>
    <row r="123" spans="2:3">
      <c r="B123" t="s">
        <v>12</v>
      </c>
    </row>
    <row r="124" spans="2:3">
      <c r="B124" t="s">
        <v>36</v>
      </c>
      <c r="C124">
        <v>0.52007411982705298</v>
      </c>
    </row>
    <row r="125" spans="2:3">
      <c r="B125" t="s">
        <v>37</v>
      </c>
      <c r="C125">
        <v>0.539839407041383</v>
      </c>
    </row>
    <row r="126" spans="2:3">
      <c r="B126" t="s">
        <v>38</v>
      </c>
      <c r="C126">
        <v>0.52069178505250102</v>
      </c>
    </row>
    <row r="127" spans="2:3">
      <c r="B127" t="s">
        <v>39</v>
      </c>
      <c r="C127">
        <v>0.50895614576899295</v>
      </c>
    </row>
    <row r="128" spans="2:3">
      <c r="B128" t="s">
        <v>40</v>
      </c>
      <c r="C128">
        <v>0.50772081531809699</v>
      </c>
    </row>
    <row r="129" spans="2:3">
      <c r="B129" t="s">
        <v>41</v>
      </c>
      <c r="C129">
        <v>0.51204447189623203</v>
      </c>
    </row>
    <row r="130" spans="2:3">
      <c r="B130" t="s">
        <v>42</v>
      </c>
      <c r="C130">
        <v>0.51575046324891904</v>
      </c>
    </row>
    <row r="131" spans="2:3">
      <c r="B131" t="s">
        <v>13</v>
      </c>
    </row>
    <row r="132" spans="2:3">
      <c r="B132" t="s">
        <v>36</v>
      </c>
      <c r="C132">
        <v>0.49227918468190202</v>
      </c>
    </row>
    <row r="133" spans="2:3">
      <c r="B133" t="s">
        <v>37</v>
      </c>
      <c r="C133">
        <v>0.48857319332921501</v>
      </c>
    </row>
    <row r="134" spans="2:3">
      <c r="B134" t="s">
        <v>38</v>
      </c>
      <c r="C134">
        <v>0.50154416306361904</v>
      </c>
    </row>
    <row r="135" spans="2:3">
      <c r="B135" t="s">
        <v>39</v>
      </c>
      <c r="C135">
        <v>0.50895614576899295</v>
      </c>
    </row>
    <row r="136" spans="2:3">
      <c r="B136" t="s">
        <v>40</v>
      </c>
      <c r="C136">
        <v>0.49969116738727598</v>
      </c>
    </row>
    <row r="137" spans="2:3">
      <c r="B137" t="s">
        <v>41</v>
      </c>
      <c r="C137">
        <v>0.48177887584928902</v>
      </c>
    </row>
    <row r="138" spans="2:3">
      <c r="B138" t="s">
        <v>42</v>
      </c>
      <c r="C138">
        <v>0.49969116738727598</v>
      </c>
    </row>
  </sheetData>
  <mergeCells count="2">
    <mergeCell ref="H32:I32"/>
    <mergeCell ref="J32:K3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workbookViewId="0">
      <selection activeCell="C2" sqref="C2:C85"/>
    </sheetView>
  </sheetViews>
  <sheetFormatPr baseColWidth="10" defaultRowHeight="15" x14ac:dyDescent="0"/>
  <cols>
    <col min="1" max="1" width="10.83203125" style="39"/>
    <col min="3" max="3" width="11.83203125" bestFit="1" customWidth="1"/>
    <col min="6" max="6" width="14.83203125" bestFit="1" customWidth="1"/>
    <col min="8" max="8" width="10.83203125" style="39"/>
    <col min="17" max="20" width="10.83203125" style="16"/>
  </cols>
  <sheetData>
    <row r="1" spans="1:20">
      <c r="H1" s="39" t="s">
        <v>7</v>
      </c>
      <c r="I1" s="44">
        <v>250250</v>
      </c>
      <c r="J1" s="39" t="s">
        <v>7</v>
      </c>
      <c r="K1" s="44">
        <v>250250</v>
      </c>
      <c r="M1">
        <v>0.3</v>
      </c>
      <c r="N1" s="39" t="s">
        <v>7</v>
      </c>
      <c r="O1" t="s">
        <v>137</v>
      </c>
      <c r="Q1" s="16" t="s">
        <v>138</v>
      </c>
      <c r="T1" s="16" t="s">
        <v>139</v>
      </c>
    </row>
    <row r="2" spans="1:20">
      <c r="A2" s="39">
        <v>0.50284090909099999</v>
      </c>
      <c r="B2">
        <v>1</v>
      </c>
      <c r="C2" t="s">
        <v>47</v>
      </c>
      <c r="D2" s="40">
        <f>AVERAGE(A2:A5)</f>
        <v>0.50284090909099999</v>
      </c>
      <c r="E2" s="40"/>
      <c r="F2" t="s">
        <v>8</v>
      </c>
      <c r="G2" s="40">
        <f>AVERAGE(H2:H6)</f>
        <v>0.52849431818180004</v>
      </c>
      <c r="H2" s="39">
        <v>0.51259469697000004</v>
      </c>
      <c r="I2" s="40">
        <f>AVERAGE(J2:J6)</f>
        <v>0.54034090909059995</v>
      </c>
      <c r="J2" s="16">
        <v>0.54777462121200005</v>
      </c>
      <c r="K2" s="40">
        <f>(G2+I2)/2</f>
        <v>0.5344176136362</v>
      </c>
      <c r="M2" s="40">
        <f>AVERAGE(N2:N6)</f>
        <v>0.521221590909</v>
      </c>
      <c r="N2" s="16">
        <v>0.57509469697000004</v>
      </c>
      <c r="P2" s="40">
        <f>AVERAGE(Q2:Q6)</f>
        <v>0.50415719696999994</v>
      </c>
      <c r="Q2" s="45">
        <v>0.50634469696999995</v>
      </c>
      <c r="S2" s="16">
        <f>AVERAGE(T2:T6)</f>
        <v>0.50419507575779998</v>
      </c>
      <c r="T2" s="16">
        <v>0.50634469696999995</v>
      </c>
    </row>
    <row r="3" spans="1:20">
      <c r="A3" s="39">
        <v>0.50284090909099999</v>
      </c>
      <c r="B3">
        <v>1</v>
      </c>
      <c r="C3" t="s">
        <v>48</v>
      </c>
      <c r="F3" t="s">
        <v>8</v>
      </c>
      <c r="H3" s="39">
        <v>0.52997159090900003</v>
      </c>
      <c r="J3" s="16">
        <v>0.51766098484800005</v>
      </c>
      <c r="N3" s="16">
        <v>0.50009469696999997</v>
      </c>
      <c r="Q3" s="16">
        <v>0.50634469696999995</v>
      </c>
      <c r="T3" s="16">
        <v>0.50634469696999995</v>
      </c>
    </row>
    <row r="4" spans="1:20">
      <c r="A4" s="39">
        <v>0.50284090909099999</v>
      </c>
      <c r="B4">
        <v>1</v>
      </c>
      <c r="C4" t="s">
        <v>49</v>
      </c>
      <c r="F4" t="s">
        <v>8</v>
      </c>
      <c r="H4" s="39">
        <v>0.50203598484800005</v>
      </c>
      <c r="J4" s="16">
        <v>0.56614583333299995</v>
      </c>
      <c r="N4" s="16">
        <v>0.50459280302999998</v>
      </c>
      <c r="Q4" s="16">
        <v>0.50634469696999995</v>
      </c>
      <c r="T4" s="16">
        <v>0.49715909090900001</v>
      </c>
    </row>
    <row r="5" spans="1:20">
      <c r="A5" s="39">
        <v>0.50284090909099999</v>
      </c>
      <c r="B5">
        <v>1</v>
      </c>
      <c r="C5" t="s">
        <v>50</v>
      </c>
      <c r="F5" t="s">
        <v>8</v>
      </c>
      <c r="H5" s="39">
        <v>0.52665719697000002</v>
      </c>
      <c r="J5" s="16">
        <v>0.50359848484799996</v>
      </c>
      <c r="N5" s="16">
        <v>0.52391098484800003</v>
      </c>
      <c r="Q5" s="16">
        <v>0.50634469696999995</v>
      </c>
      <c r="T5" s="16">
        <v>0.50634469696999995</v>
      </c>
    </row>
    <row r="6" spans="1:20">
      <c r="A6" s="39">
        <v>0.50184659090899997</v>
      </c>
      <c r="B6">
        <v>2</v>
      </c>
      <c r="C6" t="s">
        <v>51</v>
      </c>
      <c r="D6" s="40">
        <f>AVERAGE(A6:A21)</f>
        <v>0.50286754261356248</v>
      </c>
      <c r="E6" s="40"/>
      <c r="F6" t="s">
        <v>8</v>
      </c>
      <c r="H6" s="39">
        <v>0.57121212121200005</v>
      </c>
      <c r="J6" s="16">
        <v>0.56652462121199998</v>
      </c>
      <c r="N6" s="16">
        <v>0.50241477272699997</v>
      </c>
      <c r="Q6" s="16">
        <v>0.49540719697000002</v>
      </c>
      <c r="T6" s="16">
        <v>0.50478219697000004</v>
      </c>
    </row>
    <row r="7" spans="1:20">
      <c r="A7" s="39">
        <v>0.49872159090899998</v>
      </c>
      <c r="B7">
        <v>2</v>
      </c>
      <c r="C7" t="s">
        <v>52</v>
      </c>
      <c r="F7" t="s">
        <v>9</v>
      </c>
      <c r="G7" s="40">
        <f>AVERAGE(H7:H11)</f>
        <v>0.50401515151520004</v>
      </c>
      <c r="H7" s="39">
        <v>0.51472537878799995</v>
      </c>
      <c r="I7" s="40">
        <f>AVERAGE(J7:J11)</f>
        <v>0.5036742424242</v>
      </c>
      <c r="J7" s="16">
        <v>0.50047348484800003</v>
      </c>
      <c r="K7" s="40">
        <f>(G7+I7)/2</f>
        <v>0.50384469696970002</v>
      </c>
      <c r="M7" s="40">
        <f>AVERAGE(N7:N11)</f>
        <v>0.50858901515140009</v>
      </c>
      <c r="N7" s="16">
        <v>0.47954545454500003</v>
      </c>
      <c r="P7" s="40">
        <f>AVERAGE(Q7:Q11)</f>
        <v>0.56070075757600002</v>
      </c>
      <c r="Q7" s="16">
        <v>0.56226325757600004</v>
      </c>
      <c r="S7" s="16">
        <f>AVERAGE(T7:T11)</f>
        <v>0.53579545454559996</v>
      </c>
      <c r="T7" s="16">
        <v>0.55776515151499995</v>
      </c>
    </row>
    <row r="8" spans="1:20">
      <c r="A8" s="39">
        <v>0.50284090909099999</v>
      </c>
      <c r="B8">
        <v>2</v>
      </c>
      <c r="C8" t="s">
        <v>53</v>
      </c>
      <c r="F8" t="s">
        <v>9</v>
      </c>
      <c r="H8" s="39">
        <v>0.51354166666699996</v>
      </c>
      <c r="J8" s="16">
        <v>0.49266098484800003</v>
      </c>
      <c r="N8" s="16">
        <v>0.50241477272699997</v>
      </c>
      <c r="Q8" s="16">
        <v>0.56226325757600004</v>
      </c>
      <c r="T8" s="16">
        <v>0.45885416666700002</v>
      </c>
    </row>
    <row r="9" spans="1:20">
      <c r="A9" s="39">
        <v>0.50596590909100003</v>
      </c>
      <c r="B9">
        <v>2</v>
      </c>
      <c r="C9" t="s">
        <v>54</v>
      </c>
      <c r="F9" t="s">
        <v>9</v>
      </c>
      <c r="H9" s="39">
        <v>0.52547348484800005</v>
      </c>
      <c r="J9" s="16">
        <v>0.51160037878800002</v>
      </c>
      <c r="N9" s="16">
        <v>0.53290719697</v>
      </c>
      <c r="Q9" s="16">
        <v>0.56070075757600002</v>
      </c>
      <c r="T9" s="16">
        <v>0.55151515151499997</v>
      </c>
    </row>
    <row r="10" spans="1:20">
      <c r="A10" s="39">
        <v>0.50028409090899995</v>
      </c>
      <c r="B10">
        <v>2</v>
      </c>
      <c r="C10" t="s">
        <v>55</v>
      </c>
      <c r="F10" t="s">
        <v>9</v>
      </c>
      <c r="H10" s="39">
        <v>0.463731060606</v>
      </c>
      <c r="J10" s="16">
        <v>0.49322916666700001</v>
      </c>
      <c r="N10" s="16">
        <v>0.51666666666700001</v>
      </c>
      <c r="Q10" s="16">
        <v>0.559138257576</v>
      </c>
      <c r="T10" s="16">
        <v>0.56070075757600002</v>
      </c>
    </row>
    <row r="11" spans="1:20">
      <c r="A11" s="39">
        <v>0.50284090909099999</v>
      </c>
      <c r="B11">
        <v>2</v>
      </c>
      <c r="C11" t="s">
        <v>56</v>
      </c>
      <c r="F11" t="s">
        <v>9</v>
      </c>
      <c r="H11" s="39">
        <v>0.50260416666700003</v>
      </c>
      <c r="J11" s="16">
        <v>0.52040719697000004</v>
      </c>
      <c r="N11" s="16">
        <v>0.51141098484799996</v>
      </c>
      <c r="Q11" s="16">
        <v>0.559138257576</v>
      </c>
      <c r="T11" s="16">
        <v>0.55014204545500001</v>
      </c>
    </row>
    <row r="12" spans="1:20">
      <c r="A12" s="39">
        <v>0.49990530303000003</v>
      </c>
      <c r="B12">
        <v>2</v>
      </c>
      <c r="C12" t="s">
        <v>57</v>
      </c>
      <c r="F12" t="s">
        <v>10</v>
      </c>
      <c r="G12" s="40">
        <f>AVERAGE(H12:H16)</f>
        <v>0.51314393939399994</v>
      </c>
      <c r="H12" s="39">
        <v>0.53371212121199996</v>
      </c>
      <c r="I12" s="40">
        <f>AVERAGE(J12:J16)</f>
        <v>0.5274431818184</v>
      </c>
      <c r="J12" s="16">
        <v>0.49853219697000001</v>
      </c>
      <c r="K12" s="40">
        <f>(G12+I12)/2</f>
        <v>0.52029356060620002</v>
      </c>
      <c r="M12" s="40">
        <f>AVERAGE(N12:N16)</f>
        <v>0.50152462121219998</v>
      </c>
      <c r="N12" s="16">
        <v>0.54384469697000004</v>
      </c>
      <c r="P12" s="40">
        <f>AVERAGE(Q12:Q16)</f>
        <v>0.48591856060599997</v>
      </c>
      <c r="Q12" s="16">
        <v>0.48560606060599998</v>
      </c>
      <c r="S12" s="16">
        <f>AVERAGE(T12:T16)</f>
        <v>0.48709280303040003</v>
      </c>
      <c r="T12" s="16">
        <v>0.488541666667</v>
      </c>
    </row>
    <row r="13" spans="1:20">
      <c r="A13" s="39">
        <v>0.49559659090899999</v>
      </c>
      <c r="B13">
        <v>2</v>
      </c>
      <c r="C13" t="s">
        <v>58</v>
      </c>
      <c r="F13" t="s">
        <v>10</v>
      </c>
      <c r="H13" s="39">
        <v>0.52627840909099999</v>
      </c>
      <c r="J13" s="16">
        <v>0.55383522727300005</v>
      </c>
      <c r="N13" s="16">
        <v>0.50146780303000005</v>
      </c>
      <c r="Q13" s="16">
        <v>0.487168560606</v>
      </c>
      <c r="T13" s="16">
        <v>0.48248106060599999</v>
      </c>
    </row>
    <row r="14" spans="1:20">
      <c r="A14" s="39">
        <v>0.50146780303000005</v>
      </c>
      <c r="B14">
        <v>2</v>
      </c>
      <c r="C14" t="s">
        <v>59</v>
      </c>
      <c r="F14" t="s">
        <v>10</v>
      </c>
      <c r="H14" s="39">
        <v>0.50946969697</v>
      </c>
      <c r="J14" s="16">
        <v>0.53603219697000004</v>
      </c>
      <c r="N14" s="16">
        <v>0.50066287878799998</v>
      </c>
      <c r="Q14" s="16">
        <v>0.48560606060599998</v>
      </c>
      <c r="T14" s="16">
        <v>0.49010416666700002</v>
      </c>
    </row>
    <row r="15" spans="1:20">
      <c r="A15" s="39">
        <v>0.49715909090900001</v>
      </c>
      <c r="B15">
        <v>2</v>
      </c>
      <c r="C15" t="s">
        <v>60</v>
      </c>
      <c r="F15" t="s">
        <v>10</v>
      </c>
      <c r="H15" s="39">
        <v>0.48835227272699999</v>
      </c>
      <c r="J15" s="16">
        <v>0.50066287878799998</v>
      </c>
      <c r="N15" s="16">
        <v>0.48697916666699997</v>
      </c>
      <c r="Q15" s="16">
        <v>0.48560606060599998</v>
      </c>
      <c r="T15" s="16">
        <v>0.48560606060599998</v>
      </c>
    </row>
    <row r="16" spans="1:20">
      <c r="A16" s="39">
        <v>0.48641098484799999</v>
      </c>
      <c r="B16">
        <v>2</v>
      </c>
      <c r="C16" t="s">
        <v>61</v>
      </c>
      <c r="F16" t="s">
        <v>10</v>
      </c>
      <c r="H16" s="39">
        <v>0.50790719696999997</v>
      </c>
      <c r="J16" s="16">
        <v>0.54815340909099997</v>
      </c>
      <c r="N16" s="16">
        <v>0.47466856060599999</v>
      </c>
      <c r="Q16" s="16">
        <v>0.48560606060599998</v>
      </c>
      <c r="T16" s="16">
        <v>0.48873106060600002</v>
      </c>
    </row>
    <row r="17" spans="1:20">
      <c r="A17" s="39">
        <v>0.50028409090899995</v>
      </c>
      <c r="B17">
        <v>2</v>
      </c>
      <c r="C17" t="s">
        <v>62</v>
      </c>
      <c r="F17" t="s">
        <v>11</v>
      </c>
      <c r="G17" s="40">
        <f>AVERAGE(H17:H21)</f>
        <v>0.54363970588260002</v>
      </c>
      <c r="H17" s="39">
        <v>0.54218750000000004</v>
      </c>
      <c r="I17" s="40">
        <f>AVERAGE(J17:J21)</f>
        <v>0.50992647058840002</v>
      </c>
      <c r="J17" s="16">
        <v>0.53639705882400002</v>
      </c>
      <c r="K17" s="40">
        <f>(G17+I17)/2</f>
        <v>0.52678308823550002</v>
      </c>
      <c r="M17" s="40">
        <f>AVERAGE(N17:N21)</f>
        <v>0.52415441176460009</v>
      </c>
      <c r="N17" s="16">
        <v>0.51994485294100001</v>
      </c>
      <c r="P17" s="40">
        <f>AVERAGE(Q17:Q21)</f>
        <v>0.50845588235260009</v>
      </c>
      <c r="Q17" s="16">
        <v>0.50735294117600005</v>
      </c>
      <c r="S17" s="16">
        <f>AVERAGE(T17:T21)</f>
        <v>0.50170955882360002</v>
      </c>
      <c r="T17" s="16">
        <v>0.49264705882400001</v>
      </c>
    </row>
    <row r="18" spans="1:20">
      <c r="A18" s="39">
        <v>0.544649621212</v>
      </c>
      <c r="B18">
        <v>2</v>
      </c>
      <c r="C18" t="s">
        <v>63</v>
      </c>
      <c r="F18" t="s">
        <v>11</v>
      </c>
      <c r="H18" s="39">
        <v>0.56369485294099997</v>
      </c>
      <c r="J18" s="16">
        <v>0.51249999999999996</v>
      </c>
      <c r="N18" s="16">
        <v>0.55597426470599998</v>
      </c>
      <c r="Q18" s="16">
        <v>0.50579044117600003</v>
      </c>
      <c r="T18" s="16">
        <v>0.50579044117600003</v>
      </c>
    </row>
    <row r="19" spans="1:20">
      <c r="A19" s="39">
        <v>0.49715909090900001</v>
      </c>
      <c r="B19">
        <v>2</v>
      </c>
      <c r="C19" t="s">
        <v>64</v>
      </c>
      <c r="F19" t="s">
        <v>11</v>
      </c>
      <c r="H19" s="39">
        <v>0.55358455882400004</v>
      </c>
      <c r="J19" s="16">
        <v>0.484742647059</v>
      </c>
      <c r="N19" s="16">
        <v>0.530514705882</v>
      </c>
      <c r="Q19" s="16">
        <v>0.50735294117600005</v>
      </c>
      <c r="T19" s="16">
        <v>0.49264705882400001</v>
      </c>
    </row>
    <row r="20" spans="1:20">
      <c r="A20" s="39">
        <v>0.50478219697000004</v>
      </c>
      <c r="B20">
        <v>2</v>
      </c>
      <c r="C20" t="s">
        <v>65</v>
      </c>
      <c r="F20" t="s">
        <v>11</v>
      </c>
      <c r="H20" s="39">
        <v>0.53170955882399995</v>
      </c>
      <c r="J20" s="16">
        <v>0.49136029411799997</v>
      </c>
      <c r="N20" s="16">
        <v>0.50542279411799995</v>
      </c>
      <c r="Q20" s="16">
        <v>0.51599264705900005</v>
      </c>
      <c r="T20" s="16">
        <v>0.51167279411800004</v>
      </c>
    </row>
    <row r="21" spans="1:20">
      <c r="A21" s="39">
        <v>0.50596590909100003</v>
      </c>
      <c r="B21">
        <v>2</v>
      </c>
      <c r="C21" t="s">
        <v>66</v>
      </c>
      <c r="F21" t="s">
        <v>11</v>
      </c>
      <c r="H21" s="39">
        <v>0.52702205882399999</v>
      </c>
      <c r="J21" s="16">
        <v>0.52463235294099997</v>
      </c>
      <c r="N21" s="16">
        <v>0.50891544117599996</v>
      </c>
      <c r="Q21" s="16">
        <v>0.50579044117600003</v>
      </c>
      <c r="T21" s="16">
        <v>0.50579044117600003</v>
      </c>
    </row>
    <row r="22" spans="1:20">
      <c r="A22" s="39">
        <v>0.50284090909099999</v>
      </c>
      <c r="B22">
        <v>3</v>
      </c>
      <c r="C22" t="s">
        <v>67</v>
      </c>
      <c r="D22" s="40">
        <f>AVERAGE(A22:A85)</f>
        <v>0.50275213068190583</v>
      </c>
      <c r="E22" s="40"/>
      <c r="F22" t="s">
        <v>12</v>
      </c>
      <c r="G22" s="40">
        <f>AVERAGE(H22:H26)</f>
        <v>0.5032575757576</v>
      </c>
      <c r="H22" s="39">
        <v>0.50634469696999995</v>
      </c>
      <c r="I22" s="40">
        <f>AVERAGE(J22:J26)</f>
        <v>0.47571022727279999</v>
      </c>
      <c r="J22" s="16">
        <v>0.46472537878800002</v>
      </c>
      <c r="K22" s="40">
        <f>(G22+I22)/2</f>
        <v>0.48948390151519999</v>
      </c>
      <c r="M22" s="40">
        <f>AVERAGE(N22:N26)</f>
        <v>0.50873106060600004</v>
      </c>
      <c r="N22" s="16">
        <v>0.53428030302999996</v>
      </c>
      <c r="P22" s="40">
        <f>AVERAGE(Q22:Q26)</f>
        <v>0.49715909090900007</v>
      </c>
      <c r="Q22" s="16">
        <v>0.49715909090900001</v>
      </c>
      <c r="S22" s="16">
        <f>AVERAGE(T22:T26)</f>
        <v>0.49700757575739996</v>
      </c>
      <c r="T22" s="16">
        <v>0.50284090909099999</v>
      </c>
    </row>
    <row r="23" spans="1:20">
      <c r="A23" s="39">
        <v>0.50284090909099999</v>
      </c>
      <c r="B23">
        <v>3</v>
      </c>
      <c r="C23" t="s">
        <v>68</v>
      </c>
      <c r="F23" t="s">
        <v>12</v>
      </c>
      <c r="H23" s="39">
        <v>0.46022727272699998</v>
      </c>
      <c r="J23" s="16">
        <v>0.49384469697</v>
      </c>
      <c r="N23" s="16">
        <v>0.48503787878799998</v>
      </c>
      <c r="Q23" s="16">
        <v>0.49715909090900001</v>
      </c>
      <c r="T23" s="16">
        <v>0.49266098484800003</v>
      </c>
    </row>
    <row r="24" spans="1:20">
      <c r="A24" s="39">
        <v>0.50284090909099999</v>
      </c>
      <c r="B24">
        <v>3</v>
      </c>
      <c r="C24" t="s">
        <v>69</v>
      </c>
      <c r="F24" t="s">
        <v>12</v>
      </c>
      <c r="H24" s="39">
        <v>0.51259469697000004</v>
      </c>
      <c r="J24" s="16">
        <v>0.46297348484799999</v>
      </c>
      <c r="N24" s="16">
        <v>0.49209280303000003</v>
      </c>
      <c r="Q24" s="16">
        <v>0.49715909090900001</v>
      </c>
      <c r="T24" s="16">
        <v>0.492471590909</v>
      </c>
    </row>
    <row r="25" spans="1:20">
      <c r="A25" s="39">
        <v>0.50284090909099999</v>
      </c>
      <c r="B25">
        <v>3</v>
      </c>
      <c r="C25" t="s">
        <v>70</v>
      </c>
      <c r="F25" t="s">
        <v>12</v>
      </c>
      <c r="H25" s="39">
        <v>0.51865530302999996</v>
      </c>
      <c r="J25" s="16">
        <v>0.48759469697000002</v>
      </c>
      <c r="N25" s="16">
        <v>0.51027462121199996</v>
      </c>
      <c r="Q25" s="16">
        <v>0.49715909090900001</v>
      </c>
      <c r="T25" s="16">
        <v>0.49422348484799999</v>
      </c>
    </row>
    <row r="26" spans="1:20">
      <c r="A26" s="39">
        <v>0.50284090909099999</v>
      </c>
      <c r="B26">
        <v>3</v>
      </c>
      <c r="C26" t="s">
        <v>71</v>
      </c>
      <c r="F26" t="s">
        <v>12</v>
      </c>
      <c r="H26" s="39">
        <v>0.51846590909099999</v>
      </c>
      <c r="J26" s="16">
        <v>0.46941287878799998</v>
      </c>
      <c r="N26" s="16">
        <v>0.52196969696999995</v>
      </c>
      <c r="Q26" s="16">
        <v>0.49715909090900001</v>
      </c>
      <c r="T26" s="16">
        <v>0.50284090909099999</v>
      </c>
    </row>
    <row r="27" spans="1:20">
      <c r="A27" s="39">
        <v>0.50284090909099999</v>
      </c>
      <c r="B27">
        <v>3</v>
      </c>
      <c r="C27" t="s">
        <v>72</v>
      </c>
      <c r="F27" t="s">
        <v>13</v>
      </c>
      <c r="G27" s="40">
        <f>AVERAGE(H27:H31)</f>
        <v>0.52748106060599997</v>
      </c>
      <c r="H27" s="39">
        <v>0.52784090909100001</v>
      </c>
      <c r="I27" s="40">
        <f>AVERAGE(J27:J31)</f>
        <v>0.52395833333340003</v>
      </c>
      <c r="J27" s="16">
        <v>0.50984848484800005</v>
      </c>
      <c r="K27" s="40">
        <f>(G27+I27)/2</f>
        <v>0.5257196969697</v>
      </c>
      <c r="M27" s="40">
        <f>AVERAGE(N27:N31)</f>
        <v>0.53658143939400005</v>
      </c>
      <c r="N27" s="16">
        <v>0.583712121212</v>
      </c>
      <c r="P27" s="40">
        <f>AVERAGE(Q27:Q31)</f>
        <v>0.61000946969699998</v>
      </c>
      <c r="Q27" s="16">
        <v>0.61032196969700003</v>
      </c>
      <c r="S27" s="16">
        <f>AVERAGE(T27:T31)</f>
        <v>0.54684659090920007</v>
      </c>
      <c r="T27" s="16">
        <v>0.51983901515200004</v>
      </c>
    </row>
    <row r="28" spans="1:20">
      <c r="A28" s="39">
        <v>0.50284090909099999</v>
      </c>
      <c r="B28">
        <v>3</v>
      </c>
      <c r="C28" t="s">
        <v>73</v>
      </c>
      <c r="F28" t="s">
        <v>13</v>
      </c>
      <c r="H28" s="39">
        <v>0.52803030302999998</v>
      </c>
      <c r="J28" s="16">
        <v>0.50885416666700001</v>
      </c>
      <c r="N28" s="16">
        <v>0.54952651515200002</v>
      </c>
      <c r="Q28" s="16">
        <v>0.61032196969700003</v>
      </c>
      <c r="T28" s="16">
        <v>0.61032196969700003</v>
      </c>
    </row>
    <row r="29" spans="1:20">
      <c r="A29" s="39">
        <v>0.50284090909099999</v>
      </c>
      <c r="B29">
        <v>3</v>
      </c>
      <c r="C29" t="s">
        <v>74</v>
      </c>
      <c r="F29" t="s">
        <v>13</v>
      </c>
      <c r="H29" s="39">
        <v>0.56515151515200002</v>
      </c>
      <c r="J29" s="16">
        <v>0.55071022727300001</v>
      </c>
      <c r="N29" s="16">
        <v>0.494412878788</v>
      </c>
      <c r="Q29" s="16">
        <v>0.61032196969700003</v>
      </c>
      <c r="T29" s="16">
        <v>0.60719696969699999</v>
      </c>
    </row>
    <row r="30" spans="1:20">
      <c r="A30" s="39">
        <v>0.50284090909099999</v>
      </c>
      <c r="B30">
        <v>3</v>
      </c>
      <c r="C30" t="s">
        <v>75</v>
      </c>
      <c r="F30" t="s">
        <v>13</v>
      </c>
      <c r="H30" s="39">
        <v>0.52997159090900003</v>
      </c>
      <c r="J30" s="16">
        <v>0.52372159090899995</v>
      </c>
      <c r="N30" s="16">
        <v>0.55009469697000002</v>
      </c>
      <c r="Q30" s="16">
        <v>0.61032196969700003</v>
      </c>
      <c r="T30" s="16">
        <v>0.38967803030300002</v>
      </c>
    </row>
    <row r="31" spans="1:20">
      <c r="A31" s="39">
        <v>0.50284090909099999</v>
      </c>
      <c r="B31">
        <v>3</v>
      </c>
      <c r="C31" t="s">
        <v>76</v>
      </c>
      <c r="F31" t="s">
        <v>13</v>
      </c>
      <c r="H31" s="39">
        <v>0.48641098484799999</v>
      </c>
      <c r="J31" s="16">
        <v>0.52665719697000002</v>
      </c>
      <c r="N31" s="16">
        <v>0.50516098484799998</v>
      </c>
      <c r="Q31" s="16">
        <v>0.60875946969700001</v>
      </c>
      <c r="T31" s="16">
        <v>0.60719696969699999</v>
      </c>
    </row>
    <row r="32" spans="1:20">
      <c r="A32" s="39">
        <v>0.50284090909099999</v>
      </c>
      <c r="B32">
        <v>3</v>
      </c>
      <c r="C32" t="s">
        <v>77</v>
      </c>
    </row>
    <row r="33" spans="1:3">
      <c r="A33" s="39">
        <v>0.50284090909099999</v>
      </c>
      <c r="B33">
        <v>3</v>
      </c>
      <c r="C33" t="s">
        <v>78</v>
      </c>
    </row>
    <row r="34" spans="1:3">
      <c r="A34" s="39">
        <v>0.50284090909099999</v>
      </c>
      <c r="B34">
        <v>3</v>
      </c>
      <c r="C34" t="s">
        <v>79</v>
      </c>
    </row>
    <row r="35" spans="1:3">
      <c r="A35" s="39">
        <v>0.50284090909099999</v>
      </c>
      <c r="B35">
        <v>3</v>
      </c>
      <c r="C35" t="s">
        <v>80</v>
      </c>
    </row>
    <row r="36" spans="1:3">
      <c r="A36" s="39">
        <v>0.50284090909099999</v>
      </c>
      <c r="B36">
        <v>3</v>
      </c>
      <c r="C36" t="s">
        <v>81</v>
      </c>
    </row>
    <row r="37" spans="1:3">
      <c r="A37" s="39">
        <v>0.50284090909099999</v>
      </c>
      <c r="B37">
        <v>3</v>
      </c>
      <c r="C37" t="s">
        <v>82</v>
      </c>
    </row>
    <row r="38" spans="1:3">
      <c r="A38" s="39">
        <v>0.50284090909099999</v>
      </c>
      <c r="B38">
        <v>3</v>
      </c>
      <c r="C38" t="s">
        <v>83</v>
      </c>
    </row>
    <row r="39" spans="1:3">
      <c r="A39" s="39">
        <v>0.49715909090900001</v>
      </c>
      <c r="B39">
        <v>3</v>
      </c>
      <c r="C39" t="s">
        <v>84</v>
      </c>
    </row>
    <row r="40" spans="1:3">
      <c r="A40" s="39">
        <v>0.50284090909099999</v>
      </c>
      <c r="B40">
        <v>3</v>
      </c>
      <c r="C40" t="s">
        <v>85</v>
      </c>
    </row>
    <row r="41" spans="1:3">
      <c r="A41" s="39">
        <v>0.50284090909099999</v>
      </c>
      <c r="B41">
        <v>3</v>
      </c>
      <c r="C41" t="s">
        <v>86</v>
      </c>
    </row>
    <row r="42" spans="1:3">
      <c r="A42" s="39">
        <v>0.50284090909099999</v>
      </c>
      <c r="B42">
        <v>3</v>
      </c>
      <c r="C42" t="s">
        <v>87</v>
      </c>
    </row>
    <row r="43" spans="1:3">
      <c r="A43" s="39">
        <v>0.50284090909099999</v>
      </c>
      <c r="B43">
        <v>3</v>
      </c>
      <c r="C43" t="s">
        <v>88</v>
      </c>
    </row>
    <row r="44" spans="1:3">
      <c r="A44" s="39">
        <v>0.50284090909099999</v>
      </c>
      <c r="B44">
        <v>3</v>
      </c>
      <c r="C44" t="s">
        <v>89</v>
      </c>
    </row>
    <row r="45" spans="1:3">
      <c r="A45" s="39">
        <v>0.50284090909099999</v>
      </c>
      <c r="B45">
        <v>3</v>
      </c>
      <c r="C45" t="s">
        <v>90</v>
      </c>
    </row>
    <row r="46" spans="1:3">
      <c r="A46" s="39">
        <v>0.50284090909099999</v>
      </c>
      <c r="B46">
        <v>3</v>
      </c>
      <c r="C46" t="s">
        <v>91</v>
      </c>
    </row>
    <row r="47" spans="1:3">
      <c r="A47" s="39">
        <v>0.50284090909099999</v>
      </c>
      <c r="B47">
        <v>3</v>
      </c>
      <c r="C47" t="s">
        <v>92</v>
      </c>
    </row>
    <row r="48" spans="1:3">
      <c r="A48" s="39">
        <v>0.50284090909099999</v>
      </c>
      <c r="B48">
        <v>3</v>
      </c>
      <c r="C48" t="s">
        <v>93</v>
      </c>
    </row>
    <row r="49" spans="1:3">
      <c r="A49" s="39">
        <v>0.50284090909099999</v>
      </c>
      <c r="B49">
        <v>3</v>
      </c>
      <c r="C49" t="s">
        <v>94</v>
      </c>
    </row>
    <row r="50" spans="1:3">
      <c r="A50" s="39">
        <v>0.50284090909099999</v>
      </c>
      <c r="B50">
        <v>3</v>
      </c>
      <c r="C50" t="s">
        <v>95</v>
      </c>
    </row>
    <row r="51" spans="1:3">
      <c r="A51" s="39">
        <v>0.50284090909099999</v>
      </c>
      <c r="B51">
        <v>3</v>
      </c>
      <c r="C51" t="s">
        <v>96</v>
      </c>
    </row>
    <row r="52" spans="1:3">
      <c r="A52" s="39">
        <v>0.50284090909099999</v>
      </c>
      <c r="B52">
        <v>3</v>
      </c>
      <c r="C52" t="s">
        <v>97</v>
      </c>
    </row>
    <row r="53" spans="1:3">
      <c r="A53" s="39">
        <v>0.50284090909099999</v>
      </c>
      <c r="B53">
        <v>3</v>
      </c>
      <c r="C53" t="s">
        <v>98</v>
      </c>
    </row>
    <row r="54" spans="1:3">
      <c r="A54" s="39">
        <v>0.50284090909099999</v>
      </c>
      <c r="B54">
        <v>3</v>
      </c>
      <c r="C54" t="s">
        <v>99</v>
      </c>
    </row>
    <row r="55" spans="1:3">
      <c r="A55" s="39">
        <v>0.50284090909099999</v>
      </c>
      <c r="B55">
        <v>3</v>
      </c>
      <c r="C55" t="s">
        <v>100</v>
      </c>
    </row>
    <row r="56" spans="1:3">
      <c r="A56" s="39">
        <v>0.50284090909099999</v>
      </c>
      <c r="B56">
        <v>3</v>
      </c>
      <c r="C56" t="s">
        <v>101</v>
      </c>
    </row>
    <row r="57" spans="1:3">
      <c r="A57" s="39">
        <v>0.50284090909099999</v>
      </c>
      <c r="B57">
        <v>3</v>
      </c>
      <c r="C57" t="s">
        <v>102</v>
      </c>
    </row>
    <row r="58" spans="1:3">
      <c r="A58" s="39">
        <v>0.50284090909099999</v>
      </c>
      <c r="B58">
        <v>3</v>
      </c>
      <c r="C58" t="s">
        <v>103</v>
      </c>
    </row>
    <row r="59" spans="1:3">
      <c r="A59" s="39">
        <v>0.50284090909099999</v>
      </c>
      <c r="B59">
        <v>3</v>
      </c>
      <c r="C59" t="s">
        <v>104</v>
      </c>
    </row>
    <row r="60" spans="1:3">
      <c r="A60" s="39">
        <v>0.50284090909099999</v>
      </c>
      <c r="B60">
        <v>3</v>
      </c>
      <c r="C60" t="s">
        <v>105</v>
      </c>
    </row>
    <row r="61" spans="1:3">
      <c r="A61" s="39">
        <v>0.50284090909099999</v>
      </c>
      <c r="B61">
        <v>3</v>
      </c>
      <c r="C61" t="s">
        <v>106</v>
      </c>
    </row>
    <row r="62" spans="1:3">
      <c r="A62" s="39">
        <v>0.50284090909099999</v>
      </c>
      <c r="B62">
        <v>3</v>
      </c>
      <c r="C62" t="s">
        <v>107</v>
      </c>
    </row>
    <row r="63" spans="1:3">
      <c r="A63" s="39">
        <v>0.50284090909099999</v>
      </c>
      <c r="B63">
        <v>3</v>
      </c>
      <c r="C63" t="s">
        <v>108</v>
      </c>
    </row>
    <row r="64" spans="1:3">
      <c r="A64" s="39">
        <v>0.50284090909099999</v>
      </c>
      <c r="B64">
        <v>3</v>
      </c>
      <c r="C64" t="s">
        <v>109</v>
      </c>
    </row>
    <row r="65" spans="1:3">
      <c r="A65" s="39">
        <v>0.50284090909099999</v>
      </c>
      <c r="B65">
        <v>3</v>
      </c>
      <c r="C65" t="s">
        <v>110</v>
      </c>
    </row>
    <row r="66" spans="1:3">
      <c r="A66" s="39">
        <v>0.50284090909099999</v>
      </c>
      <c r="B66">
        <v>3</v>
      </c>
      <c r="C66" t="s">
        <v>111</v>
      </c>
    </row>
    <row r="67" spans="1:3">
      <c r="A67" s="39">
        <v>0.50284090909099999</v>
      </c>
      <c r="B67">
        <v>3</v>
      </c>
      <c r="C67" t="s">
        <v>112</v>
      </c>
    </row>
    <row r="68" spans="1:3">
      <c r="A68" s="39">
        <v>0.50284090909099999</v>
      </c>
      <c r="B68">
        <v>3</v>
      </c>
      <c r="C68" t="s">
        <v>113</v>
      </c>
    </row>
    <row r="69" spans="1:3">
      <c r="A69" s="39">
        <v>0.50284090909099999</v>
      </c>
      <c r="B69">
        <v>3</v>
      </c>
      <c r="C69" t="s">
        <v>114</v>
      </c>
    </row>
    <row r="70" spans="1:3">
      <c r="A70" s="39">
        <v>0.50284090909099999</v>
      </c>
      <c r="B70">
        <v>3</v>
      </c>
      <c r="C70" t="s">
        <v>115</v>
      </c>
    </row>
    <row r="71" spans="1:3">
      <c r="A71" s="39">
        <v>0.50284090909099999</v>
      </c>
      <c r="B71">
        <v>3</v>
      </c>
      <c r="C71" t="s">
        <v>116</v>
      </c>
    </row>
    <row r="72" spans="1:3">
      <c r="A72" s="39">
        <v>0.50284090909099999</v>
      </c>
      <c r="B72">
        <v>3</v>
      </c>
      <c r="C72" t="s">
        <v>117</v>
      </c>
    </row>
    <row r="73" spans="1:3">
      <c r="A73" s="39">
        <v>0.50284090909099999</v>
      </c>
      <c r="B73">
        <v>3</v>
      </c>
      <c r="C73" t="s">
        <v>118</v>
      </c>
    </row>
    <row r="74" spans="1:3">
      <c r="A74" s="39">
        <v>0.50284090909099999</v>
      </c>
      <c r="B74">
        <v>3</v>
      </c>
      <c r="C74" t="s">
        <v>119</v>
      </c>
    </row>
    <row r="75" spans="1:3">
      <c r="A75" s="39">
        <v>0.50284090909099999</v>
      </c>
      <c r="B75">
        <v>3</v>
      </c>
      <c r="C75" t="s">
        <v>120</v>
      </c>
    </row>
    <row r="76" spans="1:3">
      <c r="A76" s="39">
        <v>0.50284090909099999</v>
      </c>
      <c r="B76">
        <v>3</v>
      </c>
      <c r="C76" t="s">
        <v>121</v>
      </c>
    </row>
    <row r="77" spans="1:3">
      <c r="A77" s="39">
        <v>0.50284090909099999</v>
      </c>
      <c r="B77">
        <v>3</v>
      </c>
      <c r="C77" t="s">
        <v>122</v>
      </c>
    </row>
    <row r="78" spans="1:3">
      <c r="A78" s="39">
        <v>0.50284090909099999</v>
      </c>
      <c r="B78">
        <v>3</v>
      </c>
      <c r="C78" t="s">
        <v>123</v>
      </c>
    </row>
    <row r="79" spans="1:3">
      <c r="A79" s="39">
        <v>0.50284090909099999</v>
      </c>
      <c r="B79">
        <v>3</v>
      </c>
      <c r="C79" t="s">
        <v>124</v>
      </c>
    </row>
    <row r="80" spans="1:3">
      <c r="A80" s="39">
        <v>0.50284090909099999</v>
      </c>
      <c r="B80">
        <v>3</v>
      </c>
      <c r="C80" t="s">
        <v>125</v>
      </c>
    </row>
    <row r="81" spans="1:3">
      <c r="A81" s="39">
        <v>0.50284090909099999</v>
      </c>
      <c r="B81">
        <v>3</v>
      </c>
      <c r="C81" t="s">
        <v>126</v>
      </c>
    </row>
    <row r="82" spans="1:3">
      <c r="A82" s="39">
        <v>0.50284090909099999</v>
      </c>
      <c r="B82">
        <v>3</v>
      </c>
      <c r="C82" t="s">
        <v>127</v>
      </c>
    </row>
    <row r="83" spans="1:3">
      <c r="A83" s="39">
        <v>0.50284090909099999</v>
      </c>
      <c r="B83">
        <v>3</v>
      </c>
      <c r="C83" t="s">
        <v>128</v>
      </c>
    </row>
    <row r="84" spans="1:3">
      <c r="A84" s="39">
        <v>0.50284090909099999</v>
      </c>
      <c r="B84">
        <v>3</v>
      </c>
      <c r="C84" t="s">
        <v>129</v>
      </c>
    </row>
    <row r="85" spans="1:3">
      <c r="A85" s="39">
        <v>0.50284090909099999</v>
      </c>
      <c r="B85">
        <v>3</v>
      </c>
      <c r="C85" t="s">
        <v>130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zoomScale="150" zoomScaleNormal="150" zoomScalePageLayoutView="150" workbookViewId="0">
      <selection activeCell="E27" sqref="E27"/>
    </sheetView>
  </sheetViews>
  <sheetFormatPr baseColWidth="10" defaultRowHeight="15" x14ac:dyDescent="0"/>
  <cols>
    <col min="3" max="4" width="10.83203125" style="39"/>
    <col min="8" max="9" width="10.83203125" style="39"/>
  </cols>
  <sheetData>
    <row r="1" spans="1:14">
      <c r="A1" t="s">
        <v>134</v>
      </c>
      <c r="F1" t="s">
        <v>135</v>
      </c>
      <c r="K1" t="s">
        <v>136</v>
      </c>
      <c r="M1" s="39"/>
      <c r="N1" s="39"/>
    </row>
    <row r="2" spans="1:14">
      <c r="A2" s="41" t="s">
        <v>131</v>
      </c>
      <c r="B2" s="41" t="s">
        <v>132</v>
      </c>
      <c r="C2" s="42" t="s">
        <v>133</v>
      </c>
      <c r="F2" s="41" t="s">
        <v>131</v>
      </c>
      <c r="G2" s="41" t="s">
        <v>132</v>
      </c>
      <c r="H2" s="42" t="s">
        <v>133</v>
      </c>
      <c r="K2" s="41" t="s">
        <v>131</v>
      </c>
      <c r="L2" s="41" t="s">
        <v>132</v>
      </c>
      <c r="M2" s="42" t="s">
        <v>133</v>
      </c>
      <c r="N2" s="39"/>
    </row>
    <row r="3" spans="1:14">
      <c r="A3" s="43">
        <v>25</v>
      </c>
      <c r="B3" s="43">
        <v>25</v>
      </c>
      <c r="C3" s="39">
        <v>0.46636085626899998</v>
      </c>
      <c r="D3" s="39">
        <f>AVERAGE(C3:C7)</f>
        <v>0.49143730886860004</v>
      </c>
      <c r="F3">
        <v>50</v>
      </c>
      <c r="G3">
        <v>50</v>
      </c>
      <c r="H3" s="39">
        <v>0.43469387755099997</v>
      </c>
      <c r="I3" s="39">
        <f>AVERAGE(H3:H7)</f>
        <v>0.47714285714280003</v>
      </c>
      <c r="K3">
        <v>50</v>
      </c>
      <c r="L3">
        <v>50</v>
      </c>
      <c r="M3" s="39">
        <v>0.43469387755099997</v>
      </c>
      <c r="N3" s="39">
        <f>AVERAGE(M3:M7)</f>
        <v>0.47714285714280003</v>
      </c>
    </row>
    <row r="4" spans="1:14">
      <c r="A4" s="43">
        <v>25</v>
      </c>
      <c r="B4" s="43">
        <v>25</v>
      </c>
      <c r="C4" s="39">
        <v>0.49541284403699998</v>
      </c>
      <c r="F4">
        <v>50</v>
      </c>
      <c r="G4">
        <v>50</v>
      </c>
      <c r="H4" s="39">
        <v>0.46938775510199998</v>
      </c>
      <c r="K4">
        <v>50</v>
      </c>
      <c r="L4">
        <v>50</v>
      </c>
      <c r="M4" s="39">
        <v>0.46938775510199998</v>
      </c>
      <c r="N4" s="39"/>
    </row>
    <row r="5" spans="1:14">
      <c r="A5" s="43">
        <v>25</v>
      </c>
      <c r="B5" s="43">
        <v>25</v>
      </c>
      <c r="C5" s="39">
        <v>0.50917431192700002</v>
      </c>
      <c r="F5">
        <v>50</v>
      </c>
      <c r="G5">
        <v>50</v>
      </c>
      <c r="H5" s="39">
        <v>0.46326530612200001</v>
      </c>
      <c r="K5">
        <v>50</v>
      </c>
      <c r="L5">
        <v>50</v>
      </c>
      <c r="M5" s="39">
        <v>0.46326530612200001</v>
      </c>
      <c r="N5" s="39"/>
    </row>
    <row r="6" spans="1:14">
      <c r="A6" s="43">
        <v>25</v>
      </c>
      <c r="B6" s="43">
        <v>25</v>
      </c>
      <c r="C6" s="39">
        <v>0.470948012232</v>
      </c>
      <c r="F6">
        <v>50</v>
      </c>
      <c r="G6">
        <v>50</v>
      </c>
      <c r="H6" s="39">
        <v>0.50816326530599998</v>
      </c>
      <c r="K6">
        <v>50</v>
      </c>
      <c r="L6">
        <v>50</v>
      </c>
      <c r="M6" s="39">
        <v>0.50816326530599998</v>
      </c>
      <c r="N6" s="39"/>
    </row>
    <row r="7" spans="1:14">
      <c r="A7" s="43">
        <v>25</v>
      </c>
      <c r="B7" s="43">
        <v>25</v>
      </c>
      <c r="C7" s="39">
        <v>0.51529051987800001</v>
      </c>
      <c r="F7" s="43">
        <v>50</v>
      </c>
      <c r="G7" s="43">
        <v>50</v>
      </c>
      <c r="H7" s="39">
        <v>0.51020408163300002</v>
      </c>
      <c r="K7" s="43">
        <v>50</v>
      </c>
      <c r="L7" s="43">
        <v>50</v>
      </c>
      <c r="M7" s="39">
        <v>0.51020408163300002</v>
      </c>
      <c r="N7" s="39"/>
    </row>
    <row r="8" spans="1:14">
      <c r="A8" s="43">
        <v>25</v>
      </c>
      <c r="B8" s="43">
        <v>50</v>
      </c>
      <c r="C8" s="39">
        <v>0.48929663608599999</v>
      </c>
      <c r="D8" s="39">
        <f>AVERAGE(C8:C12)</f>
        <v>0.49082568807360005</v>
      </c>
      <c r="F8" s="43"/>
      <c r="G8" s="43"/>
    </row>
    <row r="9" spans="1:14">
      <c r="A9" s="43">
        <v>25</v>
      </c>
      <c r="B9" s="43">
        <v>50</v>
      </c>
      <c r="C9" s="39">
        <v>0.46483180428100002</v>
      </c>
      <c r="F9" s="43"/>
      <c r="G9" s="43"/>
    </row>
    <row r="10" spans="1:14">
      <c r="A10" s="43">
        <v>25</v>
      </c>
      <c r="B10" s="43">
        <v>50</v>
      </c>
      <c r="C10" s="39">
        <v>0.52752293577999998</v>
      </c>
      <c r="F10" s="43"/>
      <c r="G10" s="43"/>
    </row>
    <row r="11" spans="1:14">
      <c r="A11" s="43">
        <v>25</v>
      </c>
      <c r="B11" s="43">
        <v>50</v>
      </c>
      <c r="C11" s="39">
        <v>0.48929663608599999</v>
      </c>
      <c r="F11" s="43"/>
      <c r="G11" s="43"/>
    </row>
    <row r="12" spans="1:14">
      <c r="A12" s="43">
        <v>25</v>
      </c>
      <c r="B12" s="43">
        <v>50</v>
      </c>
      <c r="C12" s="39">
        <v>0.48318042813500001</v>
      </c>
      <c r="F12" s="43"/>
      <c r="G12" s="43"/>
    </row>
    <row r="13" spans="1:14">
      <c r="A13" s="43">
        <v>50</v>
      </c>
      <c r="B13" s="43">
        <v>25</v>
      </c>
      <c r="C13" s="39">
        <v>0.467889908257</v>
      </c>
      <c r="D13" s="39">
        <f>AVERAGE(C13:C17)</f>
        <v>0.50061162079520005</v>
      </c>
      <c r="F13" s="43"/>
      <c r="G13" s="43"/>
    </row>
    <row r="14" spans="1:14">
      <c r="A14" s="43">
        <v>50</v>
      </c>
      <c r="B14" s="43">
        <v>25</v>
      </c>
      <c r="C14" s="39">
        <v>0.53975535168199995</v>
      </c>
      <c r="F14" s="43"/>
      <c r="G14" s="43"/>
    </row>
    <row r="15" spans="1:14">
      <c r="A15" s="43">
        <v>50</v>
      </c>
      <c r="B15" s="43">
        <v>25</v>
      </c>
      <c r="C15" s="39">
        <v>0.48623853211000001</v>
      </c>
      <c r="F15" s="43"/>
      <c r="G15" s="43"/>
    </row>
    <row r="16" spans="1:14">
      <c r="A16" s="43">
        <v>50</v>
      </c>
      <c r="B16" s="43">
        <v>25</v>
      </c>
      <c r="C16" s="39">
        <v>0.50611620795099999</v>
      </c>
      <c r="F16" s="43"/>
      <c r="G16" s="43"/>
    </row>
    <row r="17" spans="1:7">
      <c r="A17" s="43">
        <v>50</v>
      </c>
      <c r="B17" s="43">
        <v>25</v>
      </c>
      <c r="C17" s="39">
        <v>0.50305810397600004</v>
      </c>
      <c r="F17" s="43"/>
      <c r="G17" s="43"/>
    </row>
    <row r="18" spans="1:7">
      <c r="A18">
        <v>50</v>
      </c>
      <c r="B18">
        <v>50</v>
      </c>
      <c r="C18" s="39">
        <v>0.51070336391399995</v>
      </c>
      <c r="D18" s="39">
        <f>AVERAGE(C18:C22)</f>
        <v>0.50764525993859999</v>
      </c>
    </row>
    <row r="19" spans="1:7">
      <c r="A19">
        <v>50</v>
      </c>
      <c r="B19">
        <v>50</v>
      </c>
      <c r="C19" s="39">
        <v>0.54281345565700001</v>
      </c>
    </row>
    <row r="20" spans="1:7">
      <c r="A20">
        <v>50</v>
      </c>
      <c r="B20">
        <v>50</v>
      </c>
      <c r="C20" s="39">
        <v>0.49694189602400002</v>
      </c>
    </row>
    <row r="21" spans="1:7">
      <c r="A21">
        <v>50</v>
      </c>
      <c r="B21">
        <v>50</v>
      </c>
      <c r="C21" s="39">
        <v>0.475535168196</v>
      </c>
    </row>
    <row r="22" spans="1:7">
      <c r="A22">
        <v>50</v>
      </c>
      <c r="B22">
        <v>50</v>
      </c>
      <c r="C22" s="39">
        <v>0.51223241590199997</v>
      </c>
    </row>
    <row r="23" spans="1:7">
      <c r="A23">
        <v>50</v>
      </c>
      <c r="B23">
        <v>100</v>
      </c>
      <c r="C23" s="39">
        <v>0.507645259939</v>
      </c>
      <c r="D23" s="39">
        <f>AVERAGE(C23:C27)</f>
        <v>0.49480122324179998</v>
      </c>
    </row>
    <row r="24" spans="1:7">
      <c r="A24">
        <v>50</v>
      </c>
      <c r="B24">
        <v>100</v>
      </c>
      <c r="C24" s="39">
        <v>0.51376146788999999</v>
      </c>
    </row>
    <row r="25" spans="1:7">
      <c r="A25">
        <v>50</v>
      </c>
      <c r="B25">
        <v>100</v>
      </c>
      <c r="C25" s="39">
        <v>0.507645259939</v>
      </c>
    </row>
    <row r="26" spans="1:7">
      <c r="A26">
        <v>50</v>
      </c>
      <c r="B26">
        <v>100</v>
      </c>
      <c r="C26" s="39">
        <v>0.46941896024500002</v>
      </c>
    </row>
    <row r="27" spans="1:7">
      <c r="A27">
        <v>50</v>
      </c>
      <c r="B27">
        <v>100</v>
      </c>
      <c r="C27" s="39">
        <v>0.475535168196</v>
      </c>
    </row>
    <row r="28" spans="1:7">
      <c r="A28">
        <v>50</v>
      </c>
      <c r="B28">
        <v>200</v>
      </c>
      <c r="C28" s="39">
        <v>0.467889908257</v>
      </c>
      <c r="D28" s="39">
        <f>AVERAGE(C28:C32)</f>
        <v>0.47828746177379999</v>
      </c>
    </row>
    <row r="29" spans="1:7">
      <c r="A29">
        <v>50</v>
      </c>
      <c r="B29">
        <v>200</v>
      </c>
      <c r="C29" s="39">
        <v>0.5</v>
      </c>
    </row>
    <row r="30" spans="1:7">
      <c r="A30">
        <v>50</v>
      </c>
      <c r="B30">
        <v>200</v>
      </c>
      <c r="C30" s="39">
        <v>0.45565749235500003</v>
      </c>
    </row>
    <row r="31" spans="1:7">
      <c r="A31">
        <v>50</v>
      </c>
      <c r="B31">
        <v>200</v>
      </c>
      <c r="C31" s="39">
        <v>0.5</v>
      </c>
    </row>
    <row r="32" spans="1:7">
      <c r="A32">
        <v>50</v>
      </c>
      <c r="B32">
        <v>200</v>
      </c>
      <c r="C32" s="39">
        <v>0.467889908257</v>
      </c>
    </row>
    <row r="33" spans="1:4">
      <c r="A33">
        <v>50</v>
      </c>
      <c r="B33">
        <v>300</v>
      </c>
      <c r="C33" s="39">
        <v>0.44495412843999999</v>
      </c>
      <c r="D33" s="39">
        <f>AVERAGE(C33:C37)</f>
        <v>0.44525993883800002</v>
      </c>
    </row>
    <row r="34" spans="1:4">
      <c r="A34">
        <v>50</v>
      </c>
      <c r="B34">
        <v>300</v>
      </c>
      <c r="C34" s="39">
        <v>0.46330275229399998</v>
      </c>
    </row>
    <row r="35" spans="1:4">
      <c r="A35">
        <v>50</v>
      </c>
      <c r="B35">
        <v>300</v>
      </c>
      <c r="C35" s="39">
        <v>0.43730886850200001</v>
      </c>
    </row>
    <row r="36" spans="1:4">
      <c r="A36">
        <v>50</v>
      </c>
      <c r="B36">
        <v>300</v>
      </c>
      <c r="C36" s="39">
        <v>0.45259938837899999</v>
      </c>
    </row>
    <row r="37" spans="1:4">
      <c r="A37">
        <v>50</v>
      </c>
      <c r="B37">
        <v>300</v>
      </c>
      <c r="C37" s="39">
        <v>0.42813455657499999</v>
      </c>
    </row>
    <row r="38" spans="1:4">
      <c r="A38">
        <v>50</v>
      </c>
      <c r="B38">
        <v>400</v>
      </c>
      <c r="C38" s="39">
        <v>0.39755351682000001</v>
      </c>
      <c r="D38" s="39">
        <f>AVERAGE(C38:C42)</f>
        <v>0.42721712538220002</v>
      </c>
    </row>
    <row r="39" spans="1:4">
      <c r="A39">
        <v>50</v>
      </c>
      <c r="B39">
        <v>400</v>
      </c>
      <c r="C39" s="39">
        <v>0.43272171253800001</v>
      </c>
    </row>
    <row r="40" spans="1:4">
      <c r="A40">
        <v>50</v>
      </c>
      <c r="B40">
        <v>400</v>
      </c>
      <c r="C40" s="39">
        <v>0.42660550458699997</v>
      </c>
    </row>
    <row r="41" spans="1:4">
      <c r="A41">
        <v>50</v>
      </c>
      <c r="B41">
        <v>400</v>
      </c>
      <c r="C41" s="39">
        <v>0.42507645259900001</v>
      </c>
    </row>
    <row r="42" spans="1:4">
      <c r="A42">
        <v>50</v>
      </c>
      <c r="B42">
        <v>400</v>
      </c>
      <c r="C42" s="39">
        <v>0.45412844036700001</v>
      </c>
    </row>
    <row r="43" spans="1:4">
      <c r="A43">
        <v>100</v>
      </c>
      <c r="B43">
        <v>50</v>
      </c>
      <c r="C43" s="39">
        <v>0.52293577981700001</v>
      </c>
      <c r="D43" s="39">
        <f>AVERAGE(C43:C47)</f>
        <v>0.50550458715620006</v>
      </c>
    </row>
    <row r="44" spans="1:4">
      <c r="A44">
        <v>100</v>
      </c>
      <c r="B44">
        <v>50</v>
      </c>
      <c r="C44" s="39">
        <v>0.492354740061</v>
      </c>
    </row>
    <row r="45" spans="1:4">
      <c r="A45">
        <v>100</v>
      </c>
      <c r="B45">
        <v>50</v>
      </c>
      <c r="C45" s="39">
        <v>0.49388379204900001</v>
      </c>
    </row>
    <row r="46" spans="1:4">
      <c r="A46">
        <v>100</v>
      </c>
      <c r="B46">
        <v>50</v>
      </c>
      <c r="C46" s="39">
        <v>0.48929663608599999</v>
      </c>
    </row>
    <row r="47" spans="1:4">
      <c r="A47">
        <v>100</v>
      </c>
      <c r="B47">
        <v>50</v>
      </c>
      <c r="C47" s="39">
        <v>0.529051987768</v>
      </c>
    </row>
    <row r="48" spans="1:4">
      <c r="A48">
        <v>100</v>
      </c>
      <c r="B48">
        <v>100</v>
      </c>
      <c r="C48" s="39">
        <v>0.49541284403699998</v>
      </c>
      <c r="D48" s="39">
        <f>AVERAGE(C48:C52)</f>
        <v>0.49082568807339999</v>
      </c>
    </row>
    <row r="49" spans="1:4">
      <c r="A49">
        <v>100</v>
      </c>
      <c r="B49">
        <v>100</v>
      </c>
      <c r="C49" s="39">
        <v>0.49847094801199998</v>
      </c>
    </row>
    <row r="50" spans="1:4">
      <c r="A50">
        <v>100</v>
      </c>
      <c r="B50">
        <v>100</v>
      </c>
      <c r="C50" s="39">
        <v>0.50917431192700002</v>
      </c>
    </row>
    <row r="51" spans="1:4">
      <c r="A51">
        <v>100</v>
      </c>
      <c r="B51">
        <v>100</v>
      </c>
      <c r="C51" s="39">
        <v>0.49082568807299998</v>
      </c>
    </row>
    <row r="52" spans="1:4">
      <c r="A52">
        <v>100</v>
      </c>
      <c r="B52">
        <v>100</v>
      </c>
      <c r="C52" s="39">
        <v>0.46024464831799999</v>
      </c>
    </row>
    <row r="53" spans="1:4">
      <c r="A53">
        <v>100</v>
      </c>
      <c r="B53">
        <v>200</v>
      </c>
      <c r="C53" s="39">
        <v>0.44954128440399999</v>
      </c>
      <c r="D53" s="39">
        <f>AVERAGE(C53:C57)</f>
        <v>0.44128440366979998</v>
      </c>
    </row>
    <row r="54" spans="1:4">
      <c r="A54">
        <v>100</v>
      </c>
      <c r="B54">
        <v>200</v>
      </c>
      <c r="C54" s="39">
        <v>0.42813455657499999</v>
      </c>
    </row>
    <row r="55" spans="1:4">
      <c r="A55">
        <v>100</v>
      </c>
      <c r="B55">
        <v>200</v>
      </c>
      <c r="C55" s="39">
        <v>0.43119266055</v>
      </c>
    </row>
    <row r="56" spans="1:4">
      <c r="A56">
        <v>100</v>
      </c>
      <c r="B56">
        <v>200</v>
      </c>
      <c r="C56" s="39">
        <v>0.467889908257</v>
      </c>
    </row>
    <row r="57" spans="1:4">
      <c r="A57">
        <v>100</v>
      </c>
      <c r="B57">
        <v>200</v>
      </c>
      <c r="C57" s="39">
        <v>0.42966360856300001</v>
      </c>
    </row>
    <row r="58" spans="1:4">
      <c r="A58">
        <v>100</v>
      </c>
      <c r="B58">
        <v>300</v>
      </c>
      <c r="C58" s="39">
        <v>0.38837920489299999</v>
      </c>
      <c r="D58" s="39">
        <f>AVERAGE(C58:C62)</f>
        <v>0.41009174311940005</v>
      </c>
    </row>
    <row r="59" spans="1:4">
      <c r="A59">
        <v>100</v>
      </c>
      <c r="B59">
        <v>300</v>
      </c>
      <c r="C59" s="39">
        <v>0.43730886850200001</v>
      </c>
    </row>
    <row r="60" spans="1:4">
      <c r="A60">
        <v>100</v>
      </c>
      <c r="B60">
        <v>300</v>
      </c>
      <c r="C60" s="39">
        <v>0.38837920489299999</v>
      </c>
    </row>
    <row r="61" spans="1:4">
      <c r="A61">
        <v>100</v>
      </c>
      <c r="B61">
        <v>300</v>
      </c>
      <c r="C61" s="39">
        <v>0.40061162079500001</v>
      </c>
    </row>
    <row r="62" spans="1:4">
      <c r="A62">
        <v>100</v>
      </c>
      <c r="B62">
        <v>300</v>
      </c>
      <c r="C62" s="39">
        <v>0.435779816514</v>
      </c>
    </row>
    <row r="63" spans="1:4">
      <c r="A63">
        <v>100</v>
      </c>
      <c r="B63">
        <v>400</v>
      </c>
      <c r="C63" s="39">
        <v>0.47400611620799998</v>
      </c>
      <c r="D63" s="39">
        <f>AVERAGE(C63:C67)</f>
        <v>0.43394495412860001</v>
      </c>
    </row>
    <row r="64" spans="1:4">
      <c r="A64">
        <v>100</v>
      </c>
      <c r="B64">
        <v>400</v>
      </c>
      <c r="C64" s="39">
        <v>0.435779816514</v>
      </c>
    </row>
    <row r="65" spans="1:4">
      <c r="A65">
        <v>100</v>
      </c>
      <c r="B65">
        <v>400</v>
      </c>
      <c r="C65" s="39">
        <v>0.42354740061200002</v>
      </c>
    </row>
    <row r="66" spans="1:4">
      <c r="A66">
        <v>100</v>
      </c>
      <c r="B66">
        <v>400</v>
      </c>
      <c r="C66" s="39">
        <v>0.43272171253800001</v>
      </c>
    </row>
    <row r="67" spans="1:4">
      <c r="A67">
        <v>100</v>
      </c>
      <c r="B67">
        <v>400</v>
      </c>
      <c r="C67" s="39">
        <v>0.40366972477099999</v>
      </c>
    </row>
    <row r="68" spans="1:4">
      <c r="A68">
        <v>200</v>
      </c>
      <c r="B68">
        <v>50</v>
      </c>
      <c r="C68" s="39">
        <v>0.47247706422000002</v>
      </c>
      <c r="D68" s="39">
        <f>AVERAGE(C68:C72)</f>
        <v>0.49602446483160001</v>
      </c>
    </row>
    <row r="69" spans="1:4">
      <c r="A69">
        <v>200</v>
      </c>
      <c r="B69">
        <v>50</v>
      </c>
      <c r="C69" s="39">
        <v>0.53363914373099997</v>
      </c>
    </row>
    <row r="70" spans="1:4">
      <c r="A70">
        <v>200</v>
      </c>
      <c r="B70">
        <v>50</v>
      </c>
      <c r="C70" s="39">
        <v>0.52446483180400005</v>
      </c>
    </row>
    <row r="71" spans="1:4">
      <c r="A71">
        <v>200</v>
      </c>
      <c r="B71">
        <v>50</v>
      </c>
      <c r="C71" s="39">
        <v>0.45259938837899999</v>
      </c>
    </row>
    <row r="72" spans="1:4">
      <c r="A72">
        <v>200</v>
      </c>
      <c r="B72">
        <v>50</v>
      </c>
      <c r="C72" s="39">
        <v>0.49694189602400002</v>
      </c>
    </row>
    <row r="73" spans="1:4">
      <c r="A73">
        <v>200</v>
      </c>
      <c r="B73">
        <v>100</v>
      </c>
      <c r="C73" s="39">
        <v>0.46177370030600001</v>
      </c>
      <c r="D73" s="39">
        <f>AVERAGE(C73:C77)</f>
        <v>0.47461773700319998</v>
      </c>
    </row>
    <row r="74" spans="1:4">
      <c r="A74">
        <v>200</v>
      </c>
      <c r="B74">
        <v>100</v>
      </c>
      <c r="C74" s="39">
        <v>0.49388379204900001</v>
      </c>
    </row>
    <row r="75" spans="1:4">
      <c r="A75">
        <v>200</v>
      </c>
      <c r="B75">
        <v>100</v>
      </c>
      <c r="C75" s="39">
        <v>0.46941896024500002</v>
      </c>
    </row>
    <row r="76" spans="1:4">
      <c r="A76">
        <v>200</v>
      </c>
      <c r="B76">
        <v>100</v>
      </c>
      <c r="C76" s="39">
        <v>0.48470948012199999</v>
      </c>
    </row>
    <row r="77" spans="1:4">
      <c r="A77">
        <v>200</v>
      </c>
      <c r="B77">
        <v>100</v>
      </c>
      <c r="C77" s="39">
        <v>0.46330275229399998</v>
      </c>
    </row>
    <row r="78" spans="1:4">
      <c r="A78">
        <v>200</v>
      </c>
      <c r="B78">
        <v>200</v>
      </c>
      <c r="C78" s="39">
        <v>0.46024464831799999</v>
      </c>
      <c r="D78" s="39">
        <f>AVERAGE(C78:C82)</f>
        <v>0.45045871559639999</v>
      </c>
    </row>
    <row r="79" spans="1:4">
      <c r="A79">
        <v>200</v>
      </c>
      <c r="B79">
        <v>200</v>
      </c>
      <c r="C79" s="39">
        <v>0.443425076453</v>
      </c>
    </row>
    <row r="80" spans="1:4">
      <c r="A80">
        <v>200</v>
      </c>
      <c r="B80">
        <v>200</v>
      </c>
      <c r="C80" s="39">
        <v>0.46177370030600001</v>
      </c>
    </row>
    <row r="81" spans="1:4">
      <c r="A81">
        <v>200</v>
      </c>
      <c r="B81">
        <v>200</v>
      </c>
      <c r="C81" s="39">
        <v>0.42660550458699997</v>
      </c>
    </row>
    <row r="82" spans="1:4">
      <c r="A82">
        <v>200</v>
      </c>
      <c r="B82">
        <v>200</v>
      </c>
      <c r="C82" s="39">
        <v>0.46024464831799999</v>
      </c>
    </row>
    <row r="83" spans="1:4">
      <c r="A83">
        <v>200</v>
      </c>
      <c r="B83">
        <v>300</v>
      </c>
      <c r="C83" s="39">
        <v>0.42813455657499999</v>
      </c>
      <c r="D83" s="39">
        <f>AVERAGE(C83:C87)</f>
        <v>0.41070336391440004</v>
      </c>
    </row>
    <row r="84" spans="1:4">
      <c r="A84">
        <v>200</v>
      </c>
      <c r="B84">
        <v>300</v>
      </c>
      <c r="C84" s="39">
        <v>0.389908256881</v>
      </c>
    </row>
    <row r="85" spans="1:4">
      <c r="A85">
        <v>200</v>
      </c>
      <c r="B85">
        <v>300</v>
      </c>
      <c r="C85" s="39">
        <v>0.42507645259900001</v>
      </c>
    </row>
    <row r="86" spans="1:4">
      <c r="A86">
        <v>200</v>
      </c>
      <c r="B86">
        <v>300</v>
      </c>
      <c r="C86" s="39">
        <v>0.38685015290500002</v>
      </c>
    </row>
    <row r="87" spans="1:4">
      <c r="A87">
        <v>200</v>
      </c>
      <c r="B87">
        <v>300</v>
      </c>
      <c r="C87" s="39">
        <v>0.42354740061200002</v>
      </c>
    </row>
    <row r="88" spans="1:4">
      <c r="A88">
        <v>200</v>
      </c>
      <c r="B88">
        <v>400</v>
      </c>
      <c r="C88" s="39">
        <v>0.39755351682000001</v>
      </c>
      <c r="D88" s="39">
        <f>AVERAGE(C88:C92)</f>
        <v>0.40856269113159999</v>
      </c>
    </row>
    <row r="89" spans="1:4">
      <c r="A89">
        <v>200</v>
      </c>
      <c r="B89">
        <v>400</v>
      </c>
      <c r="C89" s="39">
        <v>0.40978593272199998</v>
      </c>
    </row>
    <row r="90" spans="1:4">
      <c r="A90">
        <v>200</v>
      </c>
      <c r="B90">
        <v>400</v>
      </c>
      <c r="C90" s="39">
        <v>0.39143730886900002</v>
      </c>
    </row>
    <row r="91" spans="1:4">
      <c r="A91">
        <v>200</v>
      </c>
      <c r="B91">
        <v>400</v>
      </c>
      <c r="C91" s="39">
        <v>0.40519877675799998</v>
      </c>
    </row>
    <row r="92" spans="1:4">
      <c r="A92">
        <v>200</v>
      </c>
      <c r="B92">
        <v>400</v>
      </c>
      <c r="C92" s="39">
        <v>0.438837920489</v>
      </c>
    </row>
    <row r="93" spans="1:4">
      <c r="A93">
        <v>300</v>
      </c>
      <c r="B93">
        <v>50</v>
      </c>
      <c r="C93" s="39">
        <v>0.54281345565700001</v>
      </c>
      <c r="D93" s="39">
        <f>AVERAGE(C93:C97)</f>
        <v>0.50214067278300001</v>
      </c>
    </row>
    <row r="94" spans="1:4">
      <c r="A94">
        <v>300</v>
      </c>
      <c r="B94">
        <v>50</v>
      </c>
      <c r="C94" s="39">
        <v>0.48929663608599999</v>
      </c>
    </row>
    <row r="95" spans="1:4">
      <c r="A95">
        <v>300</v>
      </c>
      <c r="B95">
        <v>50</v>
      </c>
      <c r="C95" s="39">
        <v>0.507645259939</v>
      </c>
    </row>
    <row r="96" spans="1:4">
      <c r="A96">
        <v>300</v>
      </c>
      <c r="B96">
        <v>50</v>
      </c>
      <c r="C96" s="39">
        <v>0.50152905198800002</v>
      </c>
    </row>
    <row r="97" spans="1:4">
      <c r="A97">
        <v>300</v>
      </c>
      <c r="B97">
        <v>50</v>
      </c>
      <c r="C97" s="39">
        <v>0.46941896024500002</v>
      </c>
    </row>
    <row r="98" spans="1:4">
      <c r="A98">
        <v>300</v>
      </c>
      <c r="B98">
        <v>100</v>
      </c>
      <c r="C98" s="39">
        <v>0.470948012232</v>
      </c>
      <c r="D98" s="39">
        <f>AVERAGE(C98:C102)</f>
        <v>0.49266055045860002</v>
      </c>
    </row>
    <row r="99" spans="1:4">
      <c r="A99">
        <v>300</v>
      </c>
      <c r="B99">
        <v>100</v>
      </c>
      <c r="C99" s="39">
        <v>0.51529051987800001</v>
      </c>
    </row>
    <row r="100" spans="1:4">
      <c r="A100">
        <v>300</v>
      </c>
      <c r="B100">
        <v>100</v>
      </c>
      <c r="C100" s="39">
        <v>0.5</v>
      </c>
    </row>
    <row r="101" spans="1:4">
      <c r="A101">
        <v>300</v>
      </c>
      <c r="B101">
        <v>100</v>
      </c>
      <c r="C101" s="39">
        <v>0.50611620795099999</v>
      </c>
    </row>
    <row r="102" spans="1:4">
      <c r="A102">
        <v>300</v>
      </c>
      <c r="B102">
        <v>100</v>
      </c>
      <c r="C102" s="39">
        <v>0.470948012232</v>
      </c>
    </row>
    <row r="103" spans="1:4">
      <c r="A103">
        <v>300</v>
      </c>
      <c r="B103">
        <v>200</v>
      </c>
      <c r="C103" s="39">
        <v>0.44801223241600002</v>
      </c>
      <c r="D103" s="39">
        <f>AVERAGE(C103:C107)</f>
        <v>0.44403669724780004</v>
      </c>
    </row>
    <row r="104" spans="1:4">
      <c r="A104">
        <v>300</v>
      </c>
      <c r="B104">
        <v>200</v>
      </c>
      <c r="C104" s="39">
        <v>0.443425076453</v>
      </c>
    </row>
    <row r="105" spans="1:4">
      <c r="A105">
        <v>300</v>
      </c>
      <c r="B105">
        <v>200</v>
      </c>
      <c r="C105" s="39">
        <v>0.46483180428100002</v>
      </c>
    </row>
    <row r="106" spans="1:4">
      <c r="A106">
        <v>300</v>
      </c>
      <c r="B106">
        <v>200</v>
      </c>
      <c r="C106" s="39">
        <v>0.43730886850200001</v>
      </c>
    </row>
    <row r="107" spans="1:4">
      <c r="A107">
        <v>300</v>
      </c>
      <c r="B107">
        <v>200</v>
      </c>
      <c r="C107" s="39">
        <v>0.42660550458699997</v>
      </c>
    </row>
    <row r="108" spans="1:4">
      <c r="A108">
        <v>300</v>
      </c>
      <c r="B108">
        <v>300</v>
      </c>
      <c r="C108" s="39">
        <v>0.40214067278299997</v>
      </c>
      <c r="D108" s="39">
        <f>AVERAGE(C108:C112)</f>
        <v>0.40581039755360004</v>
      </c>
    </row>
    <row r="109" spans="1:4">
      <c r="A109">
        <v>300</v>
      </c>
      <c r="B109">
        <v>300</v>
      </c>
      <c r="C109" s="39">
        <v>0.43425076452599998</v>
      </c>
    </row>
    <row r="110" spans="1:4">
      <c r="A110">
        <v>300</v>
      </c>
      <c r="B110">
        <v>300</v>
      </c>
      <c r="C110" s="39">
        <v>0.42966360856300001</v>
      </c>
    </row>
    <row r="111" spans="1:4">
      <c r="A111">
        <v>300</v>
      </c>
      <c r="B111">
        <v>300</v>
      </c>
      <c r="C111" s="39">
        <v>0.389908256881</v>
      </c>
    </row>
    <row r="112" spans="1:4">
      <c r="A112">
        <v>300</v>
      </c>
      <c r="B112">
        <v>300</v>
      </c>
      <c r="C112" s="39">
        <v>0.37308868501499998</v>
      </c>
    </row>
    <row r="113" spans="1:4">
      <c r="A113">
        <v>300</v>
      </c>
      <c r="B113">
        <v>400</v>
      </c>
      <c r="C113" s="39">
        <v>0.382262996942</v>
      </c>
      <c r="D113" s="39">
        <f>AVERAGE(C113:C117)</f>
        <v>0.4</v>
      </c>
    </row>
    <row r="114" spans="1:4">
      <c r="A114">
        <v>300</v>
      </c>
      <c r="B114">
        <v>400</v>
      </c>
      <c r="C114" s="39">
        <v>0.41896024464800002</v>
      </c>
    </row>
    <row r="115" spans="1:4">
      <c r="A115">
        <v>300</v>
      </c>
      <c r="B115">
        <v>400</v>
      </c>
      <c r="C115" s="39">
        <v>0.39755351682000001</v>
      </c>
    </row>
    <row r="116" spans="1:4">
      <c r="A116">
        <v>300</v>
      </c>
      <c r="B116">
        <v>400</v>
      </c>
      <c r="C116" s="39">
        <v>0.38073394495399998</v>
      </c>
    </row>
    <row r="117" spans="1:4">
      <c r="A117">
        <v>300</v>
      </c>
      <c r="B117">
        <v>400</v>
      </c>
      <c r="C117" s="39">
        <v>0.42048929663599999</v>
      </c>
    </row>
    <row r="118" spans="1:4">
      <c r="A118">
        <v>400</v>
      </c>
      <c r="B118">
        <v>50</v>
      </c>
      <c r="C118" s="39">
        <v>0.47247706422000002</v>
      </c>
      <c r="D118" s="39">
        <f>AVERAGE(C118:C122)</f>
        <v>0.49266055045860002</v>
      </c>
    </row>
    <row r="119" spans="1:4">
      <c r="A119">
        <v>400</v>
      </c>
      <c r="B119">
        <v>50</v>
      </c>
      <c r="C119" s="39">
        <v>0.49694189602400002</v>
      </c>
    </row>
    <row r="120" spans="1:4">
      <c r="A120">
        <v>400</v>
      </c>
      <c r="B120">
        <v>50</v>
      </c>
      <c r="C120" s="39">
        <v>0.51223241590199997</v>
      </c>
    </row>
    <row r="121" spans="1:4">
      <c r="A121">
        <v>400</v>
      </c>
      <c r="B121">
        <v>50</v>
      </c>
      <c r="C121" s="39">
        <v>0.46177370030600001</v>
      </c>
    </row>
    <row r="122" spans="1:4">
      <c r="A122">
        <v>400</v>
      </c>
      <c r="B122">
        <v>50</v>
      </c>
      <c r="C122" s="39">
        <v>0.51987767584099998</v>
      </c>
    </row>
    <row r="123" spans="1:4">
      <c r="A123">
        <v>400</v>
      </c>
      <c r="B123">
        <v>100</v>
      </c>
      <c r="C123" s="39">
        <v>0.48929663608599999</v>
      </c>
      <c r="D123" s="39">
        <f>AVERAGE(C123:C127)</f>
        <v>0.48409785932720001</v>
      </c>
    </row>
    <row r="124" spans="1:4">
      <c r="A124">
        <v>400</v>
      </c>
      <c r="B124">
        <v>100</v>
      </c>
      <c r="C124" s="39">
        <v>0.48470948012199999</v>
      </c>
    </row>
    <row r="125" spans="1:4">
      <c r="A125">
        <v>400</v>
      </c>
      <c r="B125">
        <v>100</v>
      </c>
      <c r="C125" s="39">
        <v>0.51529051987800001</v>
      </c>
    </row>
    <row r="126" spans="1:4">
      <c r="A126">
        <v>400</v>
      </c>
      <c r="B126">
        <v>100</v>
      </c>
      <c r="C126" s="39">
        <v>0.47706422018299999</v>
      </c>
    </row>
    <row r="127" spans="1:4">
      <c r="A127">
        <v>400</v>
      </c>
      <c r="B127">
        <v>100</v>
      </c>
      <c r="C127" s="39">
        <v>0.45412844036700001</v>
      </c>
    </row>
    <row r="128" spans="1:4">
      <c r="A128">
        <v>400</v>
      </c>
      <c r="B128">
        <v>200</v>
      </c>
      <c r="C128" s="39">
        <v>0.42354740061200002</v>
      </c>
      <c r="D128" s="39">
        <f>AVERAGE(C128:C132)</f>
        <v>0.43730886850180006</v>
      </c>
    </row>
    <row r="129" spans="1:4">
      <c r="A129">
        <v>400</v>
      </c>
      <c r="B129">
        <v>200</v>
      </c>
      <c r="C129" s="39">
        <v>0.443425076453</v>
      </c>
    </row>
    <row r="130" spans="1:4">
      <c r="A130">
        <v>400</v>
      </c>
      <c r="B130">
        <v>200</v>
      </c>
      <c r="C130" s="39">
        <v>0.44189602446499998</v>
      </c>
    </row>
    <row r="131" spans="1:4">
      <c r="A131">
        <v>400</v>
      </c>
      <c r="B131">
        <v>200</v>
      </c>
      <c r="C131" s="39">
        <v>0.44036697247700002</v>
      </c>
    </row>
    <row r="132" spans="1:4">
      <c r="A132">
        <v>400</v>
      </c>
      <c r="B132">
        <v>200</v>
      </c>
      <c r="C132" s="39">
        <v>0.43730886850200001</v>
      </c>
    </row>
    <row r="133" spans="1:4">
      <c r="A133">
        <v>400</v>
      </c>
      <c r="B133">
        <v>300</v>
      </c>
      <c r="C133" s="39">
        <v>0.406727828746</v>
      </c>
      <c r="D133" s="39">
        <f>AVERAGE(C133:C137)</f>
        <v>0.42324159021400004</v>
      </c>
    </row>
    <row r="134" spans="1:4">
      <c r="A134">
        <v>400</v>
      </c>
      <c r="B134">
        <v>300</v>
      </c>
      <c r="C134" s="39">
        <v>0.41896024464800002</v>
      </c>
    </row>
    <row r="135" spans="1:4">
      <c r="A135">
        <v>400</v>
      </c>
      <c r="B135">
        <v>300</v>
      </c>
      <c r="C135" s="39">
        <v>0.43730886850200001</v>
      </c>
    </row>
    <row r="136" spans="1:4">
      <c r="A136">
        <v>400</v>
      </c>
      <c r="B136">
        <v>300</v>
      </c>
      <c r="C136" s="39">
        <v>0.42048929663599999</v>
      </c>
    </row>
    <row r="137" spans="1:4">
      <c r="A137">
        <v>400</v>
      </c>
      <c r="B137">
        <v>300</v>
      </c>
      <c r="C137" s="39">
        <v>0.43272171253800001</v>
      </c>
    </row>
    <row r="138" spans="1:4">
      <c r="A138">
        <v>400</v>
      </c>
      <c r="B138">
        <v>400</v>
      </c>
      <c r="C138" s="39">
        <v>0.40978593272199998</v>
      </c>
      <c r="D138" s="39">
        <f>AVERAGE(C138:C142)</f>
        <v>0.40214067278299997</v>
      </c>
    </row>
    <row r="139" spans="1:4">
      <c r="A139">
        <v>400</v>
      </c>
      <c r="B139">
        <v>400</v>
      </c>
      <c r="C139" s="39">
        <v>0.41590214067300002</v>
      </c>
    </row>
    <row r="140" spans="1:4">
      <c r="A140">
        <v>400</v>
      </c>
      <c r="B140">
        <v>400</v>
      </c>
      <c r="C140" s="39">
        <v>0.40825688073400002</v>
      </c>
    </row>
    <row r="141" spans="1:4">
      <c r="A141">
        <v>400</v>
      </c>
      <c r="B141">
        <v>400</v>
      </c>
      <c r="C141" s="39">
        <v>0.40061162079500001</v>
      </c>
    </row>
    <row r="142" spans="1:4">
      <c r="A142">
        <v>400</v>
      </c>
      <c r="B142">
        <v>400</v>
      </c>
      <c r="C142" s="39">
        <v>0.37614678899100001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 (2)</vt:lpstr>
      <vt:lpstr>Sheet2</vt:lpstr>
      <vt:lpstr>Sheet3</vt:lpstr>
      <vt:lpstr>momentum-learning</vt:lpstr>
      <vt:lpstr>FF by mrkt summary</vt:lpstr>
      <vt:lpstr>Sheet4</vt:lpstr>
      <vt:lpstr>FF various structures</vt:lpstr>
      <vt:lpstr>recurrent</vt:lpstr>
    </vt:vector>
  </TitlesOfParts>
  <Company>Black Swan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Kung</dc:creator>
  <cp:lastModifiedBy>Wilson Kung</cp:lastModifiedBy>
  <dcterms:created xsi:type="dcterms:W3CDTF">2015-09-15T20:04:35Z</dcterms:created>
  <dcterms:modified xsi:type="dcterms:W3CDTF">2015-09-17T21:38:44Z</dcterms:modified>
</cp:coreProperties>
</file>