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rguac-my.sharepoint.com/personal/w_ball_rgu_ac_uk/Documents/Data/NDL CPR/"/>
    </mc:Choice>
  </mc:AlternateContent>
  <xr:revisionPtr revIDLastSave="227" documentId="13_ncr:1_{2F388C1B-AD9F-4BE4-BECF-ACB1D3D710C6}" xr6:coauthVersionLast="47" xr6:coauthVersionMax="47" xr10:uidLastSave="{00BC6C52-8871-4EDC-BBDB-5E3974FFC0C6}"/>
  <bookViews>
    <workbookView xWindow="-110" yWindow="-110" windowWidth="19420" windowHeight="10420" activeTab="3" xr2:uid="{D9F5ACB2-48B2-4136-9814-7CF727482615}"/>
  </bookViews>
  <sheets>
    <sheet name="Sheet1" sheetId="1" r:id="rId1"/>
    <sheet name="Sheet2" sheetId="2" r:id="rId2"/>
    <sheet name="Sheet4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" l="1"/>
  <c r="P41" i="1"/>
  <c r="O41" i="1"/>
  <c r="N41" i="1"/>
  <c r="Q39" i="1"/>
  <c r="P39" i="1"/>
  <c r="O39" i="1"/>
  <c r="N39" i="1"/>
  <c r="Q37" i="1"/>
  <c r="P37" i="1"/>
  <c r="O37" i="1"/>
  <c r="N37" i="1"/>
  <c r="Q35" i="1"/>
  <c r="P35" i="1"/>
  <c r="O35" i="1"/>
  <c r="N35" i="1"/>
  <c r="Q30" i="1"/>
  <c r="P30" i="1"/>
  <c r="O30" i="1"/>
  <c r="N30" i="1"/>
  <c r="Q28" i="1"/>
  <c r="P28" i="1"/>
  <c r="O28" i="1"/>
  <c r="N28" i="1"/>
  <c r="Q26" i="1"/>
  <c r="P26" i="1"/>
  <c r="O26" i="1"/>
  <c r="N26" i="1"/>
  <c r="O24" i="1"/>
  <c r="P24" i="1"/>
  <c r="Q24" i="1"/>
  <c r="N24" i="1"/>
  <c r="L41" i="1"/>
  <c r="K41" i="1"/>
  <c r="J41" i="1"/>
  <c r="I41" i="1"/>
  <c r="L39" i="1"/>
  <c r="K39" i="1"/>
  <c r="J39" i="1"/>
  <c r="I39" i="1"/>
  <c r="L37" i="1"/>
  <c r="K37" i="1"/>
  <c r="J37" i="1"/>
  <c r="I37" i="1"/>
  <c r="L35" i="1"/>
  <c r="K35" i="1"/>
  <c r="J35" i="1"/>
  <c r="I35" i="1"/>
  <c r="J30" i="1"/>
  <c r="K30" i="1"/>
  <c r="L30" i="1"/>
  <c r="J28" i="1"/>
  <c r="K28" i="1"/>
  <c r="L28" i="1"/>
  <c r="L26" i="1"/>
  <c r="J26" i="1"/>
  <c r="K26" i="1"/>
  <c r="J24" i="1"/>
  <c r="K24" i="1"/>
  <c r="L24" i="1"/>
  <c r="I30" i="1"/>
  <c r="I28" i="1"/>
  <c r="I26" i="1"/>
  <c r="I24" i="1"/>
</calcChain>
</file>

<file path=xl/sharedStrings.xml><?xml version="1.0" encoding="utf-8"?>
<sst xmlns="http://schemas.openxmlformats.org/spreadsheetml/2006/main" count="280" uniqueCount="47">
  <si>
    <t>MH Prescriptions</t>
  </si>
  <si>
    <t>ADHD Pres</t>
  </si>
  <si>
    <t>Antidep Pres</t>
  </si>
  <si>
    <t>CAMHS</t>
  </si>
  <si>
    <t>0-4</t>
  </si>
  <si>
    <t>5-9</t>
  </si>
  <si>
    <t>10-14</t>
  </si>
  <si>
    <t>15-17</t>
  </si>
  <si>
    <t>Age</t>
  </si>
  <si>
    <t>CPR</t>
  </si>
  <si>
    <t>Outcomes</t>
  </si>
  <si>
    <t>SEX</t>
  </si>
  <si>
    <t>AGE</t>
  </si>
  <si>
    <t>M</t>
  </si>
  <si>
    <t>F</t>
  </si>
  <si>
    <t>Sex</t>
  </si>
  <si>
    <t>AGE &amp; SEX</t>
  </si>
  <si>
    <t>MALE</t>
  </si>
  <si>
    <t>FEMALE</t>
  </si>
  <si>
    <t>-</t>
  </si>
  <si>
    <t>Note: '-' denotes cells where incidence rates could not be calculated and released for a given category. This may be due to no outcomes in the category or a value relating to less than 5 individuals.</t>
  </si>
  <si>
    <t>Ratio by CPR</t>
  </si>
  <si>
    <t>MH Pres</t>
  </si>
  <si>
    <t>ADHD</t>
  </si>
  <si>
    <t>Antidep</t>
  </si>
  <si>
    <t>Females</t>
  </si>
  <si>
    <t>Males</t>
  </si>
  <si>
    <t>sex</t>
  </si>
  <si>
    <t>age_group</t>
  </si>
  <si>
    <t>outcome</t>
  </si>
  <si>
    <t>0 - 4</t>
  </si>
  <si>
    <t>5 - 9</t>
  </si>
  <si>
    <t>10 - 14</t>
  </si>
  <si>
    <t>15 - 17</t>
  </si>
  <si>
    <t>mh_pres</t>
  </si>
  <si>
    <t>adhd_pres</t>
  </si>
  <si>
    <t>antidep_pres</t>
  </si>
  <si>
    <t>camhs_ref</t>
  </si>
  <si>
    <t>NA</t>
  </si>
  <si>
    <t>CPR_ratio</t>
  </si>
  <si>
    <t>Diff by CPR</t>
  </si>
  <si>
    <t>NHS Grampian</t>
  </si>
  <si>
    <t>ADHD Prescriptions</t>
  </si>
  <si>
    <t>Antidep Prescriptions</t>
  </si>
  <si>
    <t>CAMHS Referrals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</si>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</sst>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 vertical="center" textRotation="9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49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B1F-195D-4BB7-8FA8-944B4AB4C92F}">
  <dimension ref="A1:Q42"/>
  <sheetViews>
    <sheetView topLeftCell="A22" zoomScale="90" zoomScaleNormal="90" workbookViewId="0">
      <selection activeCell="A22" sqref="A22:G42"/>
    </sheetView>
  </sheetViews>
  <sheetFormatPr defaultRowHeight="14.5" x14ac:dyDescent="0.35"/>
  <cols>
    <col min="4" max="4" width="20.7265625" customWidth="1"/>
    <col min="5" max="5" width="13.54296875" customWidth="1"/>
    <col min="6" max="6" width="14.26953125" customWidth="1"/>
    <col min="7" max="7" width="13.453125" customWidth="1"/>
    <col min="9" max="9" width="9.1796875" customWidth="1"/>
  </cols>
  <sheetData>
    <row r="1" spans="1:9" x14ac:dyDescent="0.35">
      <c r="A1" s="1" t="s">
        <v>12</v>
      </c>
    </row>
    <row r="2" spans="1:9" x14ac:dyDescent="0.35">
      <c r="D2" s="7" t="s">
        <v>10</v>
      </c>
      <c r="E2" s="7"/>
      <c r="F2" s="7"/>
      <c r="G2" s="7"/>
      <c r="I2" t="s">
        <v>20</v>
      </c>
    </row>
    <row r="3" spans="1:9" x14ac:dyDescent="0.35">
      <c r="C3" t="s">
        <v>9</v>
      </c>
      <c r="D3" t="s">
        <v>0</v>
      </c>
      <c r="E3" t="s">
        <v>1</v>
      </c>
      <c r="F3" t="s">
        <v>2</v>
      </c>
      <c r="G3" t="s">
        <v>3</v>
      </c>
    </row>
    <row r="4" spans="1:9" x14ac:dyDescent="0.35">
      <c r="A4" s="5" t="s">
        <v>8</v>
      </c>
      <c r="B4" s="6" t="s">
        <v>4</v>
      </c>
      <c r="C4">
        <v>0</v>
      </c>
      <c r="D4" s="3">
        <v>2.2630491345196502</v>
      </c>
      <c r="E4" s="3" t="s">
        <v>19</v>
      </c>
      <c r="F4" s="3">
        <v>5.2602163263964198E-2</v>
      </c>
      <c r="G4" s="3">
        <v>3.8484384542663199</v>
      </c>
    </row>
    <row r="5" spans="1:9" x14ac:dyDescent="0.35">
      <c r="A5" s="5"/>
      <c r="B5" s="6"/>
      <c r="C5">
        <v>1</v>
      </c>
      <c r="D5" s="3">
        <v>4.3362241494329501</v>
      </c>
      <c r="E5" s="3" t="s">
        <v>19</v>
      </c>
      <c r="F5" s="3" t="s">
        <v>19</v>
      </c>
      <c r="G5" s="3">
        <v>10.279001468428699</v>
      </c>
    </row>
    <row r="6" spans="1:9" x14ac:dyDescent="0.35">
      <c r="A6" s="5"/>
      <c r="B6" s="6" t="s">
        <v>5</v>
      </c>
      <c r="C6">
        <v>0</v>
      </c>
      <c r="D6" s="3">
        <v>12.424848140744899</v>
      </c>
      <c r="E6" s="3">
        <v>5.5221547292199702</v>
      </c>
      <c r="F6" s="3">
        <v>0.38110645314335001</v>
      </c>
      <c r="G6" s="3">
        <v>14.0853834008695</v>
      </c>
    </row>
    <row r="7" spans="1:9" x14ac:dyDescent="0.35">
      <c r="A7" s="5"/>
      <c r="B7" s="6"/>
      <c r="C7">
        <v>1</v>
      </c>
      <c r="D7" s="3">
        <v>23.421354764638298</v>
      </c>
      <c r="E7" s="3">
        <v>11.710677382319099</v>
      </c>
      <c r="F7" s="3" t="s">
        <v>19</v>
      </c>
      <c r="G7" s="3">
        <v>19.977037887485601</v>
      </c>
    </row>
    <row r="8" spans="1:9" x14ac:dyDescent="0.35">
      <c r="A8" s="5"/>
      <c r="B8" s="6" t="s">
        <v>6</v>
      </c>
      <c r="C8">
        <v>0</v>
      </c>
      <c r="D8" s="3">
        <v>13.511920968469401</v>
      </c>
      <c r="E8" s="3">
        <v>3.3281994806545798</v>
      </c>
      <c r="F8" s="3">
        <v>3.6817444804310799</v>
      </c>
      <c r="G8" s="3">
        <v>21.793814181624501</v>
      </c>
    </row>
    <row r="9" spans="1:9" x14ac:dyDescent="0.35">
      <c r="A9" s="5"/>
      <c r="B9" s="6"/>
      <c r="C9">
        <v>1</v>
      </c>
      <c r="D9" s="3">
        <v>20.6728820429671</v>
      </c>
      <c r="E9" s="3">
        <v>6.2444246208742102</v>
      </c>
      <c r="F9" s="3">
        <v>4.2350449973530901</v>
      </c>
      <c r="G9" s="3">
        <v>29.845107669059299</v>
      </c>
    </row>
    <row r="10" spans="1:9" x14ac:dyDescent="0.35">
      <c r="A10" s="5"/>
      <c r="B10" s="6" t="s">
        <v>7</v>
      </c>
      <c r="C10">
        <v>0</v>
      </c>
      <c r="D10" s="3">
        <v>34.337856541529298</v>
      </c>
      <c r="E10" s="3">
        <v>1.81213703751266</v>
      </c>
      <c r="F10" s="3">
        <v>20.739694362398801</v>
      </c>
      <c r="G10" s="3">
        <v>27.224861949402801</v>
      </c>
    </row>
    <row r="11" spans="1:9" x14ac:dyDescent="0.35">
      <c r="A11" s="5"/>
      <c r="B11" s="6"/>
      <c r="C11">
        <v>1</v>
      </c>
      <c r="D11" s="3">
        <v>42.502951593860601</v>
      </c>
      <c r="E11" s="3" t="s">
        <v>19</v>
      </c>
      <c r="F11" s="3">
        <v>20.070838252656401</v>
      </c>
      <c r="G11" s="3">
        <v>27.154663518299799</v>
      </c>
    </row>
    <row r="13" spans="1:9" x14ac:dyDescent="0.35">
      <c r="A13" s="1" t="s">
        <v>11</v>
      </c>
    </row>
    <row r="14" spans="1:9" x14ac:dyDescent="0.35">
      <c r="D14" s="7" t="s">
        <v>10</v>
      </c>
      <c r="E14" s="7"/>
      <c r="F14" s="7"/>
      <c r="G14" s="7"/>
    </row>
    <row r="15" spans="1:9" x14ac:dyDescent="0.35">
      <c r="C15" t="s">
        <v>9</v>
      </c>
      <c r="D15" t="s">
        <v>0</v>
      </c>
      <c r="E15" t="s">
        <v>1</v>
      </c>
      <c r="F15" t="s">
        <v>2</v>
      </c>
      <c r="G15" t="s">
        <v>3</v>
      </c>
    </row>
    <row r="16" spans="1:9" x14ac:dyDescent="0.35">
      <c r="A16" s="5" t="s">
        <v>15</v>
      </c>
      <c r="B16" s="8" t="s">
        <v>14</v>
      </c>
      <c r="C16">
        <v>0</v>
      </c>
      <c r="D16" s="2">
        <v>12.4786019888857</v>
      </c>
      <c r="E16" s="2">
        <v>1.28561798845955</v>
      </c>
      <c r="F16" s="2">
        <v>6.0458791889719397</v>
      </c>
      <c r="G16" s="2">
        <v>16.574048121492002</v>
      </c>
    </row>
    <row r="17" spans="1:17" x14ac:dyDescent="0.35">
      <c r="A17" s="5"/>
      <c r="B17" s="8"/>
      <c r="C17">
        <v>1</v>
      </c>
      <c r="D17" s="2">
        <v>14.731156395777001</v>
      </c>
      <c r="E17" s="2">
        <v>3.8535645472061599</v>
      </c>
      <c r="F17" s="2">
        <v>4.5146726862302398</v>
      </c>
      <c r="G17" s="2">
        <v>24.5519273262951</v>
      </c>
    </row>
    <row r="18" spans="1:17" x14ac:dyDescent="0.35">
      <c r="A18" s="5"/>
      <c r="B18" s="8" t="s">
        <v>13</v>
      </c>
      <c r="C18">
        <v>0</v>
      </c>
      <c r="D18" s="2">
        <v>14.283984190071401</v>
      </c>
      <c r="E18" s="2">
        <v>4.2761673033942902</v>
      </c>
      <c r="F18" s="2">
        <v>2.8823393409593798</v>
      </c>
      <c r="G18" s="2">
        <v>14.4249083442512</v>
      </c>
    </row>
    <row r="19" spans="1:17" x14ac:dyDescent="0.35">
      <c r="A19" s="5"/>
      <c r="B19" s="8"/>
      <c r="C19">
        <v>1</v>
      </c>
      <c r="D19" s="2">
        <v>31.788672487127801</v>
      </c>
      <c r="E19" s="2">
        <v>12.3125139914931</v>
      </c>
      <c r="F19" s="2">
        <v>3.0374620317245999</v>
      </c>
      <c r="G19" s="2">
        <v>29.102305798074699</v>
      </c>
    </row>
    <row r="21" spans="1:17" x14ac:dyDescent="0.35">
      <c r="A21" s="1" t="s">
        <v>16</v>
      </c>
    </row>
    <row r="22" spans="1:17" x14ac:dyDescent="0.35">
      <c r="A22" t="s">
        <v>18</v>
      </c>
      <c r="D22" s="7" t="s">
        <v>10</v>
      </c>
      <c r="E22" s="7"/>
      <c r="F22" s="7"/>
      <c r="G22" s="7"/>
      <c r="I22" t="s">
        <v>21</v>
      </c>
      <c r="N22" t="s">
        <v>40</v>
      </c>
    </row>
    <row r="23" spans="1:17" x14ac:dyDescent="0.35">
      <c r="D23" t="s">
        <v>0</v>
      </c>
      <c r="E23" t="s">
        <v>1</v>
      </c>
      <c r="F23" t="s">
        <v>2</v>
      </c>
      <c r="G23" t="s">
        <v>3</v>
      </c>
      <c r="I23" t="s">
        <v>22</v>
      </c>
      <c r="J23" t="s">
        <v>23</v>
      </c>
      <c r="K23" t="s">
        <v>24</v>
      </c>
      <c r="L23" t="s">
        <v>3</v>
      </c>
      <c r="N23" t="s">
        <v>22</v>
      </c>
      <c r="O23" t="s">
        <v>23</v>
      </c>
      <c r="P23" t="s">
        <v>24</v>
      </c>
      <c r="Q23" t="s">
        <v>3</v>
      </c>
    </row>
    <row r="24" spans="1:17" ht="15" customHeight="1" x14ac:dyDescent="0.35">
      <c r="A24" s="5" t="s">
        <v>8</v>
      </c>
      <c r="B24" s="6" t="s">
        <v>4</v>
      </c>
      <c r="C24" t="s">
        <v>41</v>
      </c>
      <c r="D24" s="3">
        <v>1.45227152351825</v>
      </c>
      <c r="E24" s="3" t="s">
        <v>19</v>
      </c>
      <c r="F24" s="3" t="s">
        <v>19</v>
      </c>
      <c r="G24" s="3">
        <v>2.2638350219549199</v>
      </c>
      <c r="I24" t="e">
        <f>D25/D24</f>
        <v>#VALUE!</v>
      </c>
      <c r="J24" t="e">
        <f t="shared" ref="J24:L24" si="0">E25/E24</f>
        <v>#VALUE!</v>
      </c>
      <c r="K24" t="e">
        <f t="shared" si="0"/>
        <v>#VALUE!</v>
      </c>
      <c r="L24">
        <f t="shared" si="0"/>
        <v>5.4221968316709486</v>
      </c>
      <c r="N24" s="2" t="e">
        <f>D25-D24</f>
        <v>#VALUE!</v>
      </c>
      <c r="O24" s="2" t="e">
        <f t="shared" ref="O24:Q24" si="1">E25-E24</f>
        <v>#VALUE!</v>
      </c>
      <c r="P24" s="2" t="e">
        <f t="shared" si="1"/>
        <v>#VALUE!</v>
      </c>
      <c r="Q24" s="2">
        <f t="shared" si="1"/>
        <v>10.01112406151478</v>
      </c>
    </row>
    <row r="25" spans="1:17" x14ac:dyDescent="0.35">
      <c r="A25" s="5"/>
      <c r="B25" s="6"/>
      <c r="C25" t="s">
        <v>9</v>
      </c>
      <c r="D25" s="3" t="s">
        <v>19</v>
      </c>
      <c r="E25" s="3" t="s">
        <v>19</v>
      </c>
      <c r="F25" s="3" t="s">
        <v>19</v>
      </c>
      <c r="G25" s="3">
        <v>12.2749590834697</v>
      </c>
    </row>
    <row r="26" spans="1:17" x14ac:dyDescent="0.35">
      <c r="A26" s="5"/>
      <c r="B26" s="6" t="s">
        <v>5</v>
      </c>
      <c r="C26" t="s">
        <v>41</v>
      </c>
      <c r="D26" s="3">
        <v>5.80477863333941</v>
      </c>
      <c r="E26" s="3">
        <v>1.93492621111313</v>
      </c>
      <c r="F26" s="3">
        <v>0.29341094184912297</v>
      </c>
      <c r="G26" s="3">
        <v>10.784834619319099</v>
      </c>
      <c r="I26">
        <f>D27/D26</f>
        <v>2.8437578632028084</v>
      </c>
      <c r="J26">
        <f t="shared" ref="J26:K26" si="2">E27/E26</f>
        <v>4.4901439945307864</v>
      </c>
      <c r="K26" t="e">
        <f t="shared" si="2"/>
        <v>#VALUE!</v>
      </c>
      <c r="L26">
        <f>G27/G26</f>
        <v>1.7967046611031923</v>
      </c>
      <c r="N26" s="2">
        <f>D27-D26</f>
        <v>10.70260624937119</v>
      </c>
      <c r="O26" s="2">
        <f t="shared" ref="O26" si="3">E27-E26</f>
        <v>6.7531710955767004</v>
      </c>
      <c r="P26" s="2" t="e">
        <f t="shared" ref="P26" si="4">F27-F26</f>
        <v>#VALUE!</v>
      </c>
      <c r="Q26" s="2">
        <f t="shared" ref="Q26" si="5">G27-G26</f>
        <v>8.5923280104385995</v>
      </c>
    </row>
    <row r="27" spans="1:17" x14ac:dyDescent="0.35">
      <c r="A27" s="5"/>
      <c r="B27" s="6"/>
      <c r="C27" t="s">
        <v>9</v>
      </c>
      <c r="D27" s="3">
        <v>16.5073848827106</v>
      </c>
      <c r="E27" s="3">
        <v>8.6880973066898299</v>
      </c>
      <c r="F27" s="3" t="s">
        <v>19</v>
      </c>
      <c r="G27" s="3">
        <v>19.377162629757699</v>
      </c>
    </row>
    <row r="28" spans="1:17" x14ac:dyDescent="0.35">
      <c r="A28" s="5"/>
      <c r="B28" s="6" t="s">
        <v>6</v>
      </c>
      <c r="C28" t="s">
        <v>41</v>
      </c>
      <c r="D28" s="3">
        <v>11.693089616569599</v>
      </c>
      <c r="E28" s="3">
        <v>1.62773122503384</v>
      </c>
      <c r="F28" s="3">
        <v>4.65066064295383</v>
      </c>
      <c r="G28" s="3">
        <v>25.9108235821713</v>
      </c>
      <c r="I28">
        <f>D29/D28</f>
        <v>1.5963844696969696</v>
      </c>
      <c r="J28" t="e">
        <f t="shared" ref="J28:L28" si="6">E29/E28</f>
        <v>#VALUE!</v>
      </c>
      <c r="K28" t="e">
        <f t="shared" si="6"/>
        <v>#VALUE!</v>
      </c>
      <c r="L28">
        <f t="shared" si="6"/>
        <v>1.6871654756900689</v>
      </c>
      <c r="N28" s="2">
        <f>D29-D28</f>
        <v>6.9735770500970009</v>
      </c>
      <c r="O28" s="2" t="e">
        <f t="shared" ref="O28" si="7">E29-E28</f>
        <v>#VALUE!</v>
      </c>
      <c r="P28" s="2" t="e">
        <f t="shared" ref="P28" si="8">F29-F28</f>
        <v>#VALUE!</v>
      </c>
      <c r="Q28" s="2">
        <f t="shared" ref="Q28" si="9">G29-G28</f>
        <v>17.805023412364196</v>
      </c>
    </row>
    <row r="29" spans="1:17" x14ac:dyDescent="0.35">
      <c r="A29" s="5"/>
      <c r="B29" s="6"/>
      <c r="C29" t="s">
        <v>9</v>
      </c>
      <c r="D29" s="3">
        <v>18.6666666666666</v>
      </c>
      <c r="E29" s="3" t="s">
        <v>19</v>
      </c>
      <c r="F29" s="3" t="s">
        <v>19</v>
      </c>
      <c r="G29" s="3">
        <v>43.715846994535497</v>
      </c>
    </row>
    <row r="30" spans="1:17" x14ac:dyDescent="0.35">
      <c r="A30" s="5"/>
      <c r="B30" s="6" t="s">
        <v>7</v>
      </c>
      <c r="C30" t="s">
        <v>41</v>
      </c>
      <c r="D30" s="3">
        <v>45.357390291720101</v>
      </c>
      <c r="E30" s="3">
        <v>1.69519008240097</v>
      </c>
      <c r="F30" s="3">
        <v>29.628974483703999</v>
      </c>
      <c r="G30" s="3">
        <v>35.376146788990802</v>
      </c>
      <c r="I30">
        <f>D31/D30</f>
        <v>1.4827013096976307</v>
      </c>
      <c r="J30" t="e">
        <f t="shared" ref="J30:L30" si="10">E31/E30</f>
        <v>#VALUE!</v>
      </c>
      <c r="K30">
        <f t="shared" si="10"/>
        <v>1.3410892557842118</v>
      </c>
      <c r="L30">
        <f t="shared" si="10"/>
        <v>1.799811957045395</v>
      </c>
      <c r="N30" s="2">
        <f>D31-D30</f>
        <v>21.894071698279895</v>
      </c>
      <c r="O30" s="2" t="e">
        <f t="shared" ref="O30" si="11">E31-E30</f>
        <v>#VALUE!</v>
      </c>
      <c r="P30" s="2">
        <f t="shared" ref="P30" si="12">F31-F30</f>
        <v>10.106124856295999</v>
      </c>
      <c r="Q30" s="2">
        <f t="shared" ref="Q30" si="13">G31-G30</f>
        <v>28.294265196027901</v>
      </c>
    </row>
    <row r="31" spans="1:17" x14ac:dyDescent="0.35">
      <c r="A31" s="5"/>
      <c r="B31" s="6"/>
      <c r="C31" t="s">
        <v>9</v>
      </c>
      <c r="D31" s="2">
        <v>67.251461989999996</v>
      </c>
      <c r="E31" s="3" t="s">
        <v>19</v>
      </c>
      <c r="F31" s="2">
        <v>39.735099339999998</v>
      </c>
      <c r="G31" s="3">
        <v>63.670411985018703</v>
      </c>
    </row>
    <row r="33" spans="1:17" x14ac:dyDescent="0.35">
      <c r="A33" t="s">
        <v>17</v>
      </c>
      <c r="D33" s="7" t="s">
        <v>10</v>
      </c>
      <c r="E33" s="7"/>
      <c r="F33" s="7"/>
      <c r="G33" s="7"/>
      <c r="I33" t="s">
        <v>21</v>
      </c>
    </row>
    <row r="34" spans="1:17" x14ac:dyDescent="0.35">
      <c r="D34" t="s">
        <v>0</v>
      </c>
      <c r="E34" t="s">
        <v>1</v>
      </c>
      <c r="F34" t="s">
        <v>2</v>
      </c>
      <c r="G34" t="s">
        <v>3</v>
      </c>
      <c r="I34" t="s">
        <v>22</v>
      </c>
      <c r="J34" t="s">
        <v>23</v>
      </c>
      <c r="K34" t="s">
        <v>24</v>
      </c>
      <c r="L34" t="s">
        <v>3</v>
      </c>
    </row>
    <row r="35" spans="1:17" x14ac:dyDescent="0.35">
      <c r="A35" s="5" t="s">
        <v>8</v>
      </c>
      <c r="B35" s="6" t="s">
        <v>4</v>
      </c>
      <c r="C35" t="s">
        <v>41</v>
      </c>
      <c r="D35" s="3">
        <v>3.0112903094892101</v>
      </c>
      <c r="E35" s="3" t="s">
        <v>19</v>
      </c>
      <c r="F35" s="3">
        <v>7.9682544741748795E-2</v>
      </c>
      <c r="G35" s="3">
        <v>5.3083122975901498</v>
      </c>
      <c r="I35">
        <f>D36/D35</f>
        <v>3.3134723077198984</v>
      </c>
      <c r="J35" t="e">
        <f t="shared" ref="J35" si="14">E36/E35</f>
        <v>#VALUE!</v>
      </c>
      <c r="K35" t="e">
        <f t="shared" ref="K35" si="15">F36/F35</f>
        <v>#VALUE!</v>
      </c>
      <c r="L35">
        <f t="shared" ref="L35" si="16">G36/G35</f>
        <v>4.0400018946156386</v>
      </c>
      <c r="N35" s="2">
        <f>D36-D35</f>
        <v>6.9665367415085697</v>
      </c>
      <c r="O35" s="2" t="e">
        <f t="shared" ref="O35" si="17">E36-E35</f>
        <v>#VALUE!</v>
      </c>
      <c r="P35" s="2" t="e">
        <f t="shared" ref="P35" si="18">F36-F35</f>
        <v>#VALUE!</v>
      </c>
      <c r="Q35" s="2">
        <f t="shared" ref="Q35" si="19">G36-G35</f>
        <v>16.13727944188555</v>
      </c>
    </row>
    <row r="36" spans="1:17" x14ac:dyDescent="0.35">
      <c r="A36" s="5"/>
      <c r="B36" s="6"/>
      <c r="C36" t="s">
        <v>9</v>
      </c>
      <c r="D36" s="3">
        <v>9.9778270509977798</v>
      </c>
      <c r="E36" s="3" t="s">
        <v>19</v>
      </c>
      <c r="F36" s="3" t="s">
        <v>19</v>
      </c>
      <c r="G36" s="3">
        <v>21.445591739475699</v>
      </c>
    </row>
    <row r="37" spans="1:17" x14ac:dyDescent="0.35">
      <c r="A37" s="5"/>
      <c r="B37" s="6" t="s">
        <v>5</v>
      </c>
      <c r="C37" t="s">
        <v>41</v>
      </c>
      <c r="D37" s="3">
        <v>18.615795082648599</v>
      </c>
      <c r="E37" s="3">
        <v>8.8884186021903595</v>
      </c>
      <c r="F37" s="3">
        <v>0.46104892409320702</v>
      </c>
      <c r="G37" s="3">
        <v>17.089042907782598</v>
      </c>
      <c r="I37">
        <f>D38/D37</f>
        <v>2.7087359506356385</v>
      </c>
      <c r="J37">
        <f t="shared" ref="J37" si="20">E38/E37</f>
        <v>2.8023961407163074</v>
      </c>
      <c r="K37" t="e">
        <f t="shared" ref="K37" si="21">F38/F37</f>
        <v>#VALUE!</v>
      </c>
      <c r="L37">
        <f>G38/G37</f>
        <v>2.0975119343638262</v>
      </c>
      <c r="N37" s="2">
        <f>D38-D37</f>
        <v>31.809478307387803</v>
      </c>
      <c r="O37" s="2">
        <f t="shared" ref="O37" si="22">E38-E37</f>
        <v>16.020451385658941</v>
      </c>
      <c r="P37" s="2" t="e">
        <f t="shared" ref="P37" si="23">F38-F37</f>
        <v>#VALUE!</v>
      </c>
      <c r="Q37" s="2">
        <f t="shared" ref="Q37" si="24">G38-G37</f>
        <v>18.755428538146901</v>
      </c>
    </row>
    <row r="38" spans="1:17" x14ac:dyDescent="0.35">
      <c r="A38" s="5"/>
      <c r="B38" s="6"/>
      <c r="C38" t="s">
        <v>9</v>
      </c>
      <c r="D38" s="3">
        <v>50.425273390036402</v>
      </c>
      <c r="E38" s="3">
        <v>24.9088699878493</v>
      </c>
      <c r="F38" s="3" t="s">
        <v>19</v>
      </c>
      <c r="G38" s="3">
        <v>35.8444714459295</v>
      </c>
    </row>
    <row r="39" spans="1:17" x14ac:dyDescent="0.35">
      <c r="A39" s="5"/>
      <c r="B39" s="6" t="s">
        <v>6</v>
      </c>
      <c r="C39" t="s">
        <v>41</v>
      </c>
      <c r="D39" s="3">
        <v>15.167459193442401</v>
      </c>
      <c r="E39" s="3">
        <v>4.9292264358448898</v>
      </c>
      <c r="F39" s="3">
        <v>2.7375800109186699</v>
      </c>
      <c r="G39" s="3">
        <v>17.699325099494398</v>
      </c>
      <c r="I39">
        <f>D40/D39</f>
        <v>2.570529998081617</v>
      </c>
      <c r="J39">
        <f t="shared" ref="J39" si="25">E40/E39</f>
        <v>3.8956139706143844</v>
      </c>
      <c r="K39" t="e">
        <f t="shared" ref="K39" si="26">F40/F39</f>
        <v>#VALUE!</v>
      </c>
      <c r="L39">
        <f t="shared" ref="L39" si="27">G40/G39</f>
        <v>2.1278241025229785</v>
      </c>
      <c r="N39" s="2">
        <f>D40-D39</f>
        <v>23.820949657980098</v>
      </c>
      <c r="O39" s="2">
        <f t="shared" ref="O39" si="28">E40-E39</f>
        <v>14.273136931954213</v>
      </c>
      <c r="P39" s="2" t="e">
        <f t="shared" ref="P39" si="29">F40-F39</f>
        <v>#VALUE!</v>
      </c>
      <c r="Q39" s="2">
        <f t="shared" ref="Q39" si="30">G40-G39</f>
        <v>19.961725445599701</v>
      </c>
    </row>
    <row r="40" spans="1:17" x14ac:dyDescent="0.35">
      <c r="A40" s="5"/>
      <c r="B40" s="6"/>
      <c r="C40" t="s">
        <v>9</v>
      </c>
      <c r="D40" s="3">
        <v>38.988408851422498</v>
      </c>
      <c r="E40" s="3">
        <v>19.202363367799101</v>
      </c>
      <c r="F40" s="3" t="s">
        <v>19</v>
      </c>
      <c r="G40" s="3">
        <v>37.661050545094099</v>
      </c>
    </row>
    <row r="41" spans="1:17" x14ac:dyDescent="0.35">
      <c r="A41" s="5"/>
      <c r="B41" s="6" t="s">
        <v>7</v>
      </c>
      <c r="C41" t="s">
        <v>41</v>
      </c>
      <c r="D41" s="3">
        <v>24.096051079186601</v>
      </c>
      <c r="E41" s="3">
        <v>1.92934971198556</v>
      </c>
      <c r="F41" s="2">
        <v>12.4159123</v>
      </c>
      <c r="G41" s="3">
        <v>19.3643938764775</v>
      </c>
      <c r="I41">
        <f>D42/D41</f>
        <v>1.1627316562053065</v>
      </c>
      <c r="J41" t="e">
        <f t="shared" ref="J41" si="31">E42/E41</f>
        <v>#VALUE!</v>
      </c>
      <c r="K41">
        <f t="shared" ref="K41" si="32">F42/F41</f>
        <v>3.1217754268447915</v>
      </c>
      <c r="L41">
        <f t="shared" ref="L41" si="33">G42/G41</f>
        <v>1.3241326222026764</v>
      </c>
      <c r="N41" s="2">
        <f>D42-D41</f>
        <v>3.9211903001236976</v>
      </c>
      <c r="O41" s="2" t="e">
        <f t="shared" ref="O41" si="34">E42-E41</f>
        <v>#VALUE!</v>
      </c>
      <c r="P41" s="2">
        <f t="shared" ref="P41" si="35">F42-F41</f>
        <v>26.343777619999997</v>
      </c>
      <c r="Q41" s="2">
        <f t="shared" ref="Q41" si="36">G42-G41</f>
        <v>6.2766317645480996</v>
      </c>
    </row>
    <row r="42" spans="1:17" x14ac:dyDescent="0.35">
      <c r="A42" s="5"/>
      <c r="B42" s="6"/>
      <c r="C42" t="s">
        <v>9</v>
      </c>
      <c r="D42" s="3">
        <v>28.017241379310299</v>
      </c>
      <c r="E42" s="3" t="s">
        <v>19</v>
      </c>
      <c r="F42" s="2">
        <v>38.75968992</v>
      </c>
      <c r="G42" s="3">
        <v>25.6410256410256</v>
      </c>
    </row>
  </sheetData>
  <mergeCells count="22">
    <mergeCell ref="D33:G33"/>
    <mergeCell ref="A35:A42"/>
    <mergeCell ref="B35:B36"/>
    <mergeCell ref="B37:B38"/>
    <mergeCell ref="B39:B40"/>
    <mergeCell ref="B41:B42"/>
    <mergeCell ref="B24:B25"/>
    <mergeCell ref="B26:B27"/>
    <mergeCell ref="B28:B29"/>
    <mergeCell ref="B30:B31"/>
    <mergeCell ref="A24:A31"/>
    <mergeCell ref="D22:G22"/>
    <mergeCell ref="D2:G2"/>
    <mergeCell ref="D14:G14"/>
    <mergeCell ref="B16:B17"/>
    <mergeCell ref="B18:B19"/>
    <mergeCell ref="A16:A19"/>
    <mergeCell ref="B4:B5"/>
    <mergeCell ref="B6:B7"/>
    <mergeCell ref="B8:B9"/>
    <mergeCell ref="B10:B11"/>
    <mergeCell ref="A4:A11"/>
  </mergeCells>
  <pageMargins left="0.7" right="0.7" top="0.75" bottom="0.75" header="0.3" footer="0.3"/>
  <pageSetup paperSize="0" orientation="portrait" horizontalDpi="0" verticalDpi="0" copies="0"/>
  <ignoredErrors>
    <ignoredError sqref="O3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3430-95E8-46AE-B79B-7BBA9D180B78}">
  <dimension ref="A2:E21"/>
  <sheetViews>
    <sheetView topLeftCell="A13" workbookViewId="0">
      <selection activeCell="F15" sqref="F15"/>
    </sheetView>
  </sheetViews>
  <sheetFormatPr defaultRowHeight="14.5" x14ac:dyDescent="0.35"/>
  <cols>
    <col min="1" max="1" width="8.7265625" style="4"/>
  </cols>
  <sheetData>
    <row r="2" spans="1:5" x14ac:dyDescent="0.35">
      <c r="A2" s="4" t="s">
        <v>25</v>
      </c>
      <c r="B2" t="s">
        <v>21</v>
      </c>
    </row>
    <row r="3" spans="1:5" x14ac:dyDescent="0.35">
      <c r="B3" t="s">
        <v>22</v>
      </c>
      <c r="C3" t="s">
        <v>23</v>
      </c>
      <c r="D3" t="s">
        <v>24</v>
      </c>
      <c r="E3" t="s">
        <v>3</v>
      </c>
    </row>
    <row r="4" spans="1:5" x14ac:dyDescent="0.35">
      <c r="A4" s="4" t="s">
        <v>4</v>
      </c>
      <c r="E4">
        <v>5.4221968316709486</v>
      </c>
    </row>
    <row r="6" spans="1:5" x14ac:dyDescent="0.35">
      <c r="A6" s="4" t="s">
        <v>5</v>
      </c>
      <c r="B6">
        <v>2.8437578632028084</v>
      </c>
      <c r="C6">
        <v>4.4901439945307864</v>
      </c>
      <c r="E6">
        <v>1.7967046611031923</v>
      </c>
    </row>
    <row r="8" spans="1:5" x14ac:dyDescent="0.35">
      <c r="A8" s="4" t="s">
        <v>6</v>
      </c>
      <c r="B8">
        <v>1.5963844696969696</v>
      </c>
      <c r="E8">
        <v>1.6871654756900689</v>
      </c>
    </row>
    <row r="10" spans="1:5" x14ac:dyDescent="0.35">
      <c r="A10" s="4" t="s">
        <v>7</v>
      </c>
      <c r="B10">
        <v>0.8074583565347162</v>
      </c>
      <c r="D10">
        <v>0.73238509082075887</v>
      </c>
      <c r="E10">
        <v>1.799811957045395</v>
      </c>
    </row>
    <row r="13" spans="1:5" x14ac:dyDescent="0.35">
      <c r="A13" s="4" t="s">
        <v>26</v>
      </c>
      <c r="B13" t="s">
        <v>21</v>
      </c>
    </row>
    <row r="14" spans="1:5" x14ac:dyDescent="0.35">
      <c r="B14" t="s">
        <v>22</v>
      </c>
      <c r="C14" t="s">
        <v>23</v>
      </c>
      <c r="D14" t="s">
        <v>24</v>
      </c>
      <c r="E14" t="s">
        <v>3</v>
      </c>
    </row>
    <row r="15" spans="1:5" x14ac:dyDescent="0.35">
      <c r="A15" s="4" t="s">
        <v>4</v>
      </c>
      <c r="B15">
        <v>3.3134723077198984</v>
      </c>
      <c r="E15">
        <v>4.0400018946156386</v>
      </c>
    </row>
    <row r="17" spans="1:5" x14ac:dyDescent="0.35">
      <c r="A17" s="4" t="s">
        <v>5</v>
      </c>
      <c r="B17">
        <v>2.7087359506356385</v>
      </c>
      <c r="C17">
        <v>2.8023961407163074</v>
      </c>
      <c r="E17">
        <v>2.0975119343638262</v>
      </c>
    </row>
    <row r="19" spans="1:5" x14ac:dyDescent="0.35">
      <c r="A19" s="4" t="s">
        <v>6</v>
      </c>
      <c r="B19">
        <v>2.570529998081617</v>
      </c>
      <c r="C19">
        <v>3.8956139706143844</v>
      </c>
      <c r="E19">
        <v>2.1278241025229785</v>
      </c>
    </row>
    <row r="21" spans="1:5" x14ac:dyDescent="0.35">
      <c r="A21" s="4" t="s">
        <v>7</v>
      </c>
      <c r="B21">
        <v>1.1627316562053065</v>
      </c>
      <c r="D21">
        <v>1.7088877819682691</v>
      </c>
      <c r="E21">
        <v>1.3241326222026764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593A-ED54-4835-971A-C0D41182C280}">
  <dimension ref="A1:D33"/>
  <sheetViews>
    <sheetView topLeftCell="A4" workbookViewId="0">
      <selection sqref="A1:D33"/>
    </sheetView>
  </sheetViews>
  <sheetFormatPr defaultRowHeight="14.5" x14ac:dyDescent="0.35"/>
  <cols>
    <col min="1" max="1" width="8.7265625" style="4"/>
    <col min="3" max="3" width="13.26953125" customWidth="1"/>
  </cols>
  <sheetData>
    <row r="1" spans="1:4" x14ac:dyDescent="0.35">
      <c r="A1" s="4" t="s">
        <v>28</v>
      </c>
      <c r="B1" t="s">
        <v>27</v>
      </c>
      <c r="C1" t="s">
        <v>29</v>
      </c>
      <c r="D1" t="s">
        <v>39</v>
      </c>
    </row>
    <row r="2" spans="1:4" x14ac:dyDescent="0.35">
      <c r="A2" s="4" t="s">
        <v>30</v>
      </c>
      <c r="B2" t="s">
        <v>14</v>
      </c>
      <c r="C2" t="s">
        <v>34</v>
      </c>
      <c r="D2" t="s">
        <v>38</v>
      </c>
    </row>
    <row r="3" spans="1:4" x14ac:dyDescent="0.35">
      <c r="A3" s="4" t="s">
        <v>31</v>
      </c>
      <c r="B3" t="s">
        <v>14</v>
      </c>
      <c r="C3" t="s">
        <v>34</v>
      </c>
      <c r="D3">
        <v>2.8</v>
      </c>
    </row>
    <row r="4" spans="1:4" x14ac:dyDescent="0.35">
      <c r="A4" s="4" t="s">
        <v>32</v>
      </c>
      <c r="B4" t="s">
        <v>14</v>
      </c>
      <c r="C4" t="s">
        <v>34</v>
      </c>
      <c r="D4">
        <v>1.6</v>
      </c>
    </row>
    <row r="5" spans="1:4" x14ac:dyDescent="0.35">
      <c r="A5" s="4" t="s">
        <v>33</v>
      </c>
      <c r="B5" t="s">
        <v>14</v>
      </c>
      <c r="C5" t="s">
        <v>34</v>
      </c>
      <c r="D5">
        <v>0.8</v>
      </c>
    </row>
    <row r="6" spans="1:4" x14ac:dyDescent="0.35">
      <c r="A6" s="4" t="s">
        <v>30</v>
      </c>
      <c r="B6" t="s">
        <v>13</v>
      </c>
      <c r="C6" t="s">
        <v>34</v>
      </c>
      <c r="D6">
        <v>3.3</v>
      </c>
    </row>
    <row r="7" spans="1:4" x14ac:dyDescent="0.35">
      <c r="A7" s="4" t="s">
        <v>31</v>
      </c>
      <c r="B7" t="s">
        <v>13</v>
      </c>
      <c r="C7" t="s">
        <v>34</v>
      </c>
      <c r="D7">
        <v>2.7</v>
      </c>
    </row>
    <row r="8" spans="1:4" x14ac:dyDescent="0.35">
      <c r="A8" s="4" t="s">
        <v>32</v>
      </c>
      <c r="B8" t="s">
        <v>13</v>
      </c>
      <c r="C8" t="s">
        <v>34</v>
      </c>
      <c r="D8">
        <v>2.6</v>
      </c>
    </row>
    <row r="9" spans="1:4" x14ac:dyDescent="0.35">
      <c r="A9" s="4" t="s">
        <v>33</v>
      </c>
      <c r="B9" t="s">
        <v>13</v>
      </c>
      <c r="C9" t="s">
        <v>34</v>
      </c>
      <c r="D9">
        <v>1.2</v>
      </c>
    </row>
    <row r="10" spans="1:4" x14ac:dyDescent="0.35">
      <c r="A10" s="4" t="s">
        <v>30</v>
      </c>
      <c r="B10" t="s">
        <v>14</v>
      </c>
      <c r="C10" t="s">
        <v>35</v>
      </c>
      <c r="D10" t="s">
        <v>38</v>
      </c>
    </row>
    <row r="11" spans="1:4" x14ac:dyDescent="0.35">
      <c r="A11" s="4" t="s">
        <v>31</v>
      </c>
      <c r="B11" t="s">
        <v>14</v>
      </c>
      <c r="C11" t="s">
        <v>35</v>
      </c>
      <c r="D11">
        <v>4.5</v>
      </c>
    </row>
    <row r="12" spans="1:4" x14ac:dyDescent="0.35">
      <c r="A12" s="4" t="s">
        <v>32</v>
      </c>
      <c r="B12" t="s">
        <v>14</v>
      </c>
      <c r="C12" t="s">
        <v>35</v>
      </c>
      <c r="D12" t="s">
        <v>38</v>
      </c>
    </row>
    <row r="13" spans="1:4" x14ac:dyDescent="0.35">
      <c r="A13" s="4" t="s">
        <v>33</v>
      </c>
      <c r="B13" t="s">
        <v>14</v>
      </c>
      <c r="C13" t="s">
        <v>35</v>
      </c>
      <c r="D13" t="s">
        <v>38</v>
      </c>
    </row>
    <row r="14" spans="1:4" x14ac:dyDescent="0.35">
      <c r="A14" s="4" t="s">
        <v>30</v>
      </c>
      <c r="B14" t="s">
        <v>13</v>
      </c>
      <c r="C14" t="s">
        <v>35</v>
      </c>
      <c r="D14" t="s">
        <v>38</v>
      </c>
    </row>
    <row r="15" spans="1:4" x14ac:dyDescent="0.35">
      <c r="A15" s="4" t="s">
        <v>31</v>
      </c>
      <c r="B15" t="s">
        <v>13</v>
      </c>
      <c r="C15" t="s">
        <v>35</v>
      </c>
      <c r="D15">
        <v>2.8</v>
      </c>
    </row>
    <row r="16" spans="1:4" x14ac:dyDescent="0.35">
      <c r="A16" s="4" t="s">
        <v>32</v>
      </c>
      <c r="B16" t="s">
        <v>13</v>
      </c>
      <c r="C16" t="s">
        <v>35</v>
      </c>
      <c r="D16">
        <v>3.9</v>
      </c>
    </row>
    <row r="17" spans="1:4" x14ac:dyDescent="0.35">
      <c r="A17" s="4" t="s">
        <v>33</v>
      </c>
      <c r="B17" t="s">
        <v>13</v>
      </c>
      <c r="C17" t="s">
        <v>35</v>
      </c>
      <c r="D17" t="s">
        <v>38</v>
      </c>
    </row>
    <row r="18" spans="1:4" x14ac:dyDescent="0.35">
      <c r="A18" s="4" t="s">
        <v>30</v>
      </c>
      <c r="B18" t="s">
        <v>14</v>
      </c>
      <c r="C18" t="s">
        <v>36</v>
      </c>
      <c r="D18" t="s">
        <v>38</v>
      </c>
    </row>
    <row r="19" spans="1:4" x14ac:dyDescent="0.35">
      <c r="A19" s="4" t="s">
        <v>31</v>
      </c>
      <c r="B19" t="s">
        <v>14</v>
      </c>
      <c r="C19" t="s">
        <v>36</v>
      </c>
      <c r="D19" t="s">
        <v>38</v>
      </c>
    </row>
    <row r="20" spans="1:4" x14ac:dyDescent="0.35">
      <c r="A20" s="4" t="s">
        <v>32</v>
      </c>
      <c r="B20" t="s">
        <v>14</v>
      </c>
      <c r="C20" t="s">
        <v>36</v>
      </c>
      <c r="D20" t="s">
        <v>38</v>
      </c>
    </row>
    <row r="21" spans="1:4" x14ac:dyDescent="0.35">
      <c r="A21" s="4" t="s">
        <v>33</v>
      </c>
      <c r="B21" t="s">
        <v>14</v>
      </c>
      <c r="C21" t="s">
        <v>36</v>
      </c>
      <c r="D21">
        <v>0.7</v>
      </c>
    </row>
    <row r="22" spans="1:4" x14ac:dyDescent="0.35">
      <c r="A22" s="4" t="s">
        <v>30</v>
      </c>
      <c r="B22" t="s">
        <v>13</v>
      </c>
      <c r="C22" t="s">
        <v>36</v>
      </c>
      <c r="D22" t="s">
        <v>38</v>
      </c>
    </row>
    <row r="23" spans="1:4" x14ac:dyDescent="0.35">
      <c r="A23" s="4" t="s">
        <v>31</v>
      </c>
      <c r="B23" t="s">
        <v>13</v>
      </c>
      <c r="C23" t="s">
        <v>36</v>
      </c>
      <c r="D23" t="s">
        <v>38</v>
      </c>
    </row>
    <row r="24" spans="1:4" x14ac:dyDescent="0.35">
      <c r="A24" s="4" t="s">
        <v>32</v>
      </c>
      <c r="B24" t="s">
        <v>13</v>
      </c>
      <c r="C24" t="s">
        <v>36</v>
      </c>
      <c r="D24" t="s">
        <v>38</v>
      </c>
    </row>
    <row r="25" spans="1:4" x14ac:dyDescent="0.35">
      <c r="A25" s="4" t="s">
        <v>33</v>
      </c>
      <c r="B25" t="s">
        <v>13</v>
      </c>
      <c r="C25" t="s">
        <v>36</v>
      </c>
      <c r="D25">
        <v>1.7</v>
      </c>
    </row>
    <row r="26" spans="1:4" x14ac:dyDescent="0.35">
      <c r="A26" s="4" t="s">
        <v>30</v>
      </c>
      <c r="B26" t="s">
        <v>14</v>
      </c>
      <c r="C26" t="s">
        <v>37</v>
      </c>
      <c r="D26">
        <v>5.4</v>
      </c>
    </row>
    <row r="27" spans="1:4" x14ac:dyDescent="0.35">
      <c r="A27" s="4" t="s">
        <v>31</v>
      </c>
      <c r="B27" t="s">
        <v>14</v>
      </c>
      <c r="C27" t="s">
        <v>37</v>
      </c>
      <c r="D27">
        <v>1.8</v>
      </c>
    </row>
    <row r="28" spans="1:4" x14ac:dyDescent="0.35">
      <c r="A28" s="4" t="s">
        <v>32</v>
      </c>
      <c r="B28" t="s">
        <v>14</v>
      </c>
      <c r="C28" t="s">
        <v>37</v>
      </c>
      <c r="D28">
        <v>1.7</v>
      </c>
    </row>
    <row r="29" spans="1:4" x14ac:dyDescent="0.35">
      <c r="A29" s="4" t="s">
        <v>33</v>
      </c>
      <c r="B29" t="s">
        <v>14</v>
      </c>
      <c r="C29" t="s">
        <v>37</v>
      </c>
      <c r="D29">
        <v>1.8</v>
      </c>
    </row>
    <row r="30" spans="1:4" x14ac:dyDescent="0.35">
      <c r="A30" s="4" t="s">
        <v>30</v>
      </c>
      <c r="B30" t="s">
        <v>13</v>
      </c>
      <c r="C30" t="s">
        <v>37</v>
      </c>
      <c r="D30">
        <v>4</v>
      </c>
    </row>
    <row r="31" spans="1:4" x14ac:dyDescent="0.35">
      <c r="A31" s="4" t="s">
        <v>31</v>
      </c>
      <c r="B31" t="s">
        <v>13</v>
      </c>
      <c r="C31" t="s">
        <v>37</v>
      </c>
      <c r="D31">
        <v>2.1</v>
      </c>
    </row>
    <row r="32" spans="1:4" x14ac:dyDescent="0.35">
      <c r="A32" s="4" t="s">
        <v>32</v>
      </c>
      <c r="B32" t="s">
        <v>13</v>
      </c>
      <c r="C32" t="s">
        <v>37</v>
      </c>
      <c r="D32">
        <v>2.1</v>
      </c>
    </row>
    <row r="33" spans="1:4" x14ac:dyDescent="0.35">
      <c r="A33" s="4" t="s">
        <v>33</v>
      </c>
      <c r="B33" t="s">
        <v>13</v>
      </c>
      <c r="C33" t="s">
        <v>37</v>
      </c>
      <c r="D33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EBBA-4163-47DB-808E-115B82AC1DDA}">
  <dimension ref="A1:G19"/>
  <sheetViews>
    <sheetView tabSelected="1" workbookViewId="0">
      <selection sqref="A1:G19"/>
    </sheetView>
  </sheetViews>
  <sheetFormatPr defaultRowHeight="14.5" x14ac:dyDescent="0.35"/>
  <cols>
    <col min="3" max="3" width="14.7265625" customWidth="1"/>
    <col min="4" max="4" width="15.6328125" customWidth="1"/>
    <col min="5" max="5" width="18" customWidth="1"/>
    <col min="6" max="6" width="19.36328125" customWidth="1"/>
    <col min="7" max="7" width="19.1796875" customWidth="1"/>
  </cols>
  <sheetData>
    <row r="1" spans="1:7" s="9" customFormat="1" x14ac:dyDescent="0.35">
      <c r="A1" s="9" t="s">
        <v>45</v>
      </c>
      <c r="D1" s="9" t="s">
        <v>0</v>
      </c>
      <c r="E1" s="9" t="s">
        <v>42</v>
      </c>
      <c r="F1" s="9" t="s">
        <v>43</v>
      </c>
      <c r="G1" s="9" t="s">
        <v>44</v>
      </c>
    </row>
    <row r="2" spans="1:7" x14ac:dyDescent="0.35">
      <c r="A2" s="10" t="s">
        <v>8</v>
      </c>
      <c r="B2" s="11" t="s">
        <v>4</v>
      </c>
      <c r="C2" s="9" t="s">
        <v>41</v>
      </c>
      <c r="D2" s="12">
        <v>1.45227152351825</v>
      </c>
      <c r="E2" s="12" t="s">
        <v>19</v>
      </c>
      <c r="F2" s="12" t="s">
        <v>19</v>
      </c>
      <c r="G2" s="12">
        <v>2.2638350219549199</v>
      </c>
    </row>
    <row r="3" spans="1:7" x14ac:dyDescent="0.35">
      <c r="A3" s="10"/>
      <c r="B3" s="11"/>
      <c r="C3" s="9" t="s">
        <v>9</v>
      </c>
      <c r="D3" s="12" t="s">
        <v>19</v>
      </c>
      <c r="E3" s="12" t="s">
        <v>19</v>
      </c>
      <c r="F3" s="12" t="s">
        <v>19</v>
      </c>
      <c r="G3" s="12">
        <v>12.2749590834697</v>
      </c>
    </row>
    <row r="4" spans="1:7" x14ac:dyDescent="0.35">
      <c r="A4" s="10"/>
      <c r="B4" s="11" t="s">
        <v>5</v>
      </c>
      <c r="C4" s="9" t="s">
        <v>41</v>
      </c>
      <c r="D4" s="12">
        <v>5.80477863333941</v>
      </c>
      <c r="E4" s="12">
        <v>1.93492621111313</v>
      </c>
      <c r="F4" s="12">
        <v>0.29341094184912297</v>
      </c>
      <c r="G4" s="12">
        <v>10.784834619319099</v>
      </c>
    </row>
    <row r="5" spans="1:7" x14ac:dyDescent="0.35">
      <c r="A5" s="10"/>
      <c r="B5" s="11"/>
      <c r="C5" s="9" t="s">
        <v>9</v>
      </c>
      <c r="D5" s="12">
        <v>16.5073848827106</v>
      </c>
      <c r="E5" s="12">
        <v>8.6880973066898299</v>
      </c>
      <c r="F5" s="12" t="s">
        <v>19</v>
      </c>
      <c r="G5" s="12">
        <v>19.377162629757699</v>
      </c>
    </row>
    <row r="6" spans="1:7" x14ac:dyDescent="0.35">
      <c r="A6" s="10"/>
      <c r="B6" s="11" t="s">
        <v>6</v>
      </c>
      <c r="C6" s="9" t="s">
        <v>41</v>
      </c>
      <c r="D6" s="12">
        <v>11.693089616569599</v>
      </c>
      <c r="E6" s="12">
        <v>1.62773122503384</v>
      </c>
      <c r="F6" s="12">
        <v>4.65066064295383</v>
      </c>
      <c r="G6" s="12">
        <v>25.9108235821713</v>
      </c>
    </row>
    <row r="7" spans="1:7" x14ac:dyDescent="0.35">
      <c r="A7" s="10"/>
      <c r="B7" s="11"/>
      <c r="C7" s="9" t="s">
        <v>9</v>
      </c>
      <c r="D7" s="12">
        <v>18.6666666666666</v>
      </c>
      <c r="E7" s="12" t="s">
        <v>19</v>
      </c>
      <c r="F7" s="12" t="s">
        <v>19</v>
      </c>
      <c r="G7" s="12">
        <v>43.715846994535497</v>
      </c>
    </row>
    <row r="8" spans="1:7" x14ac:dyDescent="0.35">
      <c r="A8" s="10"/>
      <c r="B8" s="11" t="s">
        <v>7</v>
      </c>
      <c r="C8" s="9" t="s">
        <v>41</v>
      </c>
      <c r="D8" s="12">
        <v>45.357390291720101</v>
      </c>
      <c r="E8" s="12">
        <v>1.69519008240097</v>
      </c>
      <c r="F8" s="12">
        <v>29.628974483703999</v>
      </c>
      <c r="G8" s="12">
        <v>35.376146788990802</v>
      </c>
    </row>
    <row r="9" spans="1:7" x14ac:dyDescent="0.35">
      <c r="A9" s="10"/>
      <c r="B9" s="11"/>
      <c r="C9" s="9" t="s">
        <v>9</v>
      </c>
      <c r="D9" s="13">
        <v>67.251461989999996</v>
      </c>
      <c r="E9" s="12" t="s">
        <v>19</v>
      </c>
      <c r="F9" s="13">
        <v>39.735099339999998</v>
      </c>
      <c r="G9" s="12">
        <v>63.670411985018703</v>
      </c>
    </row>
    <row r="10" spans="1:7" x14ac:dyDescent="0.35">
      <c r="A10" s="9"/>
      <c r="B10" s="9"/>
      <c r="C10" s="9"/>
      <c r="D10" s="9"/>
      <c r="E10" s="9"/>
      <c r="F10" s="9"/>
      <c r="G10" s="9"/>
    </row>
    <row r="11" spans="1:7" s="9" customFormat="1" x14ac:dyDescent="0.35">
      <c r="A11" s="9" t="s">
        <v>46</v>
      </c>
      <c r="D11" s="9" t="s">
        <v>0</v>
      </c>
      <c r="E11" s="9" t="s">
        <v>42</v>
      </c>
      <c r="F11" s="9" t="s">
        <v>43</v>
      </c>
      <c r="G11" s="9" t="s">
        <v>44</v>
      </c>
    </row>
    <row r="12" spans="1:7" x14ac:dyDescent="0.35">
      <c r="A12" s="10" t="s">
        <v>8</v>
      </c>
      <c r="B12" s="11" t="s">
        <v>4</v>
      </c>
      <c r="C12" s="9" t="s">
        <v>41</v>
      </c>
      <c r="D12" s="12">
        <v>3.0112903094892101</v>
      </c>
      <c r="E12" s="12" t="s">
        <v>19</v>
      </c>
      <c r="F12" s="12">
        <v>7.9682544741748795E-2</v>
      </c>
      <c r="G12" s="12">
        <v>5.3083122975901498</v>
      </c>
    </row>
    <row r="13" spans="1:7" x14ac:dyDescent="0.35">
      <c r="A13" s="10"/>
      <c r="B13" s="11"/>
      <c r="C13" s="9" t="s">
        <v>9</v>
      </c>
      <c r="D13" s="12">
        <v>9.9778270509977798</v>
      </c>
      <c r="E13" s="12" t="s">
        <v>19</v>
      </c>
      <c r="F13" s="12" t="s">
        <v>19</v>
      </c>
      <c r="G13" s="12">
        <v>21.445591739475699</v>
      </c>
    </row>
    <row r="14" spans="1:7" x14ac:dyDescent="0.35">
      <c r="A14" s="10"/>
      <c r="B14" s="11" t="s">
        <v>5</v>
      </c>
      <c r="C14" s="9" t="s">
        <v>41</v>
      </c>
      <c r="D14" s="12">
        <v>18.615795082648599</v>
      </c>
      <c r="E14" s="12">
        <v>8.8884186021903595</v>
      </c>
      <c r="F14" s="12">
        <v>0.46104892409320702</v>
      </c>
      <c r="G14" s="12">
        <v>17.089042907782598</v>
      </c>
    </row>
    <row r="15" spans="1:7" x14ac:dyDescent="0.35">
      <c r="A15" s="10"/>
      <c r="B15" s="11"/>
      <c r="C15" s="9" t="s">
        <v>9</v>
      </c>
      <c r="D15" s="12">
        <v>50.425273390036402</v>
      </c>
      <c r="E15" s="12">
        <v>24.9088699878493</v>
      </c>
      <c r="F15" s="12" t="s">
        <v>19</v>
      </c>
      <c r="G15" s="12">
        <v>35.8444714459295</v>
      </c>
    </row>
    <row r="16" spans="1:7" x14ac:dyDescent="0.35">
      <c r="A16" s="10"/>
      <c r="B16" s="11" t="s">
        <v>6</v>
      </c>
      <c r="C16" s="9" t="s">
        <v>41</v>
      </c>
      <c r="D16" s="12">
        <v>15.167459193442401</v>
      </c>
      <c r="E16" s="12">
        <v>4.9292264358448898</v>
      </c>
      <c r="F16" s="12">
        <v>2.7375800109186699</v>
      </c>
      <c r="G16" s="12">
        <v>17.699325099494398</v>
      </c>
    </row>
    <row r="17" spans="1:7" x14ac:dyDescent="0.35">
      <c r="A17" s="10"/>
      <c r="B17" s="11"/>
      <c r="C17" s="9" t="s">
        <v>9</v>
      </c>
      <c r="D17" s="12">
        <v>38.988408851422498</v>
      </c>
      <c r="E17" s="12">
        <v>19.202363367799101</v>
      </c>
      <c r="F17" s="12" t="s">
        <v>19</v>
      </c>
      <c r="G17" s="12">
        <v>37.661050545094099</v>
      </c>
    </row>
    <row r="18" spans="1:7" x14ac:dyDescent="0.35">
      <c r="A18" s="10"/>
      <c r="B18" s="11" t="s">
        <v>7</v>
      </c>
      <c r="C18" s="9" t="s">
        <v>41</v>
      </c>
      <c r="D18" s="12">
        <v>24.096051079186601</v>
      </c>
      <c r="E18" s="12">
        <v>1.92934971198556</v>
      </c>
      <c r="F18" s="13">
        <v>12.4159123</v>
      </c>
      <c r="G18" s="12">
        <v>19.3643938764775</v>
      </c>
    </row>
    <row r="19" spans="1:7" x14ac:dyDescent="0.35">
      <c r="A19" s="10"/>
      <c r="B19" s="11"/>
      <c r="C19" s="9" t="s">
        <v>9</v>
      </c>
      <c r="D19" s="12">
        <v>28.017241379310299</v>
      </c>
      <c r="E19" s="12" t="s">
        <v>19</v>
      </c>
      <c r="F19" s="13">
        <v>38.75968992</v>
      </c>
      <c r="G19" s="12">
        <v>25.6410256410256</v>
      </c>
    </row>
  </sheetData>
  <mergeCells count="10">
    <mergeCell ref="A12:A19"/>
    <mergeCell ref="B12:B13"/>
    <mergeCell ref="B14:B15"/>
    <mergeCell ref="B16:B17"/>
    <mergeCell ref="B18:B19"/>
    <mergeCell ref="A2:A9"/>
    <mergeCell ref="B2:B3"/>
    <mergeCell ref="B4:B5"/>
    <mergeCell ref="B6:B7"/>
    <mergeCell ref="B8:B9"/>
  </mergeCells>
  <pageMargins left="0.7" right="0.7" top="0.75" bottom="0.75" header="0.3" footer="0.3"/>
  <ignoredErrors>
    <ignoredError sqref="B6 B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Ball, William</dc:creator>
  <cp:lastModifiedBy>William Ball (snmp)</cp:lastModifiedBy>
  <dcterms:created xsi:type="dcterms:W3CDTF">2023-08-18T12:35:22Z</dcterms:created>
  <dcterms:modified xsi:type="dcterms:W3CDTF">2023-10-13T09:58:04Z</dcterms:modified>
</cp:coreProperties>
</file>