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chase/R_projects/natgeo_plastic/"/>
    </mc:Choice>
  </mc:AlternateContent>
  <xr:revisionPtr revIDLastSave="0" documentId="13_ncr:1_{8692AB66-A89E-4C45-8A81-045DBC808AC4}" xr6:coauthVersionLast="36" xr6:coauthVersionMax="36" xr10:uidLastSave="{00000000-0000-0000-0000-000000000000}"/>
  <bookViews>
    <workbookView xWindow="2820" yWindow="3300" windowWidth="30940" windowHeight="21040" xr2:uid="{EEC02E19-7B57-EE42-B16B-2DE442F60D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</calcChain>
</file>

<file path=xl/sharedStrings.xml><?xml version="1.0" encoding="utf-8"?>
<sst xmlns="http://schemas.openxmlformats.org/spreadsheetml/2006/main" count="611" uniqueCount="220">
  <si>
    <t>Albania</t>
  </si>
  <si>
    <t>LMI</t>
  </si>
  <si>
    <t>UMI</t>
  </si>
  <si>
    <t>Angola</t>
  </si>
  <si>
    <t>Anguilla</t>
  </si>
  <si>
    <t>HIC</t>
  </si>
  <si>
    <t>Antigua &amp; Barbuda</t>
  </si>
  <si>
    <t>Argentina</t>
  </si>
  <si>
    <t>Aruba</t>
  </si>
  <si>
    <t>Australia</t>
  </si>
  <si>
    <t>Bahamas</t>
  </si>
  <si>
    <t>Bahrain</t>
  </si>
  <si>
    <t>Bangladesh</t>
  </si>
  <si>
    <t>LI</t>
  </si>
  <si>
    <t>Barbados</t>
  </si>
  <si>
    <t>Belgium</t>
  </si>
  <si>
    <t>Belize</t>
  </si>
  <si>
    <t>Benin</t>
  </si>
  <si>
    <t>Bermuda</t>
  </si>
  <si>
    <t>Bosnia and Herzegovina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</si>
  <si>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</si>
  <si>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</si>
  <si>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</si>
  <si>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</si>
  <si>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</si>
  <si>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</si>
  <si>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</si>
  <si>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Cape Verde</t>
  </si>
  <si>
    <t>Cayman Islands</t>
  </si>
  <si>
    <t>Channel Islands</t>
  </si>
  <si>
    <t>Chile</t>
  </si>
  <si>
    <t>China</t>
  </si>
  <si>
    <t>Christmas Island</t>
  </si>
  <si>
    <t>Cocos Islands</t>
  </si>
  <si>
    <t>Comoros</t>
  </si>
  <si>
    <t>Congo Rep of</t>
  </si>
  <si>
    <t>Congo, Dem rep. of</t>
  </si>
  <si>
    <t>Cook Islands</t>
  </si>
  <si>
    <t>Costa Rica</t>
  </si>
  <si>
    <t>Cuba</t>
  </si>
  <si>
    <t>Curacao</t>
  </si>
  <si>
    <t>Cyprus</t>
  </si>
  <si>
    <t>Denmark</t>
  </si>
  <si>
    <t>Dhekelia</t>
  </si>
  <si>
    <t>Djibouti</t>
  </si>
  <si>
    <t>Dominica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</si>
  <si>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</si>
  <si>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</si>
  <si>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</si>
  <si>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</si>
  <si>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</si>
  <si>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</si>
  <si>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</si>
  <si>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</si>
  <si>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</si>
  <si>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</si>
  <si>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</si>
  <si>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</si>
  <si>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</si>
  <si>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</si>
  <si>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</si>
  <si>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Georgia</t>
  </si>
  <si>
    <t>Germany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</si>
  <si>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</si>
  <si>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</si>
  <si>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</si>
  <si>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</si>
  <si>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</si>
  <si>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</si>
  <si>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</si>
  <si>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</si>
  <si>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</si>
  <si>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</si>
  <si>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</si>
  <si>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</si>
  <si>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</si>
  <si>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</si>
  <si>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</si>
  <si>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</si>
  <si>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</si>
  <si>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</si>
  <si>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</si>
  <si>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</si>
  <si>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</si>
  <si>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</si>
  <si>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</si>
  <si>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</si>
  <si>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</si>
  <si>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Kenya</t>
  </si>
  <si>
    <t>Kiribati</t>
  </si>
  <si>
    <t>Kuwait</t>
  </si>
  <si>
    <t>Latvia</t>
  </si>
  <si>
    <t>Lebanon</t>
  </si>
  <si>
    <t>Liberia</t>
  </si>
  <si>
    <t>Libya</t>
  </si>
  <si>
    <t>Lithuania</t>
  </si>
  <si>
    <t>Macao</t>
  </si>
  <si>
    <t>Madagascar</t>
  </si>
  <si>
    <t>Malaysia</t>
  </si>
  <si>
    <t>Maldives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</si>
  <si>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</si>
  <si>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</si>
  <si>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</si>
  <si>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</si>
  <si>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</si>
  <si>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</si>
  <si>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</si>
  <si>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Monaco</t>
  </si>
  <si>
    <t>Montenegro</t>
  </si>
  <si>
    <t>Montserrat</t>
  </si>
  <si>
    <t>Morocco</t>
  </si>
  <si>
    <t>Mozambique</t>
  </si>
  <si>
    <t>Nauru</t>
  </si>
  <si>
    <t>Netherlands</t>
  </si>
  <si>
    <t>Netherlands Antilles</t>
  </si>
  <si>
    <t>New Caledonia</t>
  </si>
  <si>
    <t>New Zealand</t>
  </si>
  <si>
    <t>Nicaragua</t>
  </si>
  <si>
    <t>Niue</t>
  </si>
  <si>
    <t>Norfolk Island</t>
  </si>
  <si>
    <t>Northern Mariana Islands</t>
  </si>
  <si>
    <t>Norway</t>
  </si>
  <si>
    <t>Oman</t>
  </si>
  <si>
    <t>Palau</t>
  </si>
  <si>
    <t>Panama</t>
  </si>
  <si>
    <t>Papua New Guinea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</si>
  <si>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</si>
  <si>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</si>
  <si>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</si>
  <si>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</si>
  <si>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</si>
  <si>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</si>
  <si>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</si>
  <si>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</si>
  <si>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Saint Helena</t>
  </si>
  <si>
    <t>Saint Kitts and Nevis</t>
  </si>
  <si>
    <t>Saint Lucia</t>
  </si>
  <si>
    <t>Saint Maarten, DWI</t>
  </si>
  <si>
    <t>Saint Pierre</t>
  </si>
  <si>
    <t>Saint Vincent and the Grenadines</t>
  </si>
  <si>
    <t>Samoa</t>
  </si>
  <si>
    <t>Saudi Arabia</t>
  </si>
  <si>
    <t>Seychelles</t>
  </si>
  <si>
    <t>Sierra Leone</t>
  </si>
  <si>
    <t>Singapore</t>
  </si>
  <si>
    <t>Slovenia</t>
  </si>
  <si>
    <t>Somalia</t>
  </si>
  <si>
    <t>South Africa</t>
  </si>
  <si>
    <t>Spain</t>
  </si>
  <si>
    <t>Sri Lanka</t>
  </si>
  <si>
    <t>Sudan</t>
  </si>
  <si>
    <t>Suriname</t>
  </si>
  <si>
    <t>Svalbard</t>
  </si>
  <si>
    <t>Sweden</t>
  </si>
  <si>
    <t>Syria</t>
  </si>
  <si>
    <t>Taiwan</t>
  </si>
  <si>
    <t>Tanzania</t>
  </si>
  <si>
    <t>The Gambia</t>
  </si>
  <si>
    <t>Togo</t>
  </si>
  <si>
    <t>Tokelau</t>
  </si>
  <si>
    <t>Tonga</t>
  </si>
  <si>
    <t>Trinidad and Tobago</t>
  </si>
  <si>
    <t>Turkey</t>
  </si>
  <si>
    <t>Turks and Caicos Islands</t>
  </si>
  <si>
    <t>Tuvalu</t>
  </si>
  <si>
    <t>Ukraine</t>
  </si>
  <si>
    <t>United Arab Emirates</t>
  </si>
  <si>
    <t>United Kingdom</t>
  </si>
  <si>
    <t>United States</t>
  </si>
  <si>
    <t>USVI</t>
  </si>
  <si>
    <t>Vanuatu</t>
  </si>
  <si>
    <t>Yemen</t>
  </si>
  <si>
    <t>Mediterranean</t>
  </si>
  <si>
    <t>primary_ocean</t>
  </si>
  <si>
    <t>secondary_ocean</t>
  </si>
  <si>
    <t>Atlantic</t>
  </si>
  <si>
    <t>Pacific</t>
  </si>
  <si>
    <t>Indian</t>
  </si>
  <si>
    <t xml:space="preserve">Indian </t>
  </si>
  <si>
    <t>Black Sea</t>
  </si>
  <si>
    <t>Algeria</t>
  </si>
  <si>
    <t>Myanmar</t>
  </si>
  <si>
    <t>Colombia</t>
  </si>
  <si>
    <t>Cote d'Ivoire</t>
  </si>
  <si>
    <t>Croatia</t>
  </si>
  <si>
    <t>Dominican Republic</t>
  </si>
  <si>
    <t>Ghana</t>
  </si>
  <si>
    <t>Iran</t>
  </si>
  <si>
    <t>Jordan</t>
  </si>
  <si>
    <t>North Korea</t>
  </si>
  <si>
    <t>South Korea</t>
  </si>
  <si>
    <t>Namibia</t>
  </si>
  <si>
    <t>Nigeria</t>
  </si>
  <si>
    <t>Pakistan</t>
  </si>
  <si>
    <t>Palestine</t>
  </si>
  <si>
    <t>Peru</t>
  </si>
  <si>
    <t>Sao Tome and Principe</t>
  </si>
  <si>
    <t>Senegal</t>
  </si>
  <si>
    <t>Solomon Islands</t>
  </si>
  <si>
    <t>Thailand</t>
  </si>
  <si>
    <t>Tunisia</t>
  </si>
  <si>
    <t>Uruguay</t>
  </si>
  <si>
    <t>Venezuela</t>
  </si>
  <si>
    <t>Vietnam</t>
  </si>
  <si>
    <t>economic_status</t>
  </si>
  <si>
    <t>coastal_pop</t>
  </si>
  <si>
    <t>waste_rate_kg_person_day</t>
  </si>
  <si>
    <t>percent_plastic_in_waste_stream</t>
  </si>
  <si>
    <t>percent_inadequately_managed_waste</t>
  </si>
  <si>
    <t>percent_littered_waste</t>
  </si>
  <si>
    <t>waste_generation_kg_day</t>
  </si>
  <si>
    <t>plastic_waste_generation_kg_day</t>
  </si>
  <si>
    <t>inadequately_managed_plastic_waste_kg_day</t>
  </si>
  <si>
    <t>plastic_waste_littered_kg_day</t>
  </si>
  <si>
    <t>mismanaged_plastic_waste_kg_person_day</t>
  </si>
  <si>
    <t>mismanaged_plastic_waste_2010_tonnes</t>
  </si>
  <si>
    <t>mismanaged_plastic_waste_2025_tonnes</t>
  </si>
  <si>
    <t>mismanaged_plastic_waste_2010_kg_day</t>
  </si>
  <si>
    <t>mismanaged_plastic_waste_2010_kg_minute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</si>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</sst>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/>
    <xf numFmtId="0" fontId="4" fillId="0" borderId="0" xfId="0" applyFont="1" applyFill="1"/>
    <xf numFmtId="1" fontId="4" fillId="0" borderId="0" xfId="0" applyNumberFormat="1" applyFont="1" applyFill="1"/>
    <xf numFmtId="1" fontId="3" fillId="0" borderId="0" xfId="1" applyNumberFormat="1" applyFont="1" applyFill="1"/>
    <xf numFmtId="3" fontId="5" fillId="0" borderId="0" xfId="0" applyNumberFormat="1" applyFont="1" applyFill="1"/>
    <xf numFmtId="165" fontId="5" fillId="0" borderId="0" xfId="0" applyNumberFormat="1" applyFont="1" applyFill="1"/>
    <xf numFmtId="166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" fontId="5" fillId="0" borderId="0" xfId="0" applyNumberFormat="1" applyFont="1" applyFill="1"/>
    <xf numFmtId="1" fontId="5" fillId="0" borderId="0" xfId="1" applyNumberFormat="1" applyFont="1" applyFill="1"/>
    <xf numFmtId="1" fontId="3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6" fontId="0" fillId="0" borderId="0" xfId="0" applyNumberFormat="1" applyFill="1" applyBorder="1"/>
    <xf numFmtId="3" fontId="5" fillId="0" borderId="2" xfId="0" applyNumberFormat="1" applyFont="1" applyFill="1" applyBorder="1"/>
    <xf numFmtId="166" fontId="0" fillId="0" borderId="2" xfId="0" applyNumberFormat="1" applyFill="1" applyBorder="1"/>
    <xf numFmtId="9" fontId="3" fillId="0" borderId="0" xfId="0" applyNumberFormat="1" applyFont="1" applyFill="1"/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6992-80AF-BA49-A8D4-965CCB5689D7}">
  <dimension ref="A1:R203"/>
  <sheetViews>
    <sheetView tabSelected="1" workbookViewId="0">
      <selection activeCell="A2" sqref="A2"/>
    </sheetView>
  </sheetViews>
  <sheetFormatPr baseColWidth="10" defaultRowHeight="16" x14ac:dyDescent="0.2"/>
  <sheetData>
    <row r="1" spans="1:18" ht="86" thickBot="1" x14ac:dyDescent="0.25">
      <c r="A1" s="1" t="s">
        <v>219</v>
      </c>
      <c r="B1" s="1" t="s">
        <v>173</v>
      </c>
      <c r="C1" s="1" t="s">
        <v>174</v>
      </c>
      <c r="D1" s="1" t="s">
        <v>204</v>
      </c>
      <c r="E1" s="2" t="s">
        <v>205</v>
      </c>
      <c r="F1" s="1" t="s">
        <v>206</v>
      </c>
      <c r="G1" s="3" t="s">
        <v>207</v>
      </c>
      <c r="H1" s="4" t="s">
        <v>208</v>
      </c>
      <c r="I1" s="4" t="s">
        <v>209</v>
      </c>
      <c r="J1" s="2" t="s">
        <v>210</v>
      </c>
      <c r="K1" s="2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27" t="s">
        <v>217</v>
      </c>
      <c r="R1" s="27" t="s">
        <v>218</v>
      </c>
    </row>
    <row r="2" spans="1:18" x14ac:dyDescent="0.2">
      <c r="A2" s="5" t="s">
        <v>0</v>
      </c>
      <c r="B2" s="5" t="s">
        <v>172</v>
      </c>
      <c r="C2" s="5"/>
      <c r="D2" s="6" t="s">
        <v>1</v>
      </c>
      <c r="E2" s="7">
        <v>2530533</v>
      </c>
      <c r="F2" s="8">
        <v>0.77</v>
      </c>
      <c r="G2" s="9">
        <v>8.9499999999999975</v>
      </c>
      <c r="H2" s="10">
        <v>44.667603200000002</v>
      </c>
      <c r="I2" s="10">
        <v>2</v>
      </c>
      <c r="J2" s="11">
        <v>1948510.4100000001</v>
      </c>
      <c r="K2" s="11">
        <v>174391.68169499995</v>
      </c>
      <c r="L2" s="11">
        <v>77896.584393329613</v>
      </c>
      <c r="M2" s="11">
        <v>3487.8336338999989</v>
      </c>
      <c r="N2" s="12">
        <v>3.216097874527999E-2</v>
      </c>
      <c r="O2" s="11">
        <v>29705.312579938807</v>
      </c>
      <c r="P2" s="13">
        <v>63050.750246483891</v>
      </c>
      <c r="Q2">
        <f>(O2 * 1000) / 365</f>
        <v>81384.418027229607</v>
      </c>
      <c r="R2">
        <f>Q2/1440</f>
        <v>56.516956963353891</v>
      </c>
    </row>
    <row r="3" spans="1:18" ht="19" x14ac:dyDescent="0.2">
      <c r="A3" s="14" t="s">
        <v>180</v>
      </c>
      <c r="B3" s="14" t="s">
        <v>172</v>
      </c>
      <c r="C3" s="14"/>
      <c r="D3" s="15" t="s">
        <v>2</v>
      </c>
      <c r="E3" s="11">
        <v>16556580</v>
      </c>
      <c r="F3" s="14">
        <v>1.2</v>
      </c>
      <c r="G3" s="16">
        <v>11.95</v>
      </c>
      <c r="H3" s="17">
        <v>58.069447900000007</v>
      </c>
      <c r="I3" s="10">
        <v>2</v>
      </c>
      <c r="J3" s="11">
        <v>19867896</v>
      </c>
      <c r="K3" s="11">
        <v>2374213.5719999997</v>
      </c>
      <c r="L3" s="11">
        <v>1378692.713227269</v>
      </c>
      <c r="M3" s="11">
        <v>47484.271439999997</v>
      </c>
      <c r="N3" s="12">
        <v>8.6139588288600008E-2</v>
      </c>
      <c r="O3" s="11">
        <v>520554.59940355318</v>
      </c>
      <c r="P3" s="13">
        <v>1017444.3013670277</v>
      </c>
      <c r="Q3">
        <f t="shared" ref="Q3:Q66" si="0">(O3 * 1000) / 365</f>
        <v>1426176.984667269</v>
      </c>
      <c r="R3">
        <f t="shared" ref="R3:R66" si="1">Q3/1440</f>
        <v>990.40068379671459</v>
      </c>
    </row>
    <row r="4" spans="1:18" x14ac:dyDescent="0.2">
      <c r="A4" s="5" t="s">
        <v>3</v>
      </c>
      <c r="B4" s="5" t="s">
        <v>175</v>
      </c>
      <c r="C4" s="5"/>
      <c r="D4" s="6" t="s">
        <v>1</v>
      </c>
      <c r="E4" s="7">
        <v>3790041</v>
      </c>
      <c r="F4" s="8">
        <v>0.48</v>
      </c>
      <c r="G4" s="18">
        <v>12.949999999999998</v>
      </c>
      <c r="H4" s="10">
        <v>70.715014099999991</v>
      </c>
      <c r="I4" s="10">
        <v>2</v>
      </c>
      <c r="J4" s="11">
        <v>1819219.68</v>
      </c>
      <c r="K4" s="11">
        <v>235588.94855999996</v>
      </c>
      <c r="L4" s="11">
        <v>166596.7581922457</v>
      </c>
      <c r="M4" s="11">
        <v>4711.7789711999994</v>
      </c>
      <c r="N4" s="12">
        <v>4.5199652764559985E-2</v>
      </c>
      <c r="O4" s="11">
        <v>62527.616064657683</v>
      </c>
      <c r="P4" s="13">
        <v>136769.53907929838</v>
      </c>
      <c r="Q4">
        <f t="shared" si="0"/>
        <v>171308.5371634457</v>
      </c>
      <c r="R4">
        <f t="shared" si="1"/>
        <v>118.96426191905951</v>
      </c>
    </row>
    <row r="5" spans="1:18" x14ac:dyDescent="0.2">
      <c r="A5" s="5" t="s">
        <v>4</v>
      </c>
      <c r="B5" s="5" t="s">
        <v>175</v>
      </c>
      <c r="C5" s="5"/>
      <c r="D5" s="6" t="s">
        <v>5</v>
      </c>
      <c r="E5" s="7">
        <v>14561</v>
      </c>
      <c r="F5" s="5">
        <v>2.1</v>
      </c>
      <c r="G5" s="18">
        <v>11.949999999999998</v>
      </c>
      <c r="H5" s="10">
        <v>1.8690226999999999</v>
      </c>
      <c r="I5" s="10">
        <v>2</v>
      </c>
      <c r="J5" s="11">
        <v>30578.100000000002</v>
      </c>
      <c r="K5" s="11">
        <v>3654.0829499999995</v>
      </c>
      <c r="L5" s="11">
        <v>68.29563981232964</v>
      </c>
      <c r="M5" s="11">
        <v>73.081658999999988</v>
      </c>
      <c r="N5" s="12">
        <v>9.7093124656499989E-3</v>
      </c>
      <c r="O5" s="11">
        <v>51.602714066500319</v>
      </c>
      <c r="P5" s="13">
        <v>72.949252982826579</v>
      </c>
      <c r="Q5">
        <f t="shared" si="0"/>
        <v>141.37729881232963</v>
      </c>
      <c r="R5">
        <f t="shared" si="1"/>
        <v>9.8178679730784466E-2</v>
      </c>
    </row>
    <row r="6" spans="1:18" x14ac:dyDescent="0.2">
      <c r="A6" s="5" t="s">
        <v>6</v>
      </c>
      <c r="B6" s="5" t="s">
        <v>175</v>
      </c>
      <c r="C6" s="5"/>
      <c r="D6" s="6" t="s">
        <v>5</v>
      </c>
      <c r="E6" s="7">
        <v>66843</v>
      </c>
      <c r="F6" s="8">
        <v>5.5</v>
      </c>
      <c r="G6" s="18">
        <v>11.949999999999998</v>
      </c>
      <c r="H6" s="10">
        <v>5.8163552000000003</v>
      </c>
      <c r="I6" s="10">
        <v>2</v>
      </c>
      <c r="J6" s="11">
        <v>367636.5</v>
      </c>
      <c r="K6" s="11">
        <v>43932.561749999993</v>
      </c>
      <c r="L6" s="11">
        <v>2555.2738398393358</v>
      </c>
      <c r="M6" s="11">
        <v>878.65123499999993</v>
      </c>
      <c r="N6" s="12">
        <v>5.1372994551999993E-2</v>
      </c>
      <c r="O6" s="11">
        <v>1253.3826523163575</v>
      </c>
      <c r="P6" s="13">
        <v>1385.2805941465281</v>
      </c>
      <c r="Q6">
        <f t="shared" si="0"/>
        <v>3433.9250748393356</v>
      </c>
      <c r="R6">
        <f t="shared" si="1"/>
        <v>2.3846701908606498</v>
      </c>
    </row>
    <row r="7" spans="1:18" x14ac:dyDescent="0.2">
      <c r="A7" s="5" t="s">
        <v>7</v>
      </c>
      <c r="B7" s="5" t="s">
        <v>175</v>
      </c>
      <c r="C7" s="5"/>
      <c r="D7" s="6" t="s">
        <v>2</v>
      </c>
      <c r="E7" s="7">
        <v>16449245</v>
      </c>
      <c r="F7" s="8">
        <v>1.22</v>
      </c>
      <c r="G7" s="9">
        <v>14.949999999999998</v>
      </c>
      <c r="H7" s="10">
        <v>12.407973699999999</v>
      </c>
      <c r="I7" s="10">
        <v>2</v>
      </c>
      <c r="J7" s="11">
        <v>20068078.899999999</v>
      </c>
      <c r="K7" s="11">
        <v>3000177.795549999</v>
      </c>
      <c r="L7" s="11">
        <v>372261.27182508365</v>
      </c>
      <c r="M7" s="11">
        <v>60003.555910999981</v>
      </c>
      <c r="N7" s="12">
        <v>2.6278703231429994E-2</v>
      </c>
      <c r="O7" s="11">
        <v>157776.66212367051</v>
      </c>
      <c r="P7" s="13">
        <v>320197.07602141215</v>
      </c>
      <c r="Q7">
        <f t="shared" si="0"/>
        <v>432264.82773608359</v>
      </c>
      <c r="R7">
        <f t="shared" si="1"/>
        <v>300.18390815005807</v>
      </c>
    </row>
    <row r="8" spans="1:18" x14ac:dyDescent="0.2">
      <c r="A8" s="5" t="s">
        <v>8</v>
      </c>
      <c r="B8" s="5" t="s">
        <v>175</v>
      </c>
      <c r="C8" s="5"/>
      <c r="D8" s="6" t="s">
        <v>5</v>
      </c>
      <c r="E8" s="7">
        <v>137910</v>
      </c>
      <c r="F8" s="5">
        <v>2.1</v>
      </c>
      <c r="G8" s="18">
        <v>11.949999999999998</v>
      </c>
      <c r="H8" s="10">
        <v>0.94111279999999997</v>
      </c>
      <c r="I8" s="10">
        <v>2</v>
      </c>
      <c r="J8" s="11">
        <v>289611</v>
      </c>
      <c r="K8" s="11">
        <v>34608.514499999997</v>
      </c>
      <c r="L8" s="11">
        <v>325.70515984935594</v>
      </c>
      <c r="M8" s="11">
        <v>692.17028999999991</v>
      </c>
      <c r="N8" s="12">
        <v>7.3807225715999993E-3</v>
      </c>
      <c r="O8" s="11">
        <v>371.52453919501488</v>
      </c>
      <c r="P8" s="13">
        <v>476.19967331910391</v>
      </c>
      <c r="Q8">
        <f t="shared" si="0"/>
        <v>1017.8754498493557</v>
      </c>
      <c r="R8">
        <f t="shared" si="1"/>
        <v>0.70685795128427487</v>
      </c>
    </row>
    <row r="9" spans="1:18" x14ac:dyDescent="0.2">
      <c r="A9" s="5" t="s">
        <v>9</v>
      </c>
      <c r="B9" s="5" t="s">
        <v>176</v>
      </c>
      <c r="C9" s="5" t="s">
        <v>177</v>
      </c>
      <c r="D9" s="6" t="s">
        <v>5</v>
      </c>
      <c r="E9" s="7">
        <v>17235954</v>
      </c>
      <c r="F9" s="8">
        <v>2.23</v>
      </c>
      <c r="G9" s="9">
        <v>4.950000000000002</v>
      </c>
      <c r="H9" s="10">
        <v>1.3100000000000001E-10</v>
      </c>
      <c r="I9" s="10">
        <v>2</v>
      </c>
      <c r="J9" s="11">
        <v>38436177.420000002</v>
      </c>
      <c r="K9" s="11">
        <v>1902590.7822900007</v>
      </c>
      <c r="L9" s="11">
        <v>2.4923939247999011E-6</v>
      </c>
      <c r="M9" s="11">
        <v>38051.815645800016</v>
      </c>
      <c r="N9" s="12">
        <v>2.2077000001446052E-3</v>
      </c>
      <c r="O9" s="11">
        <v>13888.912711626728</v>
      </c>
      <c r="P9" s="13">
        <v>24653.097687574467</v>
      </c>
      <c r="Q9">
        <f t="shared" si="0"/>
        <v>38051.81564829241</v>
      </c>
      <c r="R9">
        <f t="shared" si="1"/>
        <v>26.424871977980839</v>
      </c>
    </row>
    <row r="10" spans="1:18" x14ac:dyDescent="0.2">
      <c r="A10" s="5" t="s">
        <v>10</v>
      </c>
      <c r="B10" s="5" t="s">
        <v>175</v>
      </c>
      <c r="C10" s="5"/>
      <c r="D10" s="6" t="s">
        <v>5</v>
      </c>
      <c r="E10" s="7">
        <v>341145</v>
      </c>
      <c r="F10" s="8">
        <v>3.25</v>
      </c>
      <c r="G10" s="18">
        <v>11.949999999999998</v>
      </c>
      <c r="H10" s="10">
        <v>0.75612220000000008</v>
      </c>
      <c r="I10" s="10">
        <v>2</v>
      </c>
      <c r="J10" s="11">
        <v>1108721.25</v>
      </c>
      <c r="K10" s="11">
        <v>132492.18937499999</v>
      </c>
      <c r="L10" s="11">
        <v>1001.8028571304162</v>
      </c>
      <c r="M10" s="11">
        <v>2649.8437875</v>
      </c>
      <c r="N10" s="12">
        <v>1.070408959425E-2</v>
      </c>
      <c r="O10" s="11">
        <v>1332.8510252901019</v>
      </c>
      <c r="P10" s="13">
        <v>1718.3776323078444</v>
      </c>
      <c r="Q10">
        <f t="shared" si="0"/>
        <v>3651.6466446304166</v>
      </c>
      <c r="R10">
        <f t="shared" si="1"/>
        <v>2.5358657254377892</v>
      </c>
    </row>
    <row r="11" spans="1:18" x14ac:dyDescent="0.2">
      <c r="A11" s="5" t="s">
        <v>11</v>
      </c>
      <c r="B11" s="5" t="s">
        <v>177</v>
      </c>
      <c r="C11" s="5"/>
      <c r="D11" s="6" t="s">
        <v>5</v>
      </c>
      <c r="E11" s="7">
        <v>743574</v>
      </c>
      <c r="F11" s="8">
        <v>1.1000000000000001</v>
      </c>
      <c r="G11" s="18">
        <v>11.949999999999998</v>
      </c>
      <c r="H11" s="10">
        <v>10.264701499999999</v>
      </c>
      <c r="I11" s="10">
        <v>2</v>
      </c>
      <c r="J11" s="11">
        <v>817931.4</v>
      </c>
      <c r="K11" s="11">
        <v>97742.802299999981</v>
      </c>
      <c r="L11" s="11">
        <v>10033.006893830132</v>
      </c>
      <c r="M11" s="11">
        <v>1954.8560459999997</v>
      </c>
      <c r="N11" s="12">
        <v>1.6121950121749995E-2</v>
      </c>
      <c r="O11" s="11">
        <v>4375.5699730379984</v>
      </c>
      <c r="P11" s="13">
        <v>9914.7137692980523</v>
      </c>
      <c r="Q11">
        <f t="shared" si="0"/>
        <v>11987.862939830133</v>
      </c>
      <c r="R11">
        <f t="shared" si="1"/>
        <v>8.3249048193264805</v>
      </c>
    </row>
    <row r="12" spans="1:18" x14ac:dyDescent="0.2">
      <c r="A12" s="14" t="s">
        <v>12</v>
      </c>
      <c r="B12" s="14" t="s">
        <v>178</v>
      </c>
      <c r="C12" s="14"/>
      <c r="D12" s="15" t="s">
        <v>13</v>
      </c>
      <c r="E12" s="11">
        <v>70874124</v>
      </c>
      <c r="F12" s="19">
        <v>0.43</v>
      </c>
      <c r="G12" s="20">
        <v>7.950000000000002</v>
      </c>
      <c r="H12" s="17">
        <v>87.030529700000002</v>
      </c>
      <c r="I12" s="10">
        <v>2</v>
      </c>
      <c r="J12" s="11">
        <v>30475873.32</v>
      </c>
      <c r="K12" s="11">
        <v>2422831.9289400005</v>
      </c>
      <c r="L12" s="11">
        <v>2108603.46149721</v>
      </c>
      <c r="M12" s="11">
        <v>48456.638578800012</v>
      </c>
      <c r="N12" s="12">
        <v>3.0435086577945004E-2</v>
      </c>
      <c r="O12" s="11">
        <v>787326.9365277437</v>
      </c>
      <c r="P12" s="13">
        <v>2210229.8560292465</v>
      </c>
      <c r="Q12">
        <f t="shared" si="0"/>
        <v>2157060.10007601</v>
      </c>
      <c r="R12">
        <f t="shared" si="1"/>
        <v>1497.9584028305626</v>
      </c>
    </row>
    <row r="13" spans="1:18" x14ac:dyDescent="0.2">
      <c r="A13" s="5" t="s">
        <v>14</v>
      </c>
      <c r="B13" s="5" t="s">
        <v>175</v>
      </c>
      <c r="C13" s="5"/>
      <c r="D13" s="6" t="s">
        <v>5</v>
      </c>
      <c r="E13" s="7">
        <v>276784</v>
      </c>
      <c r="F13" s="8">
        <v>4.75</v>
      </c>
      <c r="G13" s="18">
        <v>11.949999999999998</v>
      </c>
      <c r="H13" s="10">
        <v>4.0733527999999994</v>
      </c>
      <c r="I13" s="10">
        <v>2</v>
      </c>
      <c r="J13" s="11">
        <v>1314724</v>
      </c>
      <c r="K13" s="11">
        <v>157109.51799999998</v>
      </c>
      <c r="L13" s="11">
        <v>6399.6249505195028</v>
      </c>
      <c r="M13" s="11">
        <v>3142.1903599999996</v>
      </c>
      <c r="N13" s="12">
        <v>3.4473868830999989E-2</v>
      </c>
      <c r="O13" s="11">
        <v>3482.7625883396181</v>
      </c>
      <c r="P13" s="13">
        <v>3718.7882519893419</v>
      </c>
      <c r="Q13">
        <f t="shared" si="0"/>
        <v>9541.8153105195015</v>
      </c>
      <c r="R13">
        <f t="shared" si="1"/>
        <v>6.6262606323052093</v>
      </c>
    </row>
    <row r="14" spans="1:18" x14ac:dyDescent="0.2">
      <c r="A14" s="5" t="s">
        <v>15</v>
      </c>
      <c r="B14" s="5" t="s">
        <v>175</v>
      </c>
      <c r="C14" s="5"/>
      <c r="D14" s="6" t="s">
        <v>5</v>
      </c>
      <c r="E14" s="7">
        <v>4747957</v>
      </c>
      <c r="F14" s="8">
        <v>1.33</v>
      </c>
      <c r="G14" s="9">
        <v>5.950000000000002</v>
      </c>
      <c r="H14" s="10">
        <v>1.3500000000000001E-9</v>
      </c>
      <c r="I14" s="10">
        <v>2</v>
      </c>
      <c r="J14" s="11">
        <v>6314782.8100000005</v>
      </c>
      <c r="K14" s="11">
        <v>375729.57719500014</v>
      </c>
      <c r="L14" s="11">
        <v>5.0723492921325016E-6</v>
      </c>
      <c r="M14" s="11">
        <v>7514.5915439000028</v>
      </c>
      <c r="N14" s="12">
        <v>1.582700001068323E-3</v>
      </c>
      <c r="O14" s="11">
        <v>2742.8259153749086</v>
      </c>
      <c r="P14" s="13">
        <v>5738.855478648672</v>
      </c>
      <c r="Q14">
        <f t="shared" si="0"/>
        <v>7514.591548972352</v>
      </c>
      <c r="R14">
        <f t="shared" si="1"/>
        <v>5.2184663534530227</v>
      </c>
    </row>
    <row r="15" spans="1:18" x14ac:dyDescent="0.2">
      <c r="A15" s="5" t="s">
        <v>16</v>
      </c>
      <c r="B15" s="5" t="s">
        <v>175</v>
      </c>
      <c r="C15" s="5"/>
      <c r="D15" s="6" t="s">
        <v>2</v>
      </c>
      <c r="E15" s="7">
        <v>202429</v>
      </c>
      <c r="F15" s="8">
        <v>2.87</v>
      </c>
      <c r="G15" s="9">
        <v>5.950000000000002</v>
      </c>
      <c r="H15" s="10">
        <v>28.8488568</v>
      </c>
      <c r="I15" s="10">
        <v>2</v>
      </c>
      <c r="J15" s="11">
        <v>580971.23</v>
      </c>
      <c r="K15" s="11">
        <v>34567.788185000012</v>
      </c>
      <c r="L15" s="11">
        <v>9972.411712417972</v>
      </c>
      <c r="M15" s="11">
        <v>691.35576370000024</v>
      </c>
      <c r="N15" s="12">
        <v>5.2679050314520012E-2</v>
      </c>
      <c r="O15" s="11">
        <v>3892.2751287830597</v>
      </c>
      <c r="P15" s="13">
        <v>6041.9576269840109</v>
      </c>
      <c r="Q15">
        <f t="shared" si="0"/>
        <v>10663.767476117971</v>
      </c>
      <c r="R15">
        <f t="shared" si="1"/>
        <v>7.4053940806374801</v>
      </c>
    </row>
    <row r="16" spans="1:18" x14ac:dyDescent="0.2">
      <c r="A16" s="5" t="s">
        <v>17</v>
      </c>
      <c r="B16" s="5" t="s">
        <v>175</v>
      </c>
      <c r="C16" s="5"/>
      <c r="D16" s="6" t="s">
        <v>13</v>
      </c>
      <c r="E16" s="7">
        <v>3235418</v>
      </c>
      <c r="F16" s="8">
        <v>0.54</v>
      </c>
      <c r="G16" s="9">
        <v>7.950000000000002</v>
      </c>
      <c r="H16" s="10">
        <v>82.847811000000007</v>
      </c>
      <c r="I16" s="10">
        <v>2</v>
      </c>
      <c r="J16" s="11">
        <v>1747125.7200000002</v>
      </c>
      <c r="K16" s="11">
        <v>138896.49474000005</v>
      </c>
      <c r="L16" s="11">
        <v>115072.70544782019</v>
      </c>
      <c r="M16" s="11">
        <v>2777.929894800001</v>
      </c>
      <c r="N16" s="12">
        <v>3.6425165262300017E-2</v>
      </c>
      <c r="O16" s="11">
        <v>43015.481900056373</v>
      </c>
      <c r="P16" s="13">
        <v>119467.24730798835</v>
      </c>
      <c r="Q16">
        <f t="shared" si="0"/>
        <v>117850.6353426202</v>
      </c>
      <c r="R16">
        <f t="shared" si="1"/>
        <v>81.840718987930686</v>
      </c>
    </row>
    <row r="17" spans="1:18" x14ac:dyDescent="0.2">
      <c r="A17" s="5" t="s">
        <v>18</v>
      </c>
      <c r="B17" s="5" t="s">
        <v>175</v>
      </c>
      <c r="C17" s="5"/>
      <c r="D17" s="6" t="s">
        <v>5</v>
      </c>
      <c r="E17" s="7">
        <v>66966</v>
      </c>
      <c r="F17" s="5">
        <v>2.1</v>
      </c>
      <c r="G17" s="18">
        <v>11.949999999999998</v>
      </c>
      <c r="H17" s="10">
        <v>2.2199999999999999E-14</v>
      </c>
      <c r="I17" s="10">
        <v>2</v>
      </c>
      <c r="J17" s="11">
        <v>140628.6</v>
      </c>
      <c r="K17" s="11">
        <v>16805.117699999999</v>
      </c>
      <c r="L17" s="11">
        <v>3.7307361293999996E-12</v>
      </c>
      <c r="M17" s="11">
        <v>336.10235399999999</v>
      </c>
      <c r="N17" s="12">
        <v>5.0190000000000555E-3</v>
      </c>
      <c r="O17" s="11">
        <v>122.67735921000136</v>
      </c>
      <c r="P17" s="13">
        <v>173.4254074454812</v>
      </c>
      <c r="Q17">
        <f t="shared" si="0"/>
        <v>336.10235400000374</v>
      </c>
      <c r="R17">
        <f t="shared" si="1"/>
        <v>0.2334044125000026</v>
      </c>
    </row>
    <row r="18" spans="1:18" x14ac:dyDescent="0.2">
      <c r="A18" s="5" t="s">
        <v>19</v>
      </c>
      <c r="B18" s="5" t="s">
        <v>172</v>
      </c>
      <c r="C18" s="5"/>
      <c r="D18" s="6" t="s">
        <v>2</v>
      </c>
      <c r="E18" s="7">
        <v>585582</v>
      </c>
      <c r="F18" s="5">
        <v>1.2</v>
      </c>
      <c r="G18" s="18">
        <v>11.949999999999998</v>
      </c>
      <c r="H18" s="10">
        <v>40.266322100000004</v>
      </c>
      <c r="I18" s="10">
        <v>2</v>
      </c>
      <c r="J18" s="11">
        <v>702698.4</v>
      </c>
      <c r="K18" s="11">
        <v>83972.458799999993</v>
      </c>
      <c r="L18" s="11">
        <v>33812.62073569779</v>
      </c>
      <c r="M18" s="11">
        <v>1679.4491759999999</v>
      </c>
      <c r="N18" s="12">
        <v>6.0609905891399994E-2</v>
      </c>
      <c r="O18" s="11">
        <v>12954.605517769694</v>
      </c>
      <c r="P18" s="13">
        <v>20201.074187355647</v>
      </c>
      <c r="Q18">
        <f t="shared" si="0"/>
        <v>35492.069911697792</v>
      </c>
      <c r="R18">
        <f t="shared" si="1"/>
        <v>24.647270772012355</v>
      </c>
    </row>
    <row r="19" spans="1:18" x14ac:dyDescent="0.2">
      <c r="A19" s="14" t="s">
        <v>20</v>
      </c>
      <c r="B19" s="14" t="s">
        <v>175</v>
      </c>
      <c r="C19" s="14"/>
      <c r="D19" s="15" t="s">
        <v>2</v>
      </c>
      <c r="E19" s="11">
        <v>74696771</v>
      </c>
      <c r="F19" s="19">
        <v>1.03</v>
      </c>
      <c r="G19" s="20">
        <v>15.949999999999998</v>
      </c>
      <c r="H19" s="17">
        <v>8.5244801999999993</v>
      </c>
      <c r="I19" s="10">
        <v>2</v>
      </c>
      <c r="J19" s="11">
        <v>76937674.129999995</v>
      </c>
      <c r="K19" s="11">
        <v>12271559.023734998</v>
      </c>
      <c r="L19" s="11">
        <v>1046086.6192096032</v>
      </c>
      <c r="M19" s="11">
        <v>245431.18047469997</v>
      </c>
      <c r="N19" s="12">
        <v>1.7290142296569996E-2</v>
      </c>
      <c r="O19" s="11">
        <v>471403.99688477063</v>
      </c>
      <c r="P19" s="13">
        <v>954198.09177678963</v>
      </c>
      <c r="Q19">
        <f t="shared" si="0"/>
        <v>1291517.7996843031</v>
      </c>
      <c r="R19">
        <f t="shared" si="1"/>
        <v>896.88736089187717</v>
      </c>
    </row>
    <row r="20" spans="1:18" x14ac:dyDescent="0.2">
      <c r="A20" s="5" t="s">
        <v>21</v>
      </c>
      <c r="B20" s="5" t="s">
        <v>175</v>
      </c>
      <c r="C20" s="5"/>
      <c r="D20" s="6" t="s">
        <v>5</v>
      </c>
      <c r="E20" s="7">
        <v>29674</v>
      </c>
      <c r="F20" s="5">
        <v>2.1</v>
      </c>
      <c r="G20" s="18">
        <v>11.949999999999998</v>
      </c>
      <c r="H20" s="10">
        <v>4.15284E-2</v>
      </c>
      <c r="I20" s="10">
        <v>2</v>
      </c>
      <c r="J20" s="11">
        <v>62315.4</v>
      </c>
      <c r="K20" s="11">
        <v>7446.6902999999993</v>
      </c>
      <c r="L20" s="11">
        <v>3.0924913345451994</v>
      </c>
      <c r="M20" s="11">
        <v>148.93380599999998</v>
      </c>
      <c r="N20" s="12">
        <v>5.1232155197999995E-3</v>
      </c>
      <c r="O20" s="11">
        <v>55.489598527108988</v>
      </c>
      <c r="P20" s="13">
        <v>78.444028266672262</v>
      </c>
      <c r="Q20">
        <f t="shared" si="0"/>
        <v>152.02629733454518</v>
      </c>
      <c r="R20">
        <f t="shared" si="1"/>
        <v>0.10557381759343415</v>
      </c>
    </row>
    <row r="21" spans="1:18" x14ac:dyDescent="0.2">
      <c r="A21" s="5" t="s">
        <v>22</v>
      </c>
      <c r="B21" s="5" t="s">
        <v>176</v>
      </c>
      <c r="C21" s="5"/>
      <c r="D21" s="6" t="s">
        <v>5</v>
      </c>
      <c r="E21" s="7">
        <v>359871</v>
      </c>
      <c r="F21" s="8">
        <v>0.87</v>
      </c>
      <c r="G21" s="9">
        <v>2.9499999999999997</v>
      </c>
      <c r="H21" s="10">
        <v>0.76914389999999999</v>
      </c>
      <c r="I21" s="10">
        <v>2</v>
      </c>
      <c r="J21" s="11">
        <v>313087.77</v>
      </c>
      <c r="K21" s="11">
        <v>9236.089215</v>
      </c>
      <c r="L21" s="11">
        <v>71.038816795730384</v>
      </c>
      <c r="M21" s="11">
        <v>184.7217843</v>
      </c>
      <c r="N21" s="12">
        <v>7.1070078193500002E-4</v>
      </c>
      <c r="O21" s="11">
        <v>93.352619399941588</v>
      </c>
      <c r="P21" s="13">
        <v>341.03925308648184</v>
      </c>
      <c r="Q21">
        <f t="shared" si="0"/>
        <v>255.76060109573038</v>
      </c>
      <c r="R21">
        <f t="shared" si="1"/>
        <v>0.17761152853870166</v>
      </c>
    </row>
    <row r="22" spans="1:18" x14ac:dyDescent="0.2">
      <c r="A22" s="5" t="s">
        <v>23</v>
      </c>
      <c r="B22" s="5" t="s">
        <v>179</v>
      </c>
      <c r="C22" s="5"/>
      <c r="D22" s="6" t="s">
        <v>2</v>
      </c>
      <c r="E22" s="7">
        <v>1002695</v>
      </c>
      <c r="F22" s="8">
        <v>1.28</v>
      </c>
      <c r="G22" s="18">
        <v>11.949999999999998</v>
      </c>
      <c r="H22" s="10">
        <v>31.474274000000001</v>
      </c>
      <c r="I22" s="10">
        <v>2</v>
      </c>
      <c r="J22" s="11">
        <v>1283449.6000000001</v>
      </c>
      <c r="K22" s="11">
        <v>153372.22719999999</v>
      </c>
      <c r="L22" s="11">
        <v>48272.795028830529</v>
      </c>
      <c r="M22" s="11">
        <v>3067.444544</v>
      </c>
      <c r="N22" s="12">
        <v>5.1202249510399998E-2</v>
      </c>
      <c r="O22" s="11">
        <v>18739.187444083142</v>
      </c>
      <c r="P22" s="13">
        <v>25769.975146598841</v>
      </c>
      <c r="Q22">
        <f t="shared" si="0"/>
        <v>51340.239572830527</v>
      </c>
      <c r="R22">
        <f t="shared" si="1"/>
        <v>35.652944147798976</v>
      </c>
    </row>
    <row r="23" spans="1:18" x14ac:dyDescent="0.2">
      <c r="A23" s="5" t="s">
        <v>181</v>
      </c>
      <c r="B23" s="5" t="s">
        <v>177</v>
      </c>
      <c r="C23" s="5"/>
      <c r="D23" s="6" t="s">
        <v>13</v>
      </c>
      <c r="E23" s="7">
        <v>18988522</v>
      </c>
      <c r="F23" s="8">
        <v>0.44</v>
      </c>
      <c r="G23" s="9">
        <v>16.950000000000006</v>
      </c>
      <c r="H23" s="10">
        <v>86.657225600000004</v>
      </c>
      <c r="I23" s="10">
        <v>2</v>
      </c>
      <c r="J23" s="11">
        <v>8354949.6799999997</v>
      </c>
      <c r="K23" s="11">
        <v>1416163.9707600004</v>
      </c>
      <c r="L23" s="11">
        <v>1227208.4070074116</v>
      </c>
      <c r="M23" s="11">
        <v>28323.27941520001</v>
      </c>
      <c r="N23" s="12">
        <v>6.6120558852480013E-2</v>
      </c>
      <c r="O23" s="11">
        <v>458269.06554425322</v>
      </c>
      <c r="P23" s="13">
        <v>1149266.556957406</v>
      </c>
      <c r="Q23">
        <f t="shared" si="0"/>
        <v>1255531.6864226116</v>
      </c>
      <c r="R23">
        <f t="shared" si="1"/>
        <v>871.89700446014695</v>
      </c>
    </row>
    <row r="24" spans="1:18" x14ac:dyDescent="0.2">
      <c r="A24" s="5" t="s">
        <v>24</v>
      </c>
      <c r="B24" s="5" t="s">
        <v>176</v>
      </c>
      <c r="C24" s="5"/>
      <c r="D24" s="6" t="s">
        <v>13</v>
      </c>
      <c r="E24" s="7">
        <v>1391254</v>
      </c>
      <c r="F24" s="5">
        <v>0.6</v>
      </c>
      <c r="G24" s="9">
        <v>10.949999999999998</v>
      </c>
      <c r="H24" s="10">
        <v>86.977749900000006</v>
      </c>
      <c r="I24" s="10">
        <v>2</v>
      </c>
      <c r="J24" s="11">
        <v>834752.4</v>
      </c>
      <c r="K24" s="11">
        <v>91405.387799999982</v>
      </c>
      <c r="L24" s="11">
        <v>79502.349595809093</v>
      </c>
      <c r="M24" s="11">
        <v>1828.1077559999997</v>
      </c>
      <c r="N24" s="12">
        <v>5.8458381684299981E-2</v>
      </c>
      <c r="O24" s="11">
        <v>29685.616933410318</v>
      </c>
      <c r="P24" s="13">
        <v>62833.765137565038</v>
      </c>
      <c r="Q24">
        <f t="shared" si="0"/>
        <v>81330.457351809091</v>
      </c>
      <c r="R24">
        <f t="shared" si="1"/>
        <v>56.47948427208965</v>
      </c>
    </row>
    <row r="25" spans="1:18" x14ac:dyDescent="0.2">
      <c r="A25" s="5" t="s">
        <v>25</v>
      </c>
      <c r="B25" s="5" t="s">
        <v>175</v>
      </c>
      <c r="C25" s="5"/>
      <c r="D25" s="6" t="s">
        <v>1</v>
      </c>
      <c r="E25" s="7">
        <v>1986723</v>
      </c>
      <c r="F25" s="8">
        <v>0.77</v>
      </c>
      <c r="G25" s="9">
        <v>5.950000000000002</v>
      </c>
      <c r="H25" s="10">
        <v>81.416409099999996</v>
      </c>
      <c r="I25" s="10">
        <v>2</v>
      </c>
      <c r="J25" s="11">
        <v>1529776.71</v>
      </c>
      <c r="K25" s="11">
        <v>91021.714245000025</v>
      </c>
      <c r="L25" s="11">
        <v>74106.611239542195</v>
      </c>
      <c r="M25" s="11">
        <v>1820.4342849000004</v>
      </c>
      <c r="N25" s="12">
        <v>3.8217227829165007E-2</v>
      </c>
      <c r="O25" s="11">
        <v>27713.371616421398</v>
      </c>
      <c r="P25" s="13">
        <v>71863.46344261695</v>
      </c>
      <c r="Q25">
        <f t="shared" si="0"/>
        <v>75927.04552444219</v>
      </c>
      <c r="R25">
        <f t="shared" si="1"/>
        <v>52.727114947529302</v>
      </c>
    </row>
    <row r="26" spans="1:18" x14ac:dyDescent="0.2">
      <c r="A26" s="5" t="s">
        <v>26</v>
      </c>
      <c r="B26" s="5" t="s">
        <v>175</v>
      </c>
      <c r="C26" s="5" t="s">
        <v>176</v>
      </c>
      <c r="D26" s="6" t="s">
        <v>5</v>
      </c>
      <c r="E26" s="7">
        <v>11846863</v>
      </c>
      <c r="F26" s="8">
        <v>2.33</v>
      </c>
      <c r="G26" s="9">
        <v>3.9499999999999997</v>
      </c>
      <c r="H26" s="10">
        <v>1.1700000000000001E-9</v>
      </c>
      <c r="I26" s="10">
        <v>2</v>
      </c>
      <c r="J26" s="11">
        <v>27603190.789999999</v>
      </c>
      <c r="K26" s="11">
        <v>1090326.036205</v>
      </c>
      <c r="L26" s="11">
        <v>1.2756814623598501E-5</v>
      </c>
      <c r="M26" s="11">
        <v>21806.520724099999</v>
      </c>
      <c r="N26" s="12">
        <v>1.8407000010768097E-3</v>
      </c>
      <c r="O26" s="11">
        <v>7959.380068952737</v>
      </c>
      <c r="P26" s="13">
        <v>14667.581563690486</v>
      </c>
      <c r="Q26">
        <f t="shared" si="0"/>
        <v>21806.520736856815</v>
      </c>
      <c r="R26">
        <f t="shared" si="1"/>
        <v>15.143417178372788</v>
      </c>
    </row>
    <row r="27" spans="1:18" x14ac:dyDescent="0.2">
      <c r="A27" s="5" t="s">
        <v>27</v>
      </c>
      <c r="B27" s="5" t="s">
        <v>175</v>
      </c>
      <c r="C27" s="5"/>
      <c r="D27" s="6" t="s">
        <v>1</v>
      </c>
      <c r="E27" s="7">
        <v>522245</v>
      </c>
      <c r="F27" s="8">
        <v>0.5</v>
      </c>
      <c r="G27" s="18">
        <v>12.949999999999998</v>
      </c>
      <c r="H27" s="10">
        <v>73.731655700000005</v>
      </c>
      <c r="I27" s="10">
        <v>2</v>
      </c>
      <c r="J27" s="11">
        <v>261122.5</v>
      </c>
      <c r="K27" s="11">
        <v>33815.363749999997</v>
      </c>
      <c r="L27" s="11">
        <v>24932.627573852606</v>
      </c>
      <c r="M27" s="11">
        <v>676.307275</v>
      </c>
      <c r="N27" s="12">
        <v>4.9036247065749994E-2</v>
      </c>
      <c r="O27" s="11">
        <v>9347.2612198311999</v>
      </c>
      <c r="P27" s="13">
        <v>18475.018717956824</v>
      </c>
      <c r="Q27">
        <f t="shared" si="0"/>
        <v>25608.934848852605</v>
      </c>
      <c r="R27">
        <f t="shared" si="1"/>
        <v>17.783982533925421</v>
      </c>
    </row>
    <row r="28" spans="1:18" x14ac:dyDescent="0.2">
      <c r="A28" s="5" t="s">
        <v>28</v>
      </c>
      <c r="B28" s="5" t="s">
        <v>175</v>
      </c>
      <c r="C28" s="5"/>
      <c r="D28" s="6" t="s">
        <v>5</v>
      </c>
      <c r="E28" s="7">
        <v>51864</v>
      </c>
      <c r="F28" s="5">
        <v>2.1</v>
      </c>
      <c r="G28" s="18">
        <v>11.949999999999998</v>
      </c>
      <c r="H28" s="10">
        <v>1.1199999999999999E-3</v>
      </c>
      <c r="I28" s="10">
        <v>2</v>
      </c>
      <c r="J28" s="11">
        <v>108914.40000000001</v>
      </c>
      <c r="K28" s="11">
        <v>13015.270799999998</v>
      </c>
      <c r="L28" s="11">
        <v>0.14577103295999996</v>
      </c>
      <c r="M28" s="11">
        <v>260.30541599999998</v>
      </c>
      <c r="N28" s="12">
        <v>5.0218106399999999E-3</v>
      </c>
      <c r="O28" s="11">
        <v>95.064683267030404</v>
      </c>
      <c r="P28" s="13">
        <v>134.39017219989424</v>
      </c>
      <c r="Q28">
        <f t="shared" si="0"/>
        <v>260.45118703295998</v>
      </c>
      <c r="R28">
        <f t="shared" si="1"/>
        <v>0.18086887988399999</v>
      </c>
    </row>
    <row r="29" spans="1:18" x14ac:dyDescent="0.2">
      <c r="A29" s="5" t="s">
        <v>29</v>
      </c>
      <c r="B29" s="5" t="s">
        <v>176</v>
      </c>
      <c r="C29" s="5"/>
      <c r="D29" s="6" t="s">
        <v>5</v>
      </c>
      <c r="E29" s="7">
        <v>153352</v>
      </c>
      <c r="F29" s="5">
        <v>2.1</v>
      </c>
      <c r="G29" s="18">
        <v>11.949999999999998</v>
      </c>
      <c r="H29" s="10">
        <v>9.1700000000000004E-9</v>
      </c>
      <c r="I29" s="10">
        <v>2</v>
      </c>
      <c r="J29" s="11">
        <v>322039.2</v>
      </c>
      <c r="K29" s="11">
        <v>38483.684399999998</v>
      </c>
      <c r="L29" s="11">
        <v>3.52895385948E-6</v>
      </c>
      <c r="M29" s="11">
        <v>769.67368799999997</v>
      </c>
      <c r="N29" s="12">
        <v>5.0190000230121148E-3</v>
      </c>
      <c r="O29" s="11">
        <v>280.93089740806812</v>
      </c>
      <c r="P29" s="13">
        <v>354.91545905823881</v>
      </c>
      <c r="Q29">
        <f t="shared" si="0"/>
        <v>769.67369152895378</v>
      </c>
      <c r="R29">
        <f t="shared" si="1"/>
        <v>0.53449561911732901</v>
      </c>
    </row>
    <row r="30" spans="1:18" x14ac:dyDescent="0.2">
      <c r="A30" s="5" t="s">
        <v>30</v>
      </c>
      <c r="B30" s="5" t="s">
        <v>176</v>
      </c>
      <c r="C30" s="5"/>
      <c r="D30" s="6" t="s">
        <v>2</v>
      </c>
      <c r="E30" s="7">
        <v>5621550</v>
      </c>
      <c r="F30" s="8">
        <v>1.08</v>
      </c>
      <c r="G30" s="9">
        <v>10.949999999999998</v>
      </c>
      <c r="H30" s="10">
        <v>6.9650087999999997</v>
      </c>
      <c r="I30" s="10">
        <v>2</v>
      </c>
      <c r="J30" s="11">
        <v>6071274</v>
      </c>
      <c r="K30" s="11">
        <v>664804.50299999979</v>
      </c>
      <c r="L30" s="11">
        <v>46303.692136746249</v>
      </c>
      <c r="M30" s="11">
        <v>13296.090059999997</v>
      </c>
      <c r="N30" s="12">
        <v>1.0602019406879996E-2</v>
      </c>
      <c r="O30" s="11">
        <v>21753.920501812379</v>
      </c>
      <c r="P30" s="13">
        <v>42561.730000856725</v>
      </c>
      <c r="Q30">
        <f t="shared" si="0"/>
        <v>59599.782196746244</v>
      </c>
      <c r="R30">
        <f t="shared" si="1"/>
        <v>41.388737636629337</v>
      </c>
    </row>
    <row r="31" spans="1:18" x14ac:dyDescent="0.2">
      <c r="A31" s="14" t="s">
        <v>31</v>
      </c>
      <c r="B31" s="14" t="s">
        <v>176</v>
      </c>
      <c r="C31" s="14"/>
      <c r="D31" s="15" t="s">
        <v>2</v>
      </c>
      <c r="E31" s="11">
        <v>262892387</v>
      </c>
      <c r="F31" s="19">
        <v>1.1000000000000001</v>
      </c>
      <c r="G31" s="20">
        <v>10.949999999999998</v>
      </c>
      <c r="H31" s="17">
        <v>74.3092106</v>
      </c>
      <c r="I31" s="10">
        <v>2</v>
      </c>
      <c r="J31" s="11">
        <v>289181625.70000005</v>
      </c>
      <c r="K31" s="11">
        <v>31665388.014149997</v>
      </c>
      <c r="L31" s="11">
        <v>23530299.866741877</v>
      </c>
      <c r="M31" s="11">
        <v>633307.76028299995</v>
      </c>
      <c r="N31" s="12">
        <v>9.1914444167699991E-2</v>
      </c>
      <c r="O31" s="11">
        <v>8819716.7838640809</v>
      </c>
      <c r="P31" s="21">
        <v>17814776.524812505</v>
      </c>
      <c r="Q31">
        <f t="shared" si="0"/>
        <v>24163607.627024878</v>
      </c>
      <c r="R31">
        <f t="shared" si="1"/>
        <v>16780.283074322833</v>
      </c>
    </row>
    <row r="32" spans="1:18" x14ac:dyDescent="0.2">
      <c r="A32" s="5" t="s">
        <v>32</v>
      </c>
      <c r="B32" s="5" t="s">
        <v>177</v>
      </c>
      <c r="C32" s="5"/>
      <c r="D32" s="6" t="s">
        <v>5</v>
      </c>
      <c r="E32" s="7">
        <v>1402</v>
      </c>
      <c r="F32" s="5">
        <v>2.1</v>
      </c>
      <c r="G32" s="18">
        <v>11.949999999999998</v>
      </c>
      <c r="H32" s="10">
        <v>9.1700000000000004E-9</v>
      </c>
      <c r="I32" s="10">
        <v>2</v>
      </c>
      <c r="J32" s="11">
        <v>2944.2000000000003</v>
      </c>
      <c r="K32" s="11">
        <v>351.83189999999996</v>
      </c>
      <c r="L32" s="11">
        <v>3.2262985229999999E-8</v>
      </c>
      <c r="M32" s="11">
        <v>7.0366379999999991</v>
      </c>
      <c r="N32" s="12">
        <v>5.0190000230121139E-3</v>
      </c>
      <c r="O32" s="11">
        <v>2.5683728817759892</v>
      </c>
      <c r="P32" s="13">
        <v>3.6308338911293783</v>
      </c>
      <c r="Q32">
        <f t="shared" si="0"/>
        <v>7.0366380322629842</v>
      </c>
      <c r="R32">
        <f t="shared" si="1"/>
        <v>4.8865541890715167E-3</v>
      </c>
    </row>
    <row r="33" spans="1:18" x14ac:dyDescent="0.2">
      <c r="A33" s="5" t="s">
        <v>33</v>
      </c>
      <c r="B33" s="5" t="s">
        <v>177</v>
      </c>
      <c r="C33" s="5"/>
      <c r="D33" s="6" t="s">
        <v>5</v>
      </c>
      <c r="E33" s="7">
        <v>596</v>
      </c>
      <c r="F33" s="5">
        <v>2.1</v>
      </c>
      <c r="G33" s="18">
        <v>11.949999999999998</v>
      </c>
      <c r="H33" s="10">
        <v>9.1700000000000004E-9</v>
      </c>
      <c r="I33" s="10">
        <v>2</v>
      </c>
      <c r="J33" s="11">
        <v>1251.6000000000001</v>
      </c>
      <c r="K33" s="11">
        <v>149.56619999999998</v>
      </c>
      <c r="L33" s="11">
        <v>1.3715220539999999E-8</v>
      </c>
      <c r="M33" s="11">
        <v>2.9913239999999996</v>
      </c>
      <c r="N33" s="12">
        <v>5.0190000230121139E-3</v>
      </c>
      <c r="O33" s="11">
        <v>1.0918332650060554</v>
      </c>
      <c r="P33" s="21">
        <v>1.5434928666997927</v>
      </c>
      <c r="Q33">
        <f t="shared" si="0"/>
        <v>2.9913240137152202</v>
      </c>
      <c r="R33">
        <f t="shared" si="1"/>
        <v>2.0773083428577916E-3</v>
      </c>
    </row>
    <row r="34" spans="1:18" ht="19" x14ac:dyDescent="0.2">
      <c r="A34" s="5" t="s">
        <v>182</v>
      </c>
      <c r="B34" s="5" t="s">
        <v>176</v>
      </c>
      <c r="C34" s="5"/>
      <c r="D34" s="6" t="s">
        <v>2</v>
      </c>
      <c r="E34" s="7">
        <v>7498563</v>
      </c>
      <c r="F34" s="5">
        <v>1.2</v>
      </c>
      <c r="G34" s="18">
        <v>11.95</v>
      </c>
      <c r="H34" s="10">
        <v>21.484702299999999</v>
      </c>
      <c r="I34" s="10">
        <v>2</v>
      </c>
      <c r="J34" s="11">
        <v>8998275.5999999996</v>
      </c>
      <c r="K34" s="11">
        <v>1075293.9342</v>
      </c>
      <c r="L34" s="11">
        <v>231023.7006128279</v>
      </c>
      <c r="M34" s="11">
        <v>21505.878683999999</v>
      </c>
      <c r="N34" s="12">
        <v>3.3677063098200004E-2</v>
      </c>
      <c r="O34" s="11">
        <v>92173.296443342173</v>
      </c>
      <c r="P34" s="13">
        <v>179973.07698017507</v>
      </c>
      <c r="Q34">
        <f t="shared" si="0"/>
        <v>252529.5792968279</v>
      </c>
      <c r="R34">
        <f t="shared" si="1"/>
        <v>175.36776340057492</v>
      </c>
    </row>
    <row r="35" spans="1:18" x14ac:dyDescent="0.2">
      <c r="A35" s="5" t="s">
        <v>34</v>
      </c>
      <c r="B35" s="5" t="s">
        <v>177</v>
      </c>
      <c r="C35" s="5"/>
      <c r="D35" s="6" t="s">
        <v>13</v>
      </c>
      <c r="E35" s="7">
        <v>938595</v>
      </c>
      <c r="F35" s="8">
        <v>2.23</v>
      </c>
      <c r="G35" s="18">
        <v>8.9499999999999975</v>
      </c>
      <c r="H35" s="10">
        <v>82.87306559999999</v>
      </c>
      <c r="I35" s="10">
        <v>2</v>
      </c>
      <c r="J35" s="11">
        <v>2093066.85</v>
      </c>
      <c r="K35" s="11">
        <v>187329.48307499994</v>
      </c>
      <c r="L35" s="11">
        <v>155245.68539688559</v>
      </c>
      <c r="M35" s="11">
        <v>3746.5896614999988</v>
      </c>
      <c r="N35" s="12">
        <v>0.16939390797775994</v>
      </c>
      <c r="O35" s="11">
        <v>58032.180396310738</v>
      </c>
      <c r="P35" s="13">
        <v>100870.01946722015</v>
      </c>
      <c r="Q35">
        <f t="shared" si="0"/>
        <v>158992.2750583856</v>
      </c>
      <c r="R35">
        <f t="shared" si="1"/>
        <v>110.41130212387888</v>
      </c>
    </row>
    <row r="36" spans="1:18" x14ac:dyDescent="0.2">
      <c r="A36" s="5" t="s">
        <v>35</v>
      </c>
      <c r="B36" s="5" t="s">
        <v>175</v>
      </c>
      <c r="C36" s="5"/>
      <c r="D36" s="6" t="s">
        <v>1</v>
      </c>
      <c r="E36" s="7">
        <v>847807</v>
      </c>
      <c r="F36" s="8">
        <v>0.53</v>
      </c>
      <c r="G36" s="18">
        <v>12.949999999999998</v>
      </c>
      <c r="H36" s="10">
        <v>76.937411900000001</v>
      </c>
      <c r="I36" s="10">
        <v>2</v>
      </c>
      <c r="J36" s="11">
        <v>449337.71</v>
      </c>
      <c r="K36" s="11">
        <v>58189.233444999991</v>
      </c>
      <c r="L36" s="11">
        <v>44769.290217032198</v>
      </c>
      <c r="M36" s="11">
        <v>1163.7846688999998</v>
      </c>
      <c r="N36" s="12">
        <v>5.4178692657564982E-2</v>
      </c>
      <c r="O36" s="11">
        <v>16765.572333365253</v>
      </c>
      <c r="P36" s="13">
        <v>39853.394252112004</v>
      </c>
      <c r="Q36">
        <f t="shared" si="0"/>
        <v>45933.074885932198</v>
      </c>
      <c r="R36">
        <f t="shared" si="1"/>
        <v>31.897968670786248</v>
      </c>
    </row>
    <row r="37" spans="1:18" x14ac:dyDescent="0.2">
      <c r="A37" s="5" t="s">
        <v>36</v>
      </c>
      <c r="B37" s="5" t="s">
        <v>175</v>
      </c>
      <c r="C37" s="5"/>
      <c r="D37" s="6" t="s">
        <v>13</v>
      </c>
      <c r="E37" s="7">
        <v>1076056</v>
      </c>
      <c r="F37" s="8">
        <v>0.5</v>
      </c>
      <c r="G37" s="18">
        <v>8.9499999999999975</v>
      </c>
      <c r="H37" s="10">
        <v>84.527642499999999</v>
      </c>
      <c r="I37" s="10">
        <v>2</v>
      </c>
      <c r="J37" s="11">
        <v>538028</v>
      </c>
      <c r="K37" s="11">
        <v>48153.505999999987</v>
      </c>
      <c r="L37" s="11">
        <v>40703.02340289604</v>
      </c>
      <c r="M37" s="11">
        <v>963.07011999999975</v>
      </c>
      <c r="N37" s="12">
        <v>3.8721120018749985E-2</v>
      </c>
      <c r="O37" s="11">
        <v>15208.124135857053</v>
      </c>
      <c r="P37" s="13">
        <v>43479.889942311238</v>
      </c>
      <c r="Q37">
        <f t="shared" si="0"/>
        <v>41666.093522896037</v>
      </c>
      <c r="R37">
        <f t="shared" si="1"/>
        <v>28.934787168677804</v>
      </c>
    </row>
    <row r="38" spans="1:18" x14ac:dyDescent="0.2">
      <c r="A38" s="5" t="s">
        <v>37</v>
      </c>
      <c r="B38" s="5" t="s">
        <v>176</v>
      </c>
      <c r="C38" s="5"/>
      <c r="D38" s="6" t="s">
        <v>2</v>
      </c>
      <c r="E38" s="7">
        <v>20934</v>
      </c>
      <c r="F38" s="5">
        <v>1.2</v>
      </c>
      <c r="G38" s="18">
        <v>11.949999999999998</v>
      </c>
      <c r="H38" s="10">
        <v>35.952017900000001</v>
      </c>
      <c r="I38" s="10">
        <v>2</v>
      </c>
      <c r="J38" s="11">
        <v>25120.799999999999</v>
      </c>
      <c r="K38" s="11">
        <v>3001.9355999999993</v>
      </c>
      <c r="L38" s="11">
        <v>1079.2564242584722</v>
      </c>
      <c r="M38" s="11">
        <v>60.03871199999999</v>
      </c>
      <c r="N38" s="12">
        <v>5.442319366859999E-2</v>
      </c>
      <c r="O38" s="11">
        <v>415.84272473434237</v>
      </c>
      <c r="P38" s="13">
        <v>783.81965435953009</v>
      </c>
      <c r="Q38">
        <f t="shared" si="0"/>
        <v>1139.2951362584722</v>
      </c>
      <c r="R38">
        <f t="shared" si="1"/>
        <v>0.79117717795727238</v>
      </c>
    </row>
    <row r="39" spans="1:18" x14ac:dyDescent="0.2">
      <c r="A39" s="5" t="s">
        <v>38</v>
      </c>
      <c r="B39" s="5" t="s">
        <v>176</v>
      </c>
      <c r="C39" s="5" t="s">
        <v>175</v>
      </c>
      <c r="D39" s="6" t="s">
        <v>2</v>
      </c>
      <c r="E39" s="7">
        <v>2479298</v>
      </c>
      <c r="F39" s="8">
        <v>1.36</v>
      </c>
      <c r="G39" s="9">
        <v>18.950000000000006</v>
      </c>
      <c r="H39" s="10">
        <v>16.047272800000002</v>
      </c>
      <c r="I39" s="10">
        <v>2</v>
      </c>
      <c r="J39" s="11">
        <v>3371845.2800000003</v>
      </c>
      <c r="K39" s="11">
        <v>638964.68056000024</v>
      </c>
      <c r="L39" s="11">
        <v>102536.40538511181</v>
      </c>
      <c r="M39" s="11">
        <v>12779.293611200004</v>
      </c>
      <c r="N39" s="12">
        <v>4.651143146016002E-2</v>
      </c>
      <c r="O39" s="11">
        <v>42090.230133653815</v>
      </c>
      <c r="P39" s="13">
        <v>75894.871976187016</v>
      </c>
      <c r="Q39">
        <f t="shared" si="0"/>
        <v>115315.69899631181</v>
      </c>
      <c r="R39">
        <f t="shared" si="1"/>
        <v>80.080346525216541</v>
      </c>
    </row>
    <row r="40" spans="1:18" ht="19" x14ac:dyDescent="0.2">
      <c r="A40" s="5" t="s">
        <v>183</v>
      </c>
      <c r="B40" s="5" t="s">
        <v>175</v>
      </c>
      <c r="C40" s="5"/>
      <c r="D40" s="6" t="s">
        <v>1</v>
      </c>
      <c r="E40" s="7">
        <v>6230583</v>
      </c>
      <c r="F40" s="5">
        <v>0.79</v>
      </c>
      <c r="G40" s="18">
        <v>12.949999999999998</v>
      </c>
      <c r="H40" s="10">
        <v>81.624021800000008</v>
      </c>
      <c r="I40" s="10">
        <v>2</v>
      </c>
      <c r="J40" s="11">
        <v>4922160.57</v>
      </c>
      <c r="K40" s="11">
        <v>637419.79381499987</v>
      </c>
      <c r="L40" s="11">
        <v>520287.67146107054</v>
      </c>
      <c r="M40" s="11">
        <v>12748.395876299997</v>
      </c>
      <c r="N40" s="12">
        <v>8.5551555502489968E-2</v>
      </c>
      <c r="O40" s="11">
        <v>194558.16457814022</v>
      </c>
      <c r="P40" s="13">
        <v>537163.49502707995</v>
      </c>
      <c r="Q40">
        <f t="shared" si="0"/>
        <v>533036.06733737048</v>
      </c>
      <c r="R40">
        <f t="shared" si="1"/>
        <v>370.16393565095171</v>
      </c>
    </row>
    <row r="41" spans="1:18" ht="19" x14ac:dyDescent="0.2">
      <c r="A41" s="5" t="s">
        <v>184</v>
      </c>
      <c r="B41" s="5" t="s">
        <v>172</v>
      </c>
      <c r="C41" s="5"/>
      <c r="D41" s="6" t="s">
        <v>5</v>
      </c>
      <c r="E41" s="7">
        <v>1602782</v>
      </c>
      <c r="F41" s="5">
        <v>2.1</v>
      </c>
      <c r="G41" s="18">
        <v>11.95</v>
      </c>
      <c r="H41" s="10">
        <v>9.2121835999999995</v>
      </c>
      <c r="I41" s="10">
        <v>2</v>
      </c>
      <c r="J41" s="11">
        <v>3365842.2</v>
      </c>
      <c r="K41" s="11">
        <v>402218.14289999998</v>
      </c>
      <c r="L41" s="11">
        <v>37053.07379645836</v>
      </c>
      <c r="M41" s="11">
        <v>8044.3628579999995</v>
      </c>
      <c r="N41" s="12">
        <v>2.8136974744199999E-2</v>
      </c>
      <c r="O41" s="11">
        <v>16460.564378877301</v>
      </c>
      <c r="P41" s="13">
        <v>19593.328688549173</v>
      </c>
      <c r="Q41">
        <f t="shared" si="0"/>
        <v>45097.436654458361</v>
      </c>
      <c r="R41">
        <f t="shared" si="1"/>
        <v>31.317664343373863</v>
      </c>
    </row>
    <row r="42" spans="1:18" x14ac:dyDescent="0.2">
      <c r="A42" s="5" t="s">
        <v>39</v>
      </c>
      <c r="B42" s="5" t="s">
        <v>175</v>
      </c>
      <c r="C42" s="5"/>
      <c r="D42" s="6" t="s">
        <v>2</v>
      </c>
      <c r="E42" s="7">
        <v>11333471</v>
      </c>
      <c r="F42" s="8">
        <v>0.81</v>
      </c>
      <c r="G42" s="9">
        <v>10.949999999999998</v>
      </c>
      <c r="H42" s="10">
        <v>22.701092899999999</v>
      </c>
      <c r="I42" s="10">
        <v>2</v>
      </c>
      <c r="J42" s="11">
        <v>9180111.5099999998</v>
      </c>
      <c r="K42" s="11">
        <v>1005222.2103449997</v>
      </c>
      <c r="L42" s="11">
        <v>228196.4278218518</v>
      </c>
      <c r="M42" s="11">
        <v>20104.444206899992</v>
      </c>
      <c r="N42" s="12">
        <v>2.1908634347654995E-2</v>
      </c>
      <c r="O42" s="11">
        <v>90629.818290494397</v>
      </c>
      <c r="P42" s="13">
        <v>180453.69221835971</v>
      </c>
      <c r="Q42">
        <f t="shared" si="0"/>
        <v>248300.87202875176</v>
      </c>
      <c r="R42">
        <f t="shared" si="1"/>
        <v>172.4311611310776</v>
      </c>
    </row>
    <row r="43" spans="1:18" x14ac:dyDescent="0.2">
      <c r="A43" s="5" t="s">
        <v>40</v>
      </c>
      <c r="B43" s="5" t="s">
        <v>175</v>
      </c>
      <c r="C43" s="5"/>
      <c r="D43" s="6" t="s">
        <v>5</v>
      </c>
      <c r="E43" s="7">
        <v>143784</v>
      </c>
      <c r="F43" s="5">
        <v>2.1</v>
      </c>
      <c r="G43" s="18">
        <v>11.949999999999998</v>
      </c>
      <c r="H43" s="10">
        <v>3.2199699999999998E-2</v>
      </c>
      <c r="I43" s="10">
        <v>2</v>
      </c>
      <c r="J43" s="11">
        <v>301946.40000000002</v>
      </c>
      <c r="K43" s="11">
        <v>36082.594799999999</v>
      </c>
      <c r="L43" s="11">
        <v>11.618487277815598</v>
      </c>
      <c r="M43" s="11">
        <v>721.65189599999997</v>
      </c>
      <c r="N43" s="12">
        <v>5.0998051471499994E-3</v>
      </c>
      <c r="O43" s="11">
        <v>267.64368989640263</v>
      </c>
      <c r="P43" s="13">
        <v>378.36008428449719</v>
      </c>
      <c r="Q43">
        <f t="shared" si="0"/>
        <v>733.27038327781543</v>
      </c>
      <c r="R43">
        <f t="shared" si="1"/>
        <v>0.50921554394292734</v>
      </c>
    </row>
    <row r="44" spans="1:18" x14ac:dyDescent="0.2">
      <c r="A44" s="5" t="s">
        <v>41</v>
      </c>
      <c r="B44" s="5" t="s">
        <v>172</v>
      </c>
      <c r="C44" s="5"/>
      <c r="D44" s="6" t="s">
        <v>5</v>
      </c>
      <c r="E44" s="7">
        <v>840556</v>
      </c>
      <c r="F44" s="8">
        <v>2.0699999999999998</v>
      </c>
      <c r="G44" s="9">
        <v>11.949999999999998</v>
      </c>
      <c r="H44" s="10">
        <v>0.39988119999999999</v>
      </c>
      <c r="I44" s="10">
        <v>2</v>
      </c>
      <c r="J44" s="11">
        <v>1739950.92</v>
      </c>
      <c r="K44" s="11">
        <v>207924.13493999996</v>
      </c>
      <c r="L44" s="11">
        <v>831.44952588769115</v>
      </c>
      <c r="M44" s="11">
        <v>4158.4826987999995</v>
      </c>
      <c r="N44" s="12">
        <v>5.9364661303799998E-3</v>
      </c>
      <c r="O44" s="11">
        <v>1821.3252620110072</v>
      </c>
      <c r="P44" s="13">
        <v>2610.8248489955754</v>
      </c>
      <c r="Q44">
        <f t="shared" si="0"/>
        <v>4989.9322246876909</v>
      </c>
      <c r="R44">
        <f t="shared" si="1"/>
        <v>3.4652307115886742</v>
      </c>
    </row>
    <row r="45" spans="1:18" x14ac:dyDescent="0.2">
      <c r="A45" s="5" t="s">
        <v>42</v>
      </c>
      <c r="B45" s="5" t="s">
        <v>175</v>
      </c>
      <c r="C45" s="5"/>
      <c r="D45" s="6" t="s">
        <v>5</v>
      </c>
      <c r="E45" s="7">
        <v>5376386</v>
      </c>
      <c r="F45" s="8">
        <v>2.34</v>
      </c>
      <c r="G45" s="9">
        <v>1.9499999999999997</v>
      </c>
      <c r="H45" s="10">
        <v>8.17E-11</v>
      </c>
      <c r="I45" s="10">
        <v>2</v>
      </c>
      <c r="J45" s="11">
        <v>12580743.239999998</v>
      </c>
      <c r="K45" s="11">
        <v>245324.49317999993</v>
      </c>
      <c r="L45" s="11">
        <v>2.0043011092805994E-7</v>
      </c>
      <c r="M45" s="11">
        <v>4906.4898635999989</v>
      </c>
      <c r="N45" s="12">
        <v>9.1260000003727949E-4</v>
      </c>
      <c r="O45" s="11">
        <v>1790.8688002871565</v>
      </c>
      <c r="P45" s="13">
        <v>4232.9102622095961</v>
      </c>
      <c r="Q45">
        <f t="shared" si="0"/>
        <v>4906.4898638004288</v>
      </c>
      <c r="R45">
        <f t="shared" si="1"/>
        <v>3.4072846276391866</v>
      </c>
    </row>
    <row r="46" spans="1:18" x14ac:dyDescent="0.2">
      <c r="A46" s="5" t="s">
        <v>43</v>
      </c>
      <c r="B46" s="5" t="s">
        <v>172</v>
      </c>
      <c r="C46" s="5"/>
      <c r="D46" s="6" t="s">
        <v>5</v>
      </c>
      <c r="E46" s="7">
        <v>15700</v>
      </c>
      <c r="F46" s="5">
        <v>2.1</v>
      </c>
      <c r="G46" s="18">
        <v>11.949999999999998</v>
      </c>
      <c r="H46" s="10">
        <v>5.7670499999999993E-2</v>
      </c>
      <c r="I46" s="10">
        <v>2</v>
      </c>
      <c r="J46" s="11">
        <v>32970</v>
      </c>
      <c r="K46" s="11">
        <v>3939.9149999999995</v>
      </c>
      <c r="L46" s="11">
        <v>2.2721686800749996</v>
      </c>
      <c r="M46" s="11">
        <v>78.798299999999998</v>
      </c>
      <c r="N46" s="12">
        <v>5.1637241197499996E-3</v>
      </c>
      <c r="O46" s="11">
        <v>29.590721068227374</v>
      </c>
      <c r="P46" s="13">
        <v>41.831539991647816</v>
      </c>
      <c r="Q46">
        <f t="shared" si="0"/>
        <v>81.070468680074995</v>
      </c>
      <c r="R46">
        <f t="shared" si="1"/>
        <v>5.629893658338541E-2</v>
      </c>
    </row>
    <row r="47" spans="1:18" x14ac:dyDescent="0.2">
      <c r="A47" s="5" t="s">
        <v>44</v>
      </c>
      <c r="B47" s="5" t="s">
        <v>177</v>
      </c>
      <c r="C47" s="5"/>
      <c r="D47" s="6" t="s">
        <v>1</v>
      </c>
      <c r="E47" s="7">
        <v>621744</v>
      </c>
      <c r="F47" s="5">
        <v>0.79</v>
      </c>
      <c r="G47" s="18">
        <v>12.949999999999998</v>
      </c>
      <c r="H47" s="10">
        <v>72.618543500000001</v>
      </c>
      <c r="I47" s="10">
        <v>2</v>
      </c>
      <c r="J47" s="11">
        <v>491177.76</v>
      </c>
      <c r="K47" s="11">
        <v>63607.519919999992</v>
      </c>
      <c r="L47" s="11">
        <v>46190.854522376358</v>
      </c>
      <c r="M47" s="11">
        <v>1272.1503983999999</v>
      </c>
      <c r="N47" s="12">
        <v>7.6338500927674996E-2</v>
      </c>
      <c r="O47" s="11">
        <v>17323.996796083371</v>
      </c>
      <c r="P47" s="13">
        <v>45611.57181027261</v>
      </c>
      <c r="Q47">
        <f t="shared" si="0"/>
        <v>47463.004920776359</v>
      </c>
      <c r="R47">
        <f t="shared" si="1"/>
        <v>32.960420083872471</v>
      </c>
    </row>
    <row r="48" spans="1:18" x14ac:dyDescent="0.2">
      <c r="A48" s="5" t="s">
        <v>45</v>
      </c>
      <c r="B48" s="5" t="s">
        <v>175</v>
      </c>
      <c r="C48" s="5"/>
      <c r="D48" s="6" t="s">
        <v>2</v>
      </c>
      <c r="E48" s="7">
        <v>70138</v>
      </c>
      <c r="F48" s="8">
        <v>1.24</v>
      </c>
      <c r="G48" s="18">
        <v>11.949999999999998</v>
      </c>
      <c r="H48" s="10">
        <v>18.643652700000001</v>
      </c>
      <c r="I48" s="10">
        <v>2</v>
      </c>
      <c r="J48" s="11">
        <v>86971.12</v>
      </c>
      <c r="K48" s="11">
        <v>10393.048839999998</v>
      </c>
      <c r="L48" s="11">
        <v>1937.6439306709781</v>
      </c>
      <c r="M48" s="11">
        <v>207.86097679999995</v>
      </c>
      <c r="N48" s="12">
        <v>3.0589764570859993E-2</v>
      </c>
      <c r="O48" s="11">
        <v>783.10929122690709</v>
      </c>
      <c r="P48" s="13">
        <v>1428.4629449302001</v>
      </c>
      <c r="Q48">
        <f t="shared" si="0"/>
        <v>2145.5049074709782</v>
      </c>
      <c r="R48">
        <f t="shared" si="1"/>
        <v>1.4899339635215125</v>
      </c>
    </row>
    <row r="49" spans="1:18" ht="19" x14ac:dyDescent="0.2">
      <c r="A49" s="14" t="s">
        <v>185</v>
      </c>
      <c r="B49" s="14" t="s">
        <v>175</v>
      </c>
      <c r="C49" s="14"/>
      <c r="D49" s="15" t="s">
        <v>2</v>
      </c>
      <c r="E49" s="11">
        <v>8232586</v>
      </c>
      <c r="F49" s="14">
        <v>1.2</v>
      </c>
      <c r="G49" s="16">
        <v>11.95</v>
      </c>
      <c r="H49" s="17">
        <v>25.436823699999998</v>
      </c>
      <c r="I49" s="10">
        <v>2</v>
      </c>
      <c r="J49" s="11">
        <v>9879103.1999999993</v>
      </c>
      <c r="K49" s="11">
        <v>1180552.8324</v>
      </c>
      <c r="L49" s="11">
        <v>300295.14266294445</v>
      </c>
      <c r="M49" s="11">
        <v>23611.056647999998</v>
      </c>
      <c r="N49" s="12">
        <v>3.9344405185799992E-2</v>
      </c>
      <c r="O49" s="11">
        <v>118225.76274849472</v>
      </c>
      <c r="P49" s="13">
        <v>228670.84454936799</v>
      </c>
      <c r="Q49">
        <f t="shared" si="0"/>
        <v>323906.19931094442</v>
      </c>
      <c r="R49">
        <f t="shared" si="1"/>
        <v>224.93486063260028</v>
      </c>
    </row>
    <row r="50" spans="1:18" x14ac:dyDescent="0.2">
      <c r="A50" s="5" t="s">
        <v>46</v>
      </c>
      <c r="B50" s="5" t="s">
        <v>177</v>
      </c>
      <c r="C50" s="5"/>
      <c r="D50" s="6" t="s">
        <v>1</v>
      </c>
      <c r="E50" s="7">
        <v>668749</v>
      </c>
      <c r="F50" s="5">
        <v>0.79</v>
      </c>
      <c r="G50" s="18">
        <v>12.949999999999998</v>
      </c>
      <c r="H50" s="10">
        <v>80.852057899999991</v>
      </c>
      <c r="I50" s="10">
        <v>2</v>
      </c>
      <c r="J50" s="11">
        <v>528311.71000000008</v>
      </c>
      <c r="K50" s="11">
        <v>68416.366444999992</v>
      </c>
      <c r="L50" s="11">
        <v>55316.040211187566</v>
      </c>
      <c r="M50" s="11">
        <v>1368.3273288999999</v>
      </c>
      <c r="N50" s="12">
        <v>8.476179783459499E-2</v>
      </c>
      <c r="O50" s="11">
        <v>20689.794152131959</v>
      </c>
      <c r="P50" s="13">
        <v>64204.810927420374</v>
      </c>
      <c r="Q50">
        <f t="shared" si="0"/>
        <v>56684.367540087558</v>
      </c>
      <c r="R50">
        <f t="shared" si="1"/>
        <v>39.364144125060804</v>
      </c>
    </row>
    <row r="51" spans="1:18" x14ac:dyDescent="0.2">
      <c r="A51" s="5" t="s">
        <v>47</v>
      </c>
      <c r="B51" s="5" t="s">
        <v>176</v>
      </c>
      <c r="C51" s="5"/>
      <c r="D51" s="6" t="s">
        <v>1</v>
      </c>
      <c r="E51" s="7">
        <v>6400048</v>
      </c>
      <c r="F51" s="8">
        <v>1.1299999999999999</v>
      </c>
      <c r="G51" s="18">
        <v>12.949999999999998</v>
      </c>
      <c r="H51" s="10">
        <v>29.998109400000001</v>
      </c>
      <c r="I51" s="10">
        <v>2</v>
      </c>
      <c r="J51" s="11">
        <v>7232054.2399999993</v>
      </c>
      <c r="K51" s="11">
        <v>936551.02407999977</v>
      </c>
      <c r="L51" s="11">
        <v>280947.60079033865</v>
      </c>
      <c r="M51" s="11">
        <v>18731.020481599997</v>
      </c>
      <c r="N51" s="12">
        <v>4.6824433390489986E-2</v>
      </c>
      <c r="O51" s="11">
        <v>109382.69676425761</v>
      </c>
      <c r="P51" s="13">
        <v>211020.82335072398</v>
      </c>
      <c r="Q51">
        <f t="shared" si="0"/>
        <v>299678.62127193867</v>
      </c>
      <c r="R51">
        <f t="shared" si="1"/>
        <v>208.11015366106852</v>
      </c>
    </row>
    <row r="52" spans="1:18" x14ac:dyDescent="0.2">
      <c r="A52" s="14" t="s">
        <v>48</v>
      </c>
      <c r="B52" s="14" t="s">
        <v>172</v>
      </c>
      <c r="C52" s="14" t="s">
        <v>177</v>
      </c>
      <c r="D52" s="15" t="s">
        <v>1</v>
      </c>
      <c r="E52" s="11">
        <v>21750943</v>
      </c>
      <c r="F52" s="19">
        <v>1.37</v>
      </c>
      <c r="G52" s="20">
        <v>12.949999999999998</v>
      </c>
      <c r="H52" s="17">
        <v>66.654772699999995</v>
      </c>
      <c r="I52" s="10">
        <v>2</v>
      </c>
      <c r="J52" s="11">
        <v>29798791.910000004</v>
      </c>
      <c r="K52" s="11">
        <v>3858943.5523449997</v>
      </c>
      <c r="L52" s="11">
        <v>2572170.0534368651</v>
      </c>
      <c r="M52" s="11">
        <v>77178.871046899993</v>
      </c>
      <c r="N52" s="12">
        <v>0.12180386498570499</v>
      </c>
      <c r="O52" s="11">
        <v>967012.35743657418</v>
      </c>
      <c r="P52" s="13">
        <v>1937427.8171359831</v>
      </c>
      <c r="Q52">
        <f t="shared" si="0"/>
        <v>2649348.9244837649</v>
      </c>
      <c r="R52">
        <f t="shared" si="1"/>
        <v>1839.8256420026146</v>
      </c>
    </row>
    <row r="53" spans="1:18" x14ac:dyDescent="0.2">
      <c r="A53" s="5" t="s">
        <v>49</v>
      </c>
      <c r="B53" s="5" t="s">
        <v>176</v>
      </c>
      <c r="C53" s="5"/>
      <c r="D53" s="6" t="s">
        <v>1</v>
      </c>
      <c r="E53" s="7">
        <v>6410726</v>
      </c>
      <c r="F53" s="8">
        <v>1.1299999999999999</v>
      </c>
      <c r="G53" s="18">
        <v>12.949999999999998</v>
      </c>
      <c r="H53" s="10">
        <v>32.6752471</v>
      </c>
      <c r="I53" s="10">
        <v>2</v>
      </c>
      <c r="J53" s="11">
        <v>7244120.379999999</v>
      </c>
      <c r="K53" s="11">
        <v>938113.58920999966</v>
      </c>
      <c r="L53" s="11">
        <v>306530.9333530463</v>
      </c>
      <c r="M53" s="11">
        <v>18762.271784199995</v>
      </c>
      <c r="N53" s="12">
        <v>5.0742022843784977E-2</v>
      </c>
      <c r="O53" s="11">
        <v>118732.01987509489</v>
      </c>
      <c r="P53" s="13">
        <v>226859.53680650718</v>
      </c>
      <c r="Q53">
        <f t="shared" si="0"/>
        <v>325293.20513724629</v>
      </c>
      <c r="R53">
        <f t="shared" si="1"/>
        <v>225.89805912308771</v>
      </c>
    </row>
    <row r="54" spans="1:18" x14ac:dyDescent="0.2">
      <c r="A54" s="5" t="s">
        <v>50</v>
      </c>
      <c r="B54" s="5" t="s">
        <v>175</v>
      </c>
      <c r="C54" s="5"/>
      <c r="D54" s="6" t="s">
        <v>2</v>
      </c>
      <c r="E54" s="7">
        <v>351600</v>
      </c>
      <c r="F54" s="5">
        <v>1.2</v>
      </c>
      <c r="G54" s="18">
        <v>11.949999999999998</v>
      </c>
      <c r="H54" s="10">
        <v>30.477722499999999</v>
      </c>
      <c r="I54" s="10">
        <v>2</v>
      </c>
      <c r="J54" s="11">
        <v>421920</v>
      </c>
      <c r="K54" s="11">
        <v>50419.439999999995</v>
      </c>
      <c r="L54" s="11">
        <v>15366.697009253998</v>
      </c>
      <c r="M54" s="11">
        <v>1008.3887999999999</v>
      </c>
      <c r="N54" s="12">
        <v>4.6573054064999994E-2</v>
      </c>
      <c r="O54" s="11">
        <v>5976.9063203777096</v>
      </c>
      <c r="P54" s="13">
        <v>14124.130982400271</v>
      </c>
      <c r="Q54">
        <f t="shared" si="0"/>
        <v>16375.085809253998</v>
      </c>
      <c r="R54">
        <f t="shared" si="1"/>
        <v>11.371587367537499</v>
      </c>
    </row>
    <row r="55" spans="1:18" x14ac:dyDescent="0.2">
      <c r="A55" s="5" t="s">
        <v>51</v>
      </c>
      <c r="B55" s="5" t="s">
        <v>177</v>
      </c>
      <c r="C55" s="5"/>
      <c r="D55" s="6" t="s">
        <v>13</v>
      </c>
      <c r="E55" s="7">
        <v>1266222</v>
      </c>
      <c r="F55" s="8">
        <v>0.5</v>
      </c>
      <c r="G55" s="18">
        <v>8.9499999999999975</v>
      </c>
      <c r="H55" s="10">
        <v>76.611843100000002</v>
      </c>
      <c r="I55" s="10">
        <v>2</v>
      </c>
      <c r="J55" s="11">
        <v>633111</v>
      </c>
      <c r="K55" s="11">
        <v>56663.434499999981</v>
      </c>
      <c r="L55" s="11">
        <v>43410.901534211254</v>
      </c>
      <c r="M55" s="11">
        <v>1133.2686899999997</v>
      </c>
      <c r="N55" s="12">
        <v>3.5178799787249984E-2</v>
      </c>
      <c r="O55" s="11">
        <v>16258.622131837108</v>
      </c>
      <c r="P55" s="13">
        <v>43484.439667273851</v>
      </c>
      <c r="Q55">
        <f t="shared" si="0"/>
        <v>44544.170224211251</v>
      </c>
      <c r="R55">
        <f t="shared" si="1"/>
        <v>30.933451544591147</v>
      </c>
    </row>
    <row r="56" spans="1:18" x14ac:dyDescent="0.2">
      <c r="A56" s="5" t="s">
        <v>52</v>
      </c>
      <c r="B56" s="5" t="s">
        <v>175</v>
      </c>
      <c r="C56" s="5"/>
      <c r="D56" s="6" t="s">
        <v>5</v>
      </c>
      <c r="E56" s="7">
        <v>878021</v>
      </c>
      <c r="F56" s="8">
        <v>1.47</v>
      </c>
      <c r="G56" s="18">
        <v>11.949999999999998</v>
      </c>
      <c r="H56" s="10">
        <v>8.6202755</v>
      </c>
      <c r="I56" s="10">
        <v>2</v>
      </c>
      <c r="J56" s="11">
        <v>1290690.8699999999</v>
      </c>
      <c r="K56" s="11">
        <v>154237.55896499997</v>
      </c>
      <c r="L56" s="11">
        <v>13295.702507257947</v>
      </c>
      <c r="M56" s="11">
        <v>3084.7511792999994</v>
      </c>
      <c r="N56" s="12">
        <v>1.8656106957074998E-2</v>
      </c>
      <c r="O56" s="11">
        <v>5978.8655955936511</v>
      </c>
      <c r="P56" s="13">
        <v>8367.1210813207017</v>
      </c>
      <c r="Q56">
        <f t="shared" si="0"/>
        <v>16380.453686557947</v>
      </c>
      <c r="R56">
        <f t="shared" si="1"/>
        <v>11.375315060109685</v>
      </c>
    </row>
    <row r="57" spans="1:18" x14ac:dyDescent="0.2">
      <c r="A57" s="5" t="s">
        <v>53</v>
      </c>
      <c r="B57" s="5" t="s">
        <v>175</v>
      </c>
      <c r="C57" s="5"/>
      <c r="D57" s="6" t="s">
        <v>5</v>
      </c>
      <c r="E57" s="7">
        <v>2602</v>
      </c>
      <c r="F57" s="5">
        <v>2.1</v>
      </c>
      <c r="G57" s="18">
        <v>11.949999999999998</v>
      </c>
      <c r="H57" s="10">
        <v>3.2199699999999998E-2</v>
      </c>
      <c r="I57" s="10">
        <v>2</v>
      </c>
      <c r="J57" s="11">
        <v>5464.2</v>
      </c>
      <c r="K57" s="11">
        <v>652.97189999999989</v>
      </c>
      <c r="L57" s="11">
        <v>0.21025499288429994</v>
      </c>
      <c r="M57" s="11">
        <v>13.059437999999998</v>
      </c>
      <c r="N57" s="12">
        <v>5.0998051471499994E-3</v>
      </c>
      <c r="O57" s="11">
        <v>4.8434379424027689</v>
      </c>
      <c r="P57" s="13">
        <v>6.8470270635693913</v>
      </c>
      <c r="Q57">
        <f t="shared" si="0"/>
        <v>13.2696929928843</v>
      </c>
      <c r="R57">
        <f t="shared" si="1"/>
        <v>9.2150645783918746E-3</v>
      </c>
    </row>
    <row r="58" spans="1:18" x14ac:dyDescent="0.2">
      <c r="A58" s="5" t="s">
        <v>54</v>
      </c>
      <c r="B58" s="5" t="s">
        <v>175</v>
      </c>
      <c r="C58" s="5"/>
      <c r="D58" s="6" t="s">
        <v>5</v>
      </c>
      <c r="E58" s="7">
        <v>50554</v>
      </c>
      <c r="F58" s="5">
        <v>2.1</v>
      </c>
      <c r="G58" s="18">
        <v>11.949999999999998</v>
      </c>
      <c r="H58" s="10">
        <v>9.1700000000000004E-9</v>
      </c>
      <c r="I58" s="10">
        <v>2</v>
      </c>
      <c r="J58" s="11">
        <v>106163.40000000001</v>
      </c>
      <c r="K58" s="11">
        <v>12686.5263</v>
      </c>
      <c r="L58" s="11">
        <v>1.16335446171E-6</v>
      </c>
      <c r="M58" s="11">
        <v>253.730526</v>
      </c>
      <c r="N58" s="12">
        <v>5.0190000230121148E-3</v>
      </c>
      <c r="O58" s="11">
        <v>92.611642414624384</v>
      </c>
      <c r="P58" s="13">
        <v>130.92237983748541</v>
      </c>
      <c r="Q58">
        <f t="shared" si="0"/>
        <v>253.73052716335448</v>
      </c>
      <c r="R58">
        <f t="shared" si="1"/>
        <v>0.17620175497455173</v>
      </c>
    </row>
    <row r="59" spans="1:18" x14ac:dyDescent="0.2">
      <c r="A59" s="5" t="s">
        <v>55</v>
      </c>
      <c r="B59" s="5" t="s">
        <v>176</v>
      </c>
      <c r="C59" s="5"/>
      <c r="D59" s="6" t="s">
        <v>2</v>
      </c>
      <c r="E59" s="7">
        <v>896145</v>
      </c>
      <c r="F59" s="8">
        <v>2.1</v>
      </c>
      <c r="G59" s="9">
        <v>8.9499999999999975</v>
      </c>
      <c r="H59" s="10">
        <v>78.122602700000002</v>
      </c>
      <c r="I59" s="10">
        <v>2</v>
      </c>
      <c r="J59" s="11">
        <v>1881904.5</v>
      </c>
      <c r="K59" s="11">
        <v>168430.45274999994</v>
      </c>
      <c r="L59" s="11">
        <v>131582.25342769368</v>
      </c>
      <c r="M59" s="11">
        <v>3368.609054999999</v>
      </c>
      <c r="N59" s="12">
        <v>0.15059043177464995</v>
      </c>
      <c r="O59" s="11">
        <v>49257.064806183196</v>
      </c>
      <c r="P59" s="13">
        <v>70995.342866580584</v>
      </c>
      <c r="Q59">
        <f t="shared" si="0"/>
        <v>134950.86248269369</v>
      </c>
      <c r="R59">
        <f t="shared" si="1"/>
        <v>93.715876724092837</v>
      </c>
    </row>
    <row r="60" spans="1:18" x14ac:dyDescent="0.2">
      <c r="A60" s="5" t="s">
        <v>56</v>
      </c>
      <c r="B60" s="5" t="s">
        <v>175</v>
      </c>
      <c r="C60" s="5"/>
      <c r="D60" s="6" t="s">
        <v>5</v>
      </c>
      <c r="E60" s="7">
        <v>2927674</v>
      </c>
      <c r="F60" s="8">
        <v>2.13</v>
      </c>
      <c r="G60" s="9">
        <v>10.949999999999998</v>
      </c>
      <c r="H60" s="10">
        <v>1.38E-9</v>
      </c>
      <c r="I60" s="10">
        <v>2</v>
      </c>
      <c r="J60" s="11">
        <v>6235945.6200000001</v>
      </c>
      <c r="K60" s="11">
        <v>682836.04538999987</v>
      </c>
      <c r="L60" s="11">
        <v>9.4231374263819988E-6</v>
      </c>
      <c r="M60" s="11">
        <v>13656.720907799998</v>
      </c>
      <c r="N60" s="12">
        <v>4.6647000032186423E-3</v>
      </c>
      <c r="O60" s="11">
        <v>4984.7031347864449</v>
      </c>
      <c r="P60" s="13">
        <v>6421.8513456141027</v>
      </c>
      <c r="Q60">
        <f t="shared" si="0"/>
        <v>13656.720917223136</v>
      </c>
      <c r="R60">
        <f t="shared" si="1"/>
        <v>9.4838339702938441</v>
      </c>
    </row>
    <row r="61" spans="1:18" x14ac:dyDescent="0.2">
      <c r="A61" s="5" t="s">
        <v>57</v>
      </c>
      <c r="B61" s="5" t="s">
        <v>175</v>
      </c>
      <c r="C61" s="5" t="s">
        <v>172</v>
      </c>
      <c r="D61" s="6" t="s">
        <v>5</v>
      </c>
      <c r="E61" s="7">
        <v>17287280</v>
      </c>
      <c r="F61" s="8">
        <v>1.92</v>
      </c>
      <c r="G61" s="9">
        <v>9.9499999999999975</v>
      </c>
      <c r="H61" s="10">
        <v>3.6799999999999997E-9</v>
      </c>
      <c r="I61" s="10">
        <v>2</v>
      </c>
      <c r="J61" s="11">
        <v>33191577.599999998</v>
      </c>
      <c r="K61" s="11">
        <v>3302561.9711999991</v>
      </c>
      <c r="L61" s="11">
        <v>1.2153428054015996E-4</v>
      </c>
      <c r="M61" s="11">
        <v>66051.239423999985</v>
      </c>
      <c r="N61" s="12">
        <v>3.820800007030271E-3</v>
      </c>
      <c r="O61" s="11">
        <v>24108.702434120009</v>
      </c>
      <c r="P61" s="13">
        <v>34670.991067638017</v>
      </c>
      <c r="Q61">
        <f t="shared" si="0"/>
        <v>66051.239545534263</v>
      </c>
      <c r="R61">
        <f t="shared" si="1"/>
        <v>45.868916351065458</v>
      </c>
    </row>
    <row r="62" spans="1:18" x14ac:dyDescent="0.2">
      <c r="A62" s="5" t="s">
        <v>58</v>
      </c>
      <c r="B62" s="5" t="s">
        <v>175</v>
      </c>
      <c r="C62" s="5"/>
      <c r="D62" s="6" t="s">
        <v>2</v>
      </c>
      <c r="E62" s="7">
        <v>167631</v>
      </c>
      <c r="F62" s="5">
        <v>1.2</v>
      </c>
      <c r="G62" s="18">
        <v>11.949999999999998</v>
      </c>
      <c r="H62" s="10">
        <v>24.900968800000001</v>
      </c>
      <c r="I62" s="10">
        <v>2</v>
      </c>
      <c r="J62" s="11">
        <v>201157.19999999998</v>
      </c>
      <c r="K62" s="11">
        <v>24038.285399999993</v>
      </c>
      <c r="L62" s="11">
        <v>5985.765947508954</v>
      </c>
      <c r="M62" s="11">
        <v>480.7657079999999</v>
      </c>
      <c r="N62" s="12">
        <v>3.8575989259199993E-2</v>
      </c>
      <c r="O62" s="11">
        <v>2360.2840542607678</v>
      </c>
      <c r="P62" s="13">
        <v>5577.1794242387132</v>
      </c>
      <c r="Q62">
        <f t="shared" si="0"/>
        <v>6466.531655508953</v>
      </c>
      <c r="R62">
        <f t="shared" si="1"/>
        <v>4.4906469829923283</v>
      </c>
    </row>
    <row r="63" spans="1:18" x14ac:dyDescent="0.2">
      <c r="A63" s="5" t="s">
        <v>59</v>
      </c>
      <c r="B63" s="5" t="s">
        <v>176</v>
      </c>
      <c r="C63" s="5"/>
      <c r="D63" s="6" t="s">
        <v>5</v>
      </c>
      <c r="E63" s="7">
        <v>270618</v>
      </c>
      <c r="F63" s="5">
        <v>2.1</v>
      </c>
      <c r="G63" s="18">
        <v>11.949999999999998</v>
      </c>
      <c r="H63" s="10">
        <v>3.1874998000000003</v>
      </c>
      <c r="I63" s="10">
        <v>2</v>
      </c>
      <c r="J63" s="11">
        <v>568297.80000000005</v>
      </c>
      <c r="K63" s="11">
        <v>67911.58709999999</v>
      </c>
      <c r="L63" s="11">
        <v>2164.6817029893255</v>
      </c>
      <c r="M63" s="11">
        <v>1358.2317419999997</v>
      </c>
      <c r="N63" s="12">
        <v>1.3018030748099998E-2</v>
      </c>
      <c r="O63" s="11">
        <v>1285.8634074211036</v>
      </c>
      <c r="P63" s="13">
        <v>1824.3131181356707</v>
      </c>
      <c r="Q63">
        <f t="shared" si="0"/>
        <v>3522.9134449893249</v>
      </c>
      <c r="R63">
        <f t="shared" si="1"/>
        <v>2.4464676701314758</v>
      </c>
    </row>
    <row r="64" spans="1:18" x14ac:dyDescent="0.2">
      <c r="A64" s="5" t="s">
        <v>60</v>
      </c>
      <c r="B64" s="5" t="s">
        <v>175</v>
      </c>
      <c r="C64" s="5"/>
      <c r="D64" s="6" t="s">
        <v>2</v>
      </c>
      <c r="E64" s="7">
        <v>862328</v>
      </c>
      <c r="F64" s="8">
        <v>0.45</v>
      </c>
      <c r="G64" s="18">
        <v>11.949999999999998</v>
      </c>
      <c r="H64" s="10">
        <v>33.965529700000005</v>
      </c>
      <c r="I64" s="10">
        <v>2</v>
      </c>
      <c r="J64" s="11">
        <v>388047.60000000003</v>
      </c>
      <c r="K64" s="11">
        <v>46371.688199999997</v>
      </c>
      <c r="L64" s="11">
        <v>15750.389527962396</v>
      </c>
      <c r="M64" s="11">
        <v>927.433764</v>
      </c>
      <c r="N64" s="12">
        <v>1.9340463596175E-2</v>
      </c>
      <c r="O64" s="11">
        <v>6087.4055015662743</v>
      </c>
      <c r="P64" s="13">
        <v>15446.418771649407</v>
      </c>
      <c r="Q64">
        <f t="shared" si="0"/>
        <v>16677.823291962395</v>
      </c>
      <c r="R64">
        <f t="shared" si="1"/>
        <v>11.581821730529441</v>
      </c>
    </row>
    <row r="65" spans="1:18" x14ac:dyDescent="0.2">
      <c r="A65" s="5" t="s">
        <v>61</v>
      </c>
      <c r="B65" s="5" t="s">
        <v>179</v>
      </c>
      <c r="C65" s="5"/>
      <c r="D65" s="6" t="s">
        <v>1</v>
      </c>
      <c r="E65" s="7">
        <v>1124249</v>
      </c>
      <c r="F65" s="8">
        <v>1.69</v>
      </c>
      <c r="G65" s="9">
        <v>3.9499999999999997</v>
      </c>
      <c r="H65" s="10">
        <v>50.832158500000006</v>
      </c>
      <c r="I65" s="10">
        <v>2</v>
      </c>
      <c r="J65" s="11">
        <v>1899980.81</v>
      </c>
      <c r="K65" s="11">
        <v>75049.241995000004</v>
      </c>
      <c r="L65" s="11">
        <v>38149.149643946963</v>
      </c>
      <c r="M65" s="11">
        <v>1500.9848399</v>
      </c>
      <c r="N65" s="12">
        <v>3.5268107406674999E-2</v>
      </c>
      <c r="O65" s="11">
        <v>14472.29908660414</v>
      </c>
      <c r="P65" s="13">
        <v>24532.069458177015</v>
      </c>
      <c r="Q65">
        <f t="shared" si="0"/>
        <v>39650.134483846959</v>
      </c>
      <c r="R65">
        <f t="shared" si="1"/>
        <v>27.534815613782612</v>
      </c>
    </row>
    <row r="66" spans="1:18" x14ac:dyDescent="0.2">
      <c r="A66" s="5" t="s">
        <v>62</v>
      </c>
      <c r="B66" s="5" t="s">
        <v>175</v>
      </c>
      <c r="C66" s="5"/>
      <c r="D66" s="6" t="s">
        <v>5</v>
      </c>
      <c r="E66" s="7">
        <v>8837035</v>
      </c>
      <c r="F66" s="8">
        <v>2.11</v>
      </c>
      <c r="G66" s="9">
        <v>22.950000000000006</v>
      </c>
      <c r="H66" s="10">
        <v>3.2300000000000002E-9</v>
      </c>
      <c r="I66" s="10">
        <v>2</v>
      </c>
      <c r="J66" s="11">
        <v>18646143.849999998</v>
      </c>
      <c r="K66" s="11">
        <v>4279290.0135750007</v>
      </c>
      <c r="L66" s="11">
        <v>1.3822106743847253E-4</v>
      </c>
      <c r="M66" s="11">
        <v>85585.800271500018</v>
      </c>
      <c r="N66" s="12">
        <v>9.6849000156411149E-3</v>
      </c>
      <c r="O66" s="11">
        <v>31238.817149548195</v>
      </c>
      <c r="P66" s="13">
        <v>33317.160448520255</v>
      </c>
      <c r="Q66">
        <f t="shared" si="0"/>
        <v>85585.80040972108</v>
      </c>
      <c r="R66">
        <f t="shared" si="1"/>
        <v>59.434583617861861</v>
      </c>
    </row>
    <row r="67" spans="1:18" ht="19" x14ac:dyDescent="0.2">
      <c r="A67" s="5" t="s">
        <v>186</v>
      </c>
      <c r="B67" s="5" t="s">
        <v>175</v>
      </c>
      <c r="C67" s="5"/>
      <c r="D67" s="6" t="s">
        <v>1</v>
      </c>
      <c r="E67" s="7">
        <v>7727702</v>
      </c>
      <c r="F67" s="5">
        <v>0.79</v>
      </c>
      <c r="G67" s="9">
        <v>4.950000000000002</v>
      </c>
      <c r="H67" s="10">
        <v>81.019702600000002</v>
      </c>
      <c r="I67" s="10">
        <v>2</v>
      </c>
      <c r="J67" s="11">
        <v>6104884.5800000001</v>
      </c>
      <c r="K67" s="11">
        <v>302191.78671000013</v>
      </c>
      <c r="L67" s="11">
        <v>244834.88687406844</v>
      </c>
      <c r="M67" s="11">
        <v>6043.8357342000027</v>
      </c>
      <c r="N67" s="12">
        <v>3.2464854701730016E-2</v>
      </c>
      <c r="O67" s="11">
        <v>91570.733752017972</v>
      </c>
      <c r="P67" s="13">
        <v>325115.86190469866</v>
      </c>
      <c r="Q67">
        <f t="shared" ref="Q67:Q130" si="2">(O67 * 1000) / 365</f>
        <v>250878.72260826844</v>
      </c>
      <c r="R67">
        <f t="shared" ref="R67:R130" si="3">Q67/1440</f>
        <v>174.22133514463087</v>
      </c>
    </row>
    <row r="68" spans="1:18" x14ac:dyDescent="0.2">
      <c r="A68" s="5" t="s">
        <v>63</v>
      </c>
      <c r="B68" s="5" t="s">
        <v>172</v>
      </c>
      <c r="C68" s="5"/>
      <c r="D68" s="6" t="s">
        <v>5</v>
      </c>
      <c r="E68" s="7">
        <v>33483</v>
      </c>
      <c r="F68" s="5">
        <v>2.1</v>
      </c>
      <c r="G68" s="18">
        <v>11.949999999999998</v>
      </c>
      <c r="H68" s="10">
        <v>0.1123642</v>
      </c>
      <c r="I68" s="10">
        <v>2</v>
      </c>
      <c r="J68" s="11">
        <v>70314.3</v>
      </c>
      <c r="K68" s="11">
        <v>8402.5588499999994</v>
      </c>
      <c r="L68" s="11">
        <v>9.4414680313316985</v>
      </c>
      <c r="M68" s="11">
        <v>168.051177</v>
      </c>
      <c r="N68" s="12">
        <v>5.3009779598999999E-3</v>
      </c>
      <c r="O68" s="11">
        <v>64.784815436436077</v>
      </c>
      <c r="P68" s="13">
        <v>91.584405514560956</v>
      </c>
      <c r="Q68">
        <f t="shared" si="2"/>
        <v>177.4926450313317</v>
      </c>
      <c r="R68">
        <f t="shared" si="3"/>
        <v>0.12325878127175813</v>
      </c>
    </row>
    <row r="69" spans="1:18" x14ac:dyDescent="0.2">
      <c r="A69" s="5" t="s">
        <v>64</v>
      </c>
      <c r="B69" s="5" t="s">
        <v>172</v>
      </c>
      <c r="C69" s="5"/>
      <c r="D69" s="6" t="s">
        <v>5</v>
      </c>
      <c r="E69" s="7">
        <v>9794702</v>
      </c>
      <c r="F69" s="8">
        <v>2</v>
      </c>
      <c r="G69" s="9">
        <v>9.9499999999999975</v>
      </c>
      <c r="H69" s="10">
        <v>9.4800000000000002E-8</v>
      </c>
      <c r="I69" s="10">
        <v>2</v>
      </c>
      <c r="J69" s="11">
        <v>19589404</v>
      </c>
      <c r="K69" s="11">
        <v>1949145.6979999996</v>
      </c>
      <c r="L69" s="11">
        <v>1.8477901217039997E-3</v>
      </c>
      <c r="M69" s="11">
        <v>38982.913959999991</v>
      </c>
      <c r="N69" s="12">
        <v>3.9800001886519994E-3</v>
      </c>
      <c r="O69" s="11">
        <v>14228.764269843392</v>
      </c>
      <c r="P69" s="13">
        <v>18621.05478967946</v>
      </c>
      <c r="Q69">
        <f t="shared" si="2"/>
        <v>38982.915807790116</v>
      </c>
      <c r="R69">
        <f t="shared" si="3"/>
        <v>27.071469310965359</v>
      </c>
    </row>
    <row r="70" spans="1:18" x14ac:dyDescent="0.2">
      <c r="A70" s="5" t="s">
        <v>65</v>
      </c>
      <c r="B70" s="5" t="s">
        <v>175</v>
      </c>
      <c r="C70" s="5"/>
      <c r="D70" s="6" t="s">
        <v>5</v>
      </c>
      <c r="E70" s="7">
        <v>57068</v>
      </c>
      <c r="F70" s="5">
        <v>2.1</v>
      </c>
      <c r="G70" s="18">
        <v>11.949999999999998</v>
      </c>
      <c r="H70" s="10">
        <v>7.3899999999999995E-9</v>
      </c>
      <c r="I70" s="10">
        <v>2</v>
      </c>
      <c r="J70" s="11">
        <v>119842.8</v>
      </c>
      <c r="K70" s="11">
        <v>14321.214599999998</v>
      </c>
      <c r="L70" s="11">
        <v>1.0583377589399997E-6</v>
      </c>
      <c r="M70" s="11">
        <v>286.42429199999998</v>
      </c>
      <c r="N70" s="12">
        <v>5.0190000185452053E-3</v>
      </c>
      <c r="O70" s="11">
        <v>104.54486696629328</v>
      </c>
      <c r="P70" s="13">
        <v>147.79203160810226</v>
      </c>
      <c r="Q70">
        <f t="shared" si="2"/>
        <v>286.42429305833775</v>
      </c>
      <c r="R70">
        <f t="shared" si="3"/>
        <v>0.19890575906829011</v>
      </c>
    </row>
    <row r="71" spans="1:18" x14ac:dyDescent="0.2">
      <c r="A71" s="5" t="s">
        <v>66</v>
      </c>
      <c r="B71" s="5" t="s">
        <v>175</v>
      </c>
      <c r="C71" s="5"/>
      <c r="D71" s="6" t="s">
        <v>2</v>
      </c>
      <c r="E71" s="7">
        <v>96121</v>
      </c>
      <c r="F71" s="8">
        <v>2.71</v>
      </c>
      <c r="G71" s="18">
        <v>11.949999999999998</v>
      </c>
      <c r="H71" s="10">
        <v>17.782894799999998</v>
      </c>
      <c r="I71" s="10">
        <v>2</v>
      </c>
      <c r="J71" s="11">
        <v>260487.91</v>
      </c>
      <c r="K71" s="11">
        <v>31128.305244999996</v>
      </c>
      <c r="L71" s="11">
        <v>5535.5137747412309</v>
      </c>
      <c r="M71" s="11">
        <v>622.56610489999991</v>
      </c>
      <c r="N71" s="12">
        <v>6.406591566505998E-2</v>
      </c>
      <c r="O71" s="11">
        <v>2247.699156069049</v>
      </c>
      <c r="P71" s="13">
        <v>2451.7005926677302</v>
      </c>
      <c r="Q71">
        <f t="shared" si="2"/>
        <v>6158.0798796412309</v>
      </c>
      <c r="R71">
        <f t="shared" si="3"/>
        <v>4.2764443608619658</v>
      </c>
    </row>
    <row r="72" spans="1:18" x14ac:dyDescent="0.2">
      <c r="A72" s="5" t="s">
        <v>67</v>
      </c>
      <c r="B72" s="5" t="s">
        <v>175</v>
      </c>
      <c r="C72" s="5"/>
      <c r="D72" s="6" t="s">
        <v>2</v>
      </c>
      <c r="E72" s="7">
        <v>466166</v>
      </c>
      <c r="F72" s="5">
        <v>1.2</v>
      </c>
      <c r="G72" s="18">
        <v>11.949999999999998</v>
      </c>
      <c r="H72" s="10">
        <v>24.900968800000001</v>
      </c>
      <c r="I72" s="10">
        <v>2</v>
      </c>
      <c r="J72" s="11">
        <v>559399.19999999995</v>
      </c>
      <c r="K72" s="11">
        <v>66848.204399999988</v>
      </c>
      <c r="L72" s="11">
        <v>16645.850521004224</v>
      </c>
      <c r="M72" s="11">
        <v>1336.9640879999997</v>
      </c>
      <c r="N72" s="12">
        <v>3.8575989259199993E-2</v>
      </c>
      <c r="O72" s="11">
        <v>6563.7273322865422</v>
      </c>
      <c r="P72" s="13">
        <v>11501.537837218166</v>
      </c>
      <c r="Q72">
        <f t="shared" si="2"/>
        <v>17982.814609004225</v>
      </c>
      <c r="R72">
        <f t="shared" si="3"/>
        <v>12.488065700697378</v>
      </c>
    </row>
    <row r="73" spans="1:18" x14ac:dyDescent="0.2">
      <c r="A73" s="5" t="s">
        <v>68</v>
      </c>
      <c r="B73" s="5" t="s">
        <v>176</v>
      </c>
      <c r="C73" s="5"/>
      <c r="D73" s="6" t="s">
        <v>5</v>
      </c>
      <c r="E73" s="7">
        <v>190809</v>
      </c>
      <c r="F73" s="5">
        <v>2.1</v>
      </c>
      <c r="G73" s="18">
        <v>11.949999999999998</v>
      </c>
      <c r="H73" s="10">
        <v>0.24715050000000002</v>
      </c>
      <c r="I73" s="10">
        <v>2</v>
      </c>
      <c r="J73" s="11">
        <v>400698.9</v>
      </c>
      <c r="K73" s="11">
        <v>47883.518549999993</v>
      </c>
      <c r="L73" s="11">
        <v>118.34435551391775</v>
      </c>
      <c r="M73" s="11">
        <v>957.67037099999993</v>
      </c>
      <c r="N73" s="12">
        <v>5.6392241797499996E-3</v>
      </c>
      <c r="O73" s="11">
        <v>392.74537517757994</v>
      </c>
      <c r="P73" s="13">
        <v>573.90812909334977</v>
      </c>
      <c r="Q73">
        <f t="shared" si="2"/>
        <v>1076.0147265139176</v>
      </c>
      <c r="R73">
        <f t="shared" si="3"/>
        <v>0.74723244896799834</v>
      </c>
    </row>
    <row r="74" spans="1:18" x14ac:dyDescent="0.2">
      <c r="A74" s="5" t="s">
        <v>69</v>
      </c>
      <c r="B74" s="5" t="s">
        <v>176</v>
      </c>
      <c r="C74" s="5" t="s">
        <v>175</v>
      </c>
      <c r="D74" s="6" t="s">
        <v>1</v>
      </c>
      <c r="E74" s="7">
        <v>2392442</v>
      </c>
      <c r="F74" s="8">
        <v>2</v>
      </c>
      <c r="G74" s="9">
        <v>13.949999999999998</v>
      </c>
      <c r="H74" s="10">
        <v>35.582251999999997</v>
      </c>
      <c r="I74" s="10">
        <v>2</v>
      </c>
      <c r="J74" s="11">
        <v>4784884</v>
      </c>
      <c r="K74" s="11">
        <v>667491.31799999997</v>
      </c>
      <c r="L74" s="11">
        <v>237508.44284888133</v>
      </c>
      <c r="M74" s="11">
        <v>13349.826359999999</v>
      </c>
      <c r="N74" s="12">
        <v>0.10485448307999999</v>
      </c>
      <c r="O74" s="11">
        <v>91563.268261241683</v>
      </c>
      <c r="P74" s="13">
        <v>157697.97793791097</v>
      </c>
      <c r="Q74">
        <f t="shared" si="2"/>
        <v>250858.26920888133</v>
      </c>
      <c r="R74">
        <f t="shared" si="3"/>
        <v>174.20713139505648</v>
      </c>
    </row>
    <row r="75" spans="1:18" x14ac:dyDescent="0.2">
      <c r="A75" s="5" t="s">
        <v>70</v>
      </c>
      <c r="B75" s="5" t="s">
        <v>175</v>
      </c>
      <c r="C75" s="5"/>
      <c r="D75" s="6" t="s">
        <v>5</v>
      </c>
      <c r="E75" s="7">
        <v>56289</v>
      </c>
      <c r="F75" s="5">
        <v>2.1</v>
      </c>
      <c r="G75" s="18">
        <v>11.949999999999998</v>
      </c>
      <c r="H75" s="10">
        <v>9.1700000000000004E-9</v>
      </c>
      <c r="I75" s="10">
        <v>2</v>
      </c>
      <c r="J75" s="11">
        <v>118206.90000000001</v>
      </c>
      <c r="K75" s="11">
        <v>14125.724549999999</v>
      </c>
      <c r="L75" s="11">
        <v>1.2953289412349999E-6</v>
      </c>
      <c r="M75" s="11">
        <v>282.51449099999996</v>
      </c>
      <c r="N75" s="12">
        <v>5.0190000230121148E-3</v>
      </c>
      <c r="O75" s="11">
        <v>103.11778968779505</v>
      </c>
      <c r="P75" s="13">
        <v>145.77461404977288</v>
      </c>
      <c r="Q75">
        <f t="shared" si="2"/>
        <v>282.51449229532892</v>
      </c>
      <c r="R75">
        <f t="shared" si="3"/>
        <v>0.19619061964953396</v>
      </c>
    </row>
    <row r="76" spans="1:18" x14ac:dyDescent="0.2">
      <c r="A76" s="5" t="s">
        <v>71</v>
      </c>
      <c r="B76" s="5" t="s">
        <v>175</v>
      </c>
      <c r="C76" s="5"/>
      <c r="D76" s="6" t="s">
        <v>13</v>
      </c>
      <c r="E76" s="7">
        <v>1996496</v>
      </c>
      <c r="F76" s="5">
        <v>0.6</v>
      </c>
      <c r="G76" s="9">
        <v>4.950000000000002</v>
      </c>
      <c r="H76" s="10">
        <v>83.543825800000008</v>
      </c>
      <c r="I76" s="10">
        <v>2</v>
      </c>
      <c r="J76" s="11">
        <v>1197897.5999999999</v>
      </c>
      <c r="K76" s="11">
        <v>59295.931200000014</v>
      </c>
      <c r="L76" s="11">
        <v>49538.089468215861</v>
      </c>
      <c r="M76" s="11">
        <v>1185.9186240000004</v>
      </c>
      <c r="N76" s="12">
        <v>2.5406516262600005E-2</v>
      </c>
      <c r="O76" s="11">
        <v>18514.262953658788</v>
      </c>
      <c r="P76" s="13">
        <v>59889.103567314291</v>
      </c>
      <c r="Q76">
        <f t="shared" si="2"/>
        <v>50724.00809221586</v>
      </c>
      <c r="R76">
        <f t="shared" si="3"/>
        <v>35.225005619594349</v>
      </c>
    </row>
    <row r="77" spans="1:18" x14ac:dyDescent="0.2">
      <c r="A77" s="5" t="s">
        <v>72</v>
      </c>
      <c r="B77" s="5" t="s">
        <v>175</v>
      </c>
      <c r="C77" s="5"/>
      <c r="D77" s="6" t="s">
        <v>13</v>
      </c>
      <c r="E77" s="7">
        <v>1208106</v>
      </c>
      <c r="F77" s="5">
        <v>0.6</v>
      </c>
      <c r="G77" s="18">
        <v>8.9499999999999975</v>
      </c>
      <c r="H77" s="10">
        <v>83.47648439999999</v>
      </c>
      <c r="I77" s="10">
        <v>2</v>
      </c>
      <c r="J77" s="11">
        <v>724863.6</v>
      </c>
      <c r="K77" s="11">
        <v>64875.292199999974</v>
      </c>
      <c r="L77" s="11">
        <v>54155.613172787394</v>
      </c>
      <c r="M77" s="11">
        <v>1297.5058439999996</v>
      </c>
      <c r="N77" s="12">
        <v>4.5900872122799981E-2</v>
      </c>
      <c r="O77" s="11">
        <v>20240.388441127398</v>
      </c>
      <c r="P77" s="13">
        <v>51946.775901772729</v>
      </c>
      <c r="Q77">
        <f t="shared" si="2"/>
        <v>55453.119016787386</v>
      </c>
      <c r="R77">
        <f t="shared" si="3"/>
        <v>38.509110428324576</v>
      </c>
    </row>
    <row r="78" spans="1:18" x14ac:dyDescent="0.2">
      <c r="A78" s="5" t="s">
        <v>73</v>
      </c>
      <c r="B78" s="5" t="s">
        <v>175</v>
      </c>
      <c r="C78" s="5"/>
      <c r="D78" s="6" t="s">
        <v>1</v>
      </c>
      <c r="E78" s="7">
        <v>513235</v>
      </c>
      <c r="F78" s="8">
        <v>5.33</v>
      </c>
      <c r="G78" s="9">
        <v>10.949999999999998</v>
      </c>
      <c r="H78" s="10">
        <v>36.417003399999999</v>
      </c>
      <c r="I78" s="10">
        <v>2</v>
      </c>
      <c r="J78" s="11">
        <v>2735542.55</v>
      </c>
      <c r="K78" s="11">
        <v>299541.90922499989</v>
      </c>
      <c r="L78" s="11">
        <v>109084.18726689312</v>
      </c>
      <c r="M78" s="11">
        <v>5990.8381844999976</v>
      </c>
      <c r="N78" s="12">
        <v>0.2242150777935899</v>
      </c>
      <c r="O78" s="11">
        <v>42002.384289758491</v>
      </c>
      <c r="P78" s="13">
        <v>36103.309908068055</v>
      </c>
      <c r="Q78">
        <f t="shared" si="2"/>
        <v>115075.02545139311</v>
      </c>
      <c r="R78">
        <f t="shared" si="3"/>
        <v>79.913212119023001</v>
      </c>
    </row>
    <row r="79" spans="1:18" x14ac:dyDescent="0.2">
      <c r="A79" s="5" t="s">
        <v>74</v>
      </c>
      <c r="B79" s="5" t="s">
        <v>175</v>
      </c>
      <c r="C79" s="5"/>
      <c r="D79" s="6" t="s">
        <v>13</v>
      </c>
      <c r="E79" s="7">
        <v>9155693</v>
      </c>
      <c r="F79" s="8">
        <v>1</v>
      </c>
      <c r="G79" s="18">
        <v>8.9499999999999975</v>
      </c>
      <c r="H79" s="10">
        <v>47.278488799999998</v>
      </c>
      <c r="I79" s="10">
        <v>2</v>
      </c>
      <c r="J79" s="11">
        <v>9155693</v>
      </c>
      <c r="K79" s="11">
        <v>819434.52349999966</v>
      </c>
      <c r="L79" s="11">
        <v>387416.25941628072</v>
      </c>
      <c r="M79" s="11">
        <v>16388.690469999994</v>
      </c>
      <c r="N79" s="12">
        <v>4.4104247475999982E-2</v>
      </c>
      <c r="O79" s="11">
        <v>147388.80670849246</v>
      </c>
      <c r="P79" s="13">
        <v>324177.50001151935</v>
      </c>
      <c r="Q79">
        <f t="shared" si="2"/>
        <v>403804.94988628069</v>
      </c>
      <c r="R79">
        <f t="shared" si="3"/>
        <v>280.42010408769494</v>
      </c>
    </row>
    <row r="80" spans="1:18" x14ac:dyDescent="0.2">
      <c r="A80" s="5" t="s">
        <v>75</v>
      </c>
      <c r="B80" s="5" t="s">
        <v>175</v>
      </c>
      <c r="C80" s="5" t="s">
        <v>176</v>
      </c>
      <c r="D80" s="6" t="s">
        <v>1</v>
      </c>
      <c r="E80" s="7">
        <v>3324144</v>
      </c>
      <c r="F80" s="8">
        <v>1.45</v>
      </c>
      <c r="G80" s="18">
        <v>12.949999999999998</v>
      </c>
      <c r="H80" s="10">
        <v>39.978019799999998</v>
      </c>
      <c r="I80" s="10">
        <v>2</v>
      </c>
      <c r="J80" s="11">
        <v>4820008.8</v>
      </c>
      <c r="K80" s="11">
        <v>624191.13959999988</v>
      </c>
      <c r="L80" s="11">
        <v>249539.25737913357</v>
      </c>
      <c r="M80" s="11">
        <v>12483.822791999997</v>
      </c>
      <c r="N80" s="12">
        <v>7.882422667944998E-2</v>
      </c>
      <c r="O80" s="11">
        <v>95638.424262463755</v>
      </c>
      <c r="P80" s="13">
        <v>189169.04510280464</v>
      </c>
      <c r="Q80">
        <f t="shared" si="2"/>
        <v>262023.08017113357</v>
      </c>
      <c r="R80">
        <f t="shared" si="3"/>
        <v>181.96047234106499</v>
      </c>
    </row>
    <row r="81" spans="1:18" x14ac:dyDescent="0.2">
      <c r="A81" s="5" t="s">
        <v>76</v>
      </c>
      <c r="B81" s="5" t="s">
        <v>176</v>
      </c>
      <c r="C81" s="5"/>
      <c r="D81" s="6" t="s">
        <v>5</v>
      </c>
      <c r="E81" s="7">
        <v>7573074</v>
      </c>
      <c r="F81" s="8">
        <v>1.99</v>
      </c>
      <c r="G81" s="9">
        <v>19.950000000000006</v>
      </c>
      <c r="H81" s="10">
        <v>0.59813779999999994</v>
      </c>
      <c r="I81" s="10">
        <v>2</v>
      </c>
      <c r="J81" s="11">
        <v>15070417.26</v>
      </c>
      <c r="K81" s="11">
        <v>3006548.2433700007</v>
      </c>
      <c r="L81" s="11">
        <v>17983.30151883197</v>
      </c>
      <c r="M81" s="11">
        <v>60130.964867400013</v>
      </c>
      <c r="N81" s="12">
        <v>1.0314736972890003E-2</v>
      </c>
      <c r="O81" s="11">
        <v>28511.707230974676</v>
      </c>
      <c r="P81" s="13">
        <v>37606.349959790081</v>
      </c>
      <c r="Q81">
        <f t="shared" si="2"/>
        <v>78114.26638623199</v>
      </c>
      <c r="R81">
        <f t="shared" si="3"/>
        <v>54.246018323772212</v>
      </c>
    </row>
    <row r="82" spans="1:18" x14ac:dyDescent="0.2">
      <c r="A82" s="5" t="s">
        <v>77</v>
      </c>
      <c r="B82" s="5" t="s">
        <v>175</v>
      </c>
      <c r="C82" s="5"/>
      <c r="D82" s="6" t="s">
        <v>5</v>
      </c>
      <c r="E82" s="7">
        <v>292708</v>
      </c>
      <c r="F82" s="8">
        <v>1.56</v>
      </c>
      <c r="G82" s="9">
        <v>17.950000000000006</v>
      </c>
      <c r="H82" s="10">
        <v>2.1900000000000001E-8</v>
      </c>
      <c r="I82" s="10">
        <v>2</v>
      </c>
      <c r="J82" s="11">
        <v>456624.48000000004</v>
      </c>
      <c r="K82" s="11">
        <v>81964.094160000037</v>
      </c>
      <c r="L82" s="11">
        <v>1.7950136621040008E-5</v>
      </c>
      <c r="M82" s="11">
        <v>1639.2818832000007</v>
      </c>
      <c r="N82" s="12">
        <v>5.6004000613243824E-3</v>
      </c>
      <c r="O82" s="11">
        <v>598.33789391980019</v>
      </c>
      <c r="P82" s="13">
        <v>883.44801863573684</v>
      </c>
      <c r="Q82">
        <f t="shared" si="2"/>
        <v>1639.2819011501374</v>
      </c>
      <c r="R82">
        <f t="shared" si="3"/>
        <v>1.1383902091320399</v>
      </c>
    </row>
    <row r="83" spans="1:18" x14ac:dyDescent="0.2">
      <c r="A83" s="14" t="s">
        <v>78</v>
      </c>
      <c r="B83" s="14" t="s">
        <v>177</v>
      </c>
      <c r="C83" s="14"/>
      <c r="D83" s="15" t="s">
        <v>1</v>
      </c>
      <c r="E83" s="11">
        <v>187493433</v>
      </c>
      <c r="F83" s="19">
        <v>0.34</v>
      </c>
      <c r="G83" s="20">
        <v>2.9499999999999997</v>
      </c>
      <c r="H83" s="17">
        <v>85.385714899999996</v>
      </c>
      <c r="I83" s="10">
        <v>2</v>
      </c>
      <c r="J83" s="11">
        <v>63747767.220000006</v>
      </c>
      <c r="K83" s="11">
        <v>1880559.1329900001</v>
      </c>
      <c r="L83" s="11">
        <v>1605728.8598207533</v>
      </c>
      <c r="M83" s="11">
        <v>37611.182659800004</v>
      </c>
      <c r="N83" s="12">
        <v>8.7647872044699995E-3</v>
      </c>
      <c r="O83" s="11">
        <v>599819.11550540198</v>
      </c>
      <c r="P83" s="13">
        <v>2881294.4494461729</v>
      </c>
      <c r="Q83">
        <f t="shared" si="2"/>
        <v>1643340.0424805533</v>
      </c>
      <c r="R83">
        <f t="shared" si="3"/>
        <v>1141.2083628337175</v>
      </c>
    </row>
    <row r="84" spans="1:18" x14ac:dyDescent="0.2">
      <c r="A84" s="14" t="s">
        <v>79</v>
      </c>
      <c r="B84" s="14" t="s">
        <v>177</v>
      </c>
      <c r="C84" s="14" t="s">
        <v>176</v>
      </c>
      <c r="D84" s="15" t="s">
        <v>1</v>
      </c>
      <c r="E84" s="11">
        <v>187223476</v>
      </c>
      <c r="F84" s="19">
        <v>0.52</v>
      </c>
      <c r="G84" s="20">
        <v>10.949999999999998</v>
      </c>
      <c r="H84" s="17">
        <v>80.67247429999999</v>
      </c>
      <c r="I84" s="10">
        <v>2</v>
      </c>
      <c r="J84" s="11">
        <v>97356207.520000011</v>
      </c>
      <c r="K84" s="11">
        <v>10660504.723439999</v>
      </c>
      <c r="L84" s="11">
        <v>8600092.9332674183</v>
      </c>
      <c r="M84" s="11">
        <v>213210.09446879997</v>
      </c>
      <c r="N84" s="12">
        <v>4.7073706866419991E-2</v>
      </c>
      <c r="O84" s="11">
        <v>3216855.6051237197</v>
      </c>
      <c r="P84" s="13">
        <v>7415202.2825536449</v>
      </c>
      <c r="Q84">
        <f t="shared" si="2"/>
        <v>8813303.0277362186</v>
      </c>
      <c r="R84">
        <f t="shared" si="3"/>
        <v>6120.3493248168188</v>
      </c>
    </row>
    <row r="85" spans="1:18" ht="19" x14ac:dyDescent="0.2">
      <c r="A85" s="14" t="s">
        <v>187</v>
      </c>
      <c r="B85" s="14" t="s">
        <v>177</v>
      </c>
      <c r="C85" s="14"/>
      <c r="D85" s="15" t="s">
        <v>2</v>
      </c>
      <c r="E85" s="11">
        <v>9099695</v>
      </c>
      <c r="F85" s="14">
        <v>1.2</v>
      </c>
      <c r="G85" s="16">
        <v>11.949999999999998</v>
      </c>
      <c r="H85" s="17">
        <v>49.943986600000002</v>
      </c>
      <c r="I85" s="10">
        <v>2</v>
      </c>
      <c r="J85" s="11">
        <v>10919634</v>
      </c>
      <c r="K85" s="11">
        <v>1304896.2629999998</v>
      </c>
      <c r="L85" s="11">
        <v>651717.21473662066</v>
      </c>
      <c r="M85" s="11">
        <v>26097.925259999996</v>
      </c>
      <c r="N85" s="12">
        <v>7.4487676784399992E-2</v>
      </c>
      <c r="O85" s="11">
        <v>247402.52609876657</v>
      </c>
      <c r="P85" s="13">
        <v>460067.26739816868</v>
      </c>
      <c r="Q85">
        <f t="shared" si="2"/>
        <v>677815.13999662071</v>
      </c>
      <c r="R85">
        <f t="shared" si="3"/>
        <v>470.70495833098659</v>
      </c>
    </row>
    <row r="86" spans="1:18" x14ac:dyDescent="0.2">
      <c r="A86" s="5" t="s">
        <v>80</v>
      </c>
      <c r="B86" s="14" t="s">
        <v>177</v>
      </c>
      <c r="C86" s="5"/>
      <c r="D86" s="6" t="s">
        <v>1</v>
      </c>
      <c r="E86" s="7">
        <v>639228</v>
      </c>
      <c r="F86" s="5">
        <v>0.79</v>
      </c>
      <c r="G86" s="18">
        <v>12.949999999999998</v>
      </c>
      <c r="H86" s="10">
        <v>63.1997012</v>
      </c>
      <c r="I86" s="10">
        <v>2</v>
      </c>
      <c r="J86" s="11">
        <v>504990.12</v>
      </c>
      <c r="K86" s="11">
        <v>65396.220539999988</v>
      </c>
      <c r="L86" s="11">
        <v>41330.215977373024</v>
      </c>
      <c r="M86" s="11">
        <v>1307.9244107999998</v>
      </c>
      <c r="N86" s="12">
        <v>6.6702554312659992E-2</v>
      </c>
      <c r="O86" s="11">
        <v>15562.921241683154</v>
      </c>
      <c r="P86" s="13">
        <v>47694.081000524711</v>
      </c>
      <c r="Q86">
        <f t="shared" si="2"/>
        <v>42638.140388173022</v>
      </c>
      <c r="R86">
        <f t="shared" si="3"/>
        <v>29.609819714009042</v>
      </c>
    </row>
    <row r="87" spans="1:18" x14ac:dyDescent="0.2">
      <c r="A87" s="5" t="s">
        <v>81</v>
      </c>
      <c r="B87" s="14" t="s">
        <v>175</v>
      </c>
      <c r="C87" s="5"/>
      <c r="D87" s="6" t="s">
        <v>5</v>
      </c>
      <c r="E87" s="7">
        <v>3749576</v>
      </c>
      <c r="F87" s="8">
        <v>3.58</v>
      </c>
      <c r="G87" s="9">
        <v>11.949999999999998</v>
      </c>
      <c r="H87" s="10">
        <v>5.1300000000000003E-9</v>
      </c>
      <c r="I87" s="10">
        <v>2</v>
      </c>
      <c r="J87" s="11">
        <v>13423482.08</v>
      </c>
      <c r="K87" s="11">
        <v>1604106.1085599998</v>
      </c>
      <c r="L87" s="11">
        <v>8.2290643369127992E-5</v>
      </c>
      <c r="M87" s="11">
        <v>32082.122171199997</v>
      </c>
      <c r="N87" s="12">
        <v>8.5562000219466527E-3</v>
      </c>
      <c r="O87" s="11">
        <v>11709.974622524085</v>
      </c>
      <c r="P87" s="13">
        <v>14044.831960741703</v>
      </c>
      <c r="Q87">
        <f t="shared" si="2"/>
        <v>32082.122253490641</v>
      </c>
      <c r="R87">
        <f t="shared" si="3"/>
        <v>22.279251564924056</v>
      </c>
    </row>
    <row r="88" spans="1:18" x14ac:dyDescent="0.2">
      <c r="A88" s="5" t="s">
        <v>82</v>
      </c>
      <c r="B88" s="14" t="s">
        <v>175</v>
      </c>
      <c r="C88" s="5"/>
      <c r="D88" s="6" t="s">
        <v>5</v>
      </c>
      <c r="E88" s="7">
        <v>81222</v>
      </c>
      <c r="F88" s="5">
        <v>2.1</v>
      </c>
      <c r="G88" s="18">
        <v>11.949999999999998</v>
      </c>
      <c r="H88" s="10">
        <v>9.1700000000000004E-9</v>
      </c>
      <c r="I88" s="10">
        <v>2</v>
      </c>
      <c r="J88" s="11">
        <v>170566.2</v>
      </c>
      <c r="K88" s="11">
        <v>20382.660899999999</v>
      </c>
      <c r="L88" s="11">
        <v>1.8690900045299999E-6</v>
      </c>
      <c r="M88" s="11">
        <v>407.65321799999998</v>
      </c>
      <c r="N88" s="12">
        <v>5.0190000230121148E-3</v>
      </c>
      <c r="O88" s="11">
        <v>148.79342525221782</v>
      </c>
      <c r="P88" s="13">
        <v>210.34492889109154</v>
      </c>
      <c r="Q88">
        <f t="shared" si="2"/>
        <v>407.65321986908992</v>
      </c>
      <c r="R88">
        <f t="shared" si="3"/>
        <v>0.28309251379797912</v>
      </c>
    </row>
    <row r="89" spans="1:18" x14ac:dyDescent="0.2">
      <c r="A89" s="5" t="s">
        <v>83</v>
      </c>
      <c r="B89" s="14" t="s">
        <v>172</v>
      </c>
      <c r="C89" s="5"/>
      <c r="D89" s="6" t="s">
        <v>5</v>
      </c>
      <c r="E89" s="7">
        <v>6677810</v>
      </c>
      <c r="F89" s="8">
        <v>2.12</v>
      </c>
      <c r="G89" s="9">
        <v>13.949999999999998</v>
      </c>
      <c r="H89" s="10">
        <v>0.63682929999999993</v>
      </c>
      <c r="I89" s="10">
        <v>2</v>
      </c>
      <c r="J89" s="11">
        <v>14156957.200000001</v>
      </c>
      <c r="K89" s="11">
        <v>1974895.5293999999</v>
      </c>
      <c r="L89" s="11">
        <v>12576.713375609314</v>
      </c>
      <c r="M89" s="11">
        <v>39497.910587999999</v>
      </c>
      <c r="N89" s="12">
        <v>7.798158971819999E-3</v>
      </c>
      <c r="O89" s="11">
        <v>19007.237746717397</v>
      </c>
      <c r="P89" s="13">
        <v>28210.896125912892</v>
      </c>
      <c r="Q89">
        <f t="shared" si="2"/>
        <v>52074.623963609309</v>
      </c>
      <c r="R89">
        <f t="shared" si="3"/>
        <v>36.162933308062023</v>
      </c>
    </row>
    <row r="90" spans="1:18" x14ac:dyDescent="0.2">
      <c r="A90" s="5" t="s">
        <v>84</v>
      </c>
      <c r="B90" s="14" t="s">
        <v>172</v>
      </c>
      <c r="C90" s="5"/>
      <c r="D90" s="6" t="s">
        <v>5</v>
      </c>
      <c r="E90" s="7">
        <v>33822532</v>
      </c>
      <c r="F90" s="8">
        <v>2.23</v>
      </c>
      <c r="G90" s="9">
        <v>5.950000000000002</v>
      </c>
      <c r="H90" s="10">
        <v>1.59E-8</v>
      </c>
      <c r="I90" s="10">
        <v>2</v>
      </c>
      <c r="J90" s="11">
        <v>75424246.359999999</v>
      </c>
      <c r="K90" s="11">
        <v>4487742.6584200012</v>
      </c>
      <c r="L90" s="11">
        <v>7.1355108268878018E-4</v>
      </c>
      <c r="M90" s="11">
        <v>89754.853168400019</v>
      </c>
      <c r="N90" s="12">
        <v>2.6537000210969156E-3</v>
      </c>
      <c r="O90" s="11">
        <v>32760.521666912155</v>
      </c>
      <c r="P90" s="13">
        <v>45057.641350726277</v>
      </c>
      <c r="Q90">
        <f t="shared" si="2"/>
        <v>89754.853881951101</v>
      </c>
      <c r="R90">
        <f t="shared" si="3"/>
        <v>62.329759640243822</v>
      </c>
    </row>
    <row r="91" spans="1:18" x14ac:dyDescent="0.2">
      <c r="A91" s="5" t="s">
        <v>85</v>
      </c>
      <c r="B91" s="14" t="s">
        <v>175</v>
      </c>
      <c r="C91" s="5"/>
      <c r="D91" s="6" t="s">
        <v>2</v>
      </c>
      <c r="E91" s="7">
        <v>2820558</v>
      </c>
      <c r="F91" s="8">
        <v>0.18</v>
      </c>
      <c r="G91" s="9">
        <v>18.950000000000006</v>
      </c>
      <c r="H91" s="10">
        <v>26.5310956</v>
      </c>
      <c r="I91" s="10">
        <v>2</v>
      </c>
      <c r="J91" s="11">
        <v>507700.44</v>
      </c>
      <c r="K91" s="11">
        <v>96209.233380000034</v>
      </c>
      <c r="L91" s="11">
        <v>25525.36368407492</v>
      </c>
      <c r="M91" s="11">
        <v>1924.1846676000007</v>
      </c>
      <c r="N91" s="12">
        <v>9.7319567091600032E-3</v>
      </c>
      <c r="O91" s="11">
        <v>10019.085148361348</v>
      </c>
      <c r="P91" s="13">
        <v>59574.846860455655</v>
      </c>
      <c r="Q91">
        <f t="shared" si="2"/>
        <v>27449.548351674926</v>
      </c>
      <c r="R91">
        <f t="shared" si="3"/>
        <v>19.062186355329811</v>
      </c>
    </row>
    <row r="92" spans="1:18" x14ac:dyDescent="0.2">
      <c r="A92" s="5" t="s">
        <v>86</v>
      </c>
      <c r="B92" s="14" t="s">
        <v>176</v>
      </c>
      <c r="C92" s="5"/>
      <c r="D92" s="6" t="s">
        <v>5</v>
      </c>
      <c r="E92" s="7">
        <v>115228891</v>
      </c>
      <c r="F92" s="8">
        <v>1.71</v>
      </c>
      <c r="G92" s="9">
        <v>9.9499999999999975</v>
      </c>
      <c r="H92" s="10">
        <v>1.4900000000000002E-9</v>
      </c>
      <c r="I92" s="10">
        <v>2</v>
      </c>
      <c r="J92" s="11">
        <v>197041403.60999998</v>
      </c>
      <c r="K92" s="11">
        <v>19605619.659194995</v>
      </c>
      <c r="L92" s="11">
        <v>2.9212373292200546E-4</v>
      </c>
      <c r="M92" s="11">
        <v>392112.39318389993</v>
      </c>
      <c r="N92" s="12">
        <v>3.40290000253516E-3</v>
      </c>
      <c r="O92" s="11">
        <v>143121.02361874864</v>
      </c>
      <c r="P92" s="13">
        <v>177241.28702976173</v>
      </c>
      <c r="Q92">
        <f t="shared" si="2"/>
        <v>392112.39347602363</v>
      </c>
      <c r="R92">
        <f t="shared" si="3"/>
        <v>272.30027324723864</v>
      </c>
    </row>
    <row r="93" spans="1:18" x14ac:dyDescent="0.2">
      <c r="A93" s="5" t="s">
        <v>87</v>
      </c>
      <c r="B93" s="14" t="s">
        <v>175</v>
      </c>
      <c r="C93" s="5"/>
      <c r="D93" s="6" t="s">
        <v>5</v>
      </c>
      <c r="E93" s="7">
        <v>90076</v>
      </c>
      <c r="F93" s="5">
        <v>2.1</v>
      </c>
      <c r="G93" s="18">
        <v>11.949999999999998</v>
      </c>
      <c r="H93" s="10">
        <v>9.1700000000000004E-9</v>
      </c>
      <c r="I93" s="10">
        <v>2</v>
      </c>
      <c r="J93" s="11">
        <v>189159.6</v>
      </c>
      <c r="K93" s="11">
        <v>22604.572199999999</v>
      </c>
      <c r="L93" s="11">
        <v>2.07283927074E-6</v>
      </c>
      <c r="M93" s="11">
        <v>452.09144399999997</v>
      </c>
      <c r="N93" s="12">
        <v>5.0190000230121148E-3</v>
      </c>
      <c r="O93" s="11">
        <v>165.01337781658631</v>
      </c>
      <c r="P93" s="13">
        <v>233.27460312223243</v>
      </c>
      <c r="Q93">
        <f t="shared" si="2"/>
        <v>452.09144607283923</v>
      </c>
      <c r="R93">
        <f t="shared" si="3"/>
        <v>0.31395239310613837</v>
      </c>
    </row>
    <row r="94" spans="1:18" ht="19" x14ac:dyDescent="0.2">
      <c r="A94" s="5" t="s">
        <v>188</v>
      </c>
      <c r="B94" s="14" t="s">
        <v>177</v>
      </c>
      <c r="C94" s="5"/>
      <c r="D94" s="6" t="s">
        <v>2</v>
      </c>
      <c r="E94" s="7">
        <v>55392</v>
      </c>
      <c r="F94" s="5">
        <v>1.2</v>
      </c>
      <c r="G94" s="18">
        <v>11.95</v>
      </c>
      <c r="H94" s="10">
        <v>57.912410000000001</v>
      </c>
      <c r="I94" s="10">
        <v>2</v>
      </c>
      <c r="J94" s="11">
        <v>66470.399999999994</v>
      </c>
      <c r="K94" s="11">
        <v>7943.2127999999993</v>
      </c>
      <c r="L94" s="11">
        <v>4600.1059639084797</v>
      </c>
      <c r="M94" s="11">
        <v>158.86425599999998</v>
      </c>
      <c r="N94" s="12">
        <v>8.5914395939999985E-2</v>
      </c>
      <c r="O94" s="11">
        <v>1737.024130266595</v>
      </c>
      <c r="P94" s="13">
        <v>2974.8873129206445</v>
      </c>
      <c r="Q94">
        <f t="shared" si="2"/>
        <v>4758.9702199084795</v>
      </c>
      <c r="R94">
        <f t="shared" si="3"/>
        <v>3.3048404304919998</v>
      </c>
    </row>
    <row r="95" spans="1:18" x14ac:dyDescent="0.2">
      <c r="A95" s="5" t="s">
        <v>88</v>
      </c>
      <c r="B95" s="14" t="s">
        <v>177</v>
      </c>
      <c r="C95" s="5"/>
      <c r="D95" s="6" t="s">
        <v>13</v>
      </c>
      <c r="E95" s="7">
        <v>2729945</v>
      </c>
      <c r="F95" s="8">
        <v>0.3</v>
      </c>
      <c r="G95" s="18">
        <v>8.9499999999999975</v>
      </c>
      <c r="H95" s="10">
        <v>82.689300399999993</v>
      </c>
      <c r="I95" s="10">
        <v>2</v>
      </c>
      <c r="J95" s="11">
        <v>818983.5</v>
      </c>
      <c r="K95" s="11">
        <v>73299.023249999969</v>
      </c>
      <c r="L95" s="11">
        <v>60610.449525458316</v>
      </c>
      <c r="M95" s="11">
        <v>1465.9804649999994</v>
      </c>
      <c r="N95" s="12">
        <v>2.2739077157399989E-2</v>
      </c>
      <c r="O95" s="11">
        <v>22657.896946517285</v>
      </c>
      <c r="P95" s="13">
        <v>87109.429995500192</v>
      </c>
      <c r="Q95">
        <f t="shared" si="2"/>
        <v>62076.429990458317</v>
      </c>
      <c r="R95">
        <f t="shared" si="3"/>
        <v>43.108631937818274</v>
      </c>
    </row>
    <row r="96" spans="1:18" x14ac:dyDescent="0.2">
      <c r="A96" s="5" t="s">
        <v>89</v>
      </c>
      <c r="B96" s="14" t="s">
        <v>176</v>
      </c>
      <c r="C96" s="5"/>
      <c r="D96" s="6" t="s">
        <v>1</v>
      </c>
      <c r="E96" s="7">
        <v>94487</v>
      </c>
      <c r="F96" s="5">
        <v>0.79</v>
      </c>
      <c r="G96" s="18">
        <v>12.949999999999998</v>
      </c>
      <c r="H96" s="10">
        <v>84.291054899999992</v>
      </c>
      <c r="I96" s="10">
        <v>2</v>
      </c>
      <c r="J96" s="11">
        <v>74644.73000000001</v>
      </c>
      <c r="K96" s="11">
        <v>9666.4925349999994</v>
      </c>
      <c r="L96" s="11">
        <v>8147.988529581251</v>
      </c>
      <c r="M96" s="11">
        <v>193.32985069999998</v>
      </c>
      <c r="N96" s="12">
        <v>8.8280063715444987E-2</v>
      </c>
      <c r="O96" s="11">
        <v>3044.5812088026569</v>
      </c>
      <c r="P96" s="13">
        <v>6977.2717292508314</v>
      </c>
      <c r="Q96">
        <f t="shared" si="2"/>
        <v>8341.3183802812509</v>
      </c>
      <c r="R96">
        <f t="shared" si="3"/>
        <v>5.7925822085286462</v>
      </c>
    </row>
    <row r="97" spans="1:18" x14ac:dyDescent="0.2">
      <c r="A97" s="5" t="s">
        <v>189</v>
      </c>
      <c r="B97" s="14" t="s">
        <v>176</v>
      </c>
      <c r="C97" s="5"/>
      <c r="D97" s="6" t="s">
        <v>13</v>
      </c>
      <c r="E97" s="7">
        <v>17327483</v>
      </c>
      <c r="F97" s="5">
        <v>0.6</v>
      </c>
      <c r="G97" s="18">
        <v>8.9499999999999975</v>
      </c>
      <c r="H97" s="10">
        <v>87.606409600000006</v>
      </c>
      <c r="I97" s="10">
        <v>2</v>
      </c>
      <c r="J97" s="11">
        <v>10396489.799999999</v>
      </c>
      <c r="K97" s="11">
        <v>930485.83709999954</v>
      </c>
      <c r="L97" s="11">
        <v>815165.23371981434</v>
      </c>
      <c r="M97" s="11">
        <v>18609.71674199999</v>
      </c>
      <c r="N97" s="12">
        <v>4.8118641955199971E-2</v>
      </c>
      <c r="O97" s="11">
        <v>304327.85691856226</v>
      </c>
      <c r="P97" s="13">
        <v>610606.61261398345</v>
      </c>
      <c r="Q97">
        <f t="shared" si="2"/>
        <v>833774.9504618143</v>
      </c>
      <c r="R97">
        <f t="shared" si="3"/>
        <v>579.01038226514879</v>
      </c>
    </row>
    <row r="98" spans="1:18" x14ac:dyDescent="0.2">
      <c r="A98" s="5" t="s">
        <v>190</v>
      </c>
      <c r="B98" s="14" t="s">
        <v>176</v>
      </c>
      <c r="C98" s="5"/>
      <c r="D98" s="6" t="s">
        <v>5</v>
      </c>
      <c r="E98" s="7">
        <v>41654619</v>
      </c>
      <c r="F98" s="8">
        <v>1.24</v>
      </c>
      <c r="G98" s="9">
        <v>8.9499999999999975</v>
      </c>
      <c r="H98" s="10">
        <v>2.6899999999999999E-7</v>
      </c>
      <c r="I98" s="10">
        <v>2</v>
      </c>
      <c r="J98" s="11">
        <v>51651727.560000002</v>
      </c>
      <c r="K98" s="11">
        <v>4622829.6166199986</v>
      </c>
      <c r="L98" s="11">
        <v>1.2435411668707796E-2</v>
      </c>
      <c r="M98" s="11">
        <v>92456.592332399974</v>
      </c>
      <c r="N98" s="12">
        <v>9.2330904382250908E-4</v>
      </c>
      <c r="O98" s="11">
        <v>33746.660740251253</v>
      </c>
      <c r="P98" s="13">
        <v>52764.464846920848</v>
      </c>
      <c r="Q98">
        <f t="shared" si="2"/>
        <v>92456.604767811645</v>
      </c>
      <c r="R98">
        <f t="shared" si="3"/>
        <v>64.205975533202533</v>
      </c>
    </row>
    <row r="99" spans="1:18" x14ac:dyDescent="0.2">
      <c r="A99" s="5" t="s">
        <v>90</v>
      </c>
      <c r="B99" s="14" t="s">
        <v>177</v>
      </c>
      <c r="C99" s="5"/>
      <c r="D99" s="6" t="s">
        <v>5</v>
      </c>
      <c r="E99" s="7">
        <v>2293604</v>
      </c>
      <c r="F99" s="8">
        <v>5.72</v>
      </c>
      <c r="G99" s="18">
        <v>11.949999999999998</v>
      </c>
      <c r="H99" s="10">
        <v>7.8100000000000001E-3</v>
      </c>
      <c r="I99" s="10">
        <v>2</v>
      </c>
      <c r="J99" s="11">
        <v>13119414.879999999</v>
      </c>
      <c r="K99" s="11">
        <v>1567770.0781599996</v>
      </c>
      <c r="L99" s="11">
        <v>122.44284310429597</v>
      </c>
      <c r="M99" s="11">
        <v>31355.401563199994</v>
      </c>
      <c r="N99" s="12">
        <v>1.3724184473999996E-2</v>
      </c>
      <c r="O99" s="11">
        <v>11489.413208301066</v>
      </c>
      <c r="P99" s="13">
        <v>13479.006637357648</v>
      </c>
      <c r="Q99">
        <f t="shared" si="2"/>
        <v>31477.844406304288</v>
      </c>
      <c r="R99">
        <f t="shared" si="3"/>
        <v>21.859614171044644</v>
      </c>
    </row>
    <row r="100" spans="1:18" x14ac:dyDescent="0.2">
      <c r="A100" s="5" t="s">
        <v>91</v>
      </c>
      <c r="B100" s="14" t="s">
        <v>175</v>
      </c>
      <c r="C100" s="5"/>
      <c r="D100" s="6" t="s">
        <v>2</v>
      </c>
      <c r="E100" s="7">
        <v>1432078</v>
      </c>
      <c r="F100" s="8">
        <v>1.03</v>
      </c>
      <c r="G100" s="18">
        <v>11.949999999999998</v>
      </c>
      <c r="H100" s="10">
        <v>13.984971600000002</v>
      </c>
      <c r="I100" s="10">
        <v>2</v>
      </c>
      <c r="J100" s="11">
        <v>1475040.34</v>
      </c>
      <c r="K100" s="11">
        <v>176267.32062999997</v>
      </c>
      <c r="L100" s="11">
        <v>24650.93473018644</v>
      </c>
      <c r="M100" s="11">
        <v>3525.3464125999994</v>
      </c>
      <c r="N100" s="12">
        <v>1.9675102293859999E-2</v>
      </c>
      <c r="O100" s="11">
        <v>10284.34261711705</v>
      </c>
      <c r="P100" s="13">
        <v>16653.877975026611</v>
      </c>
      <c r="Q100">
        <f t="shared" si="2"/>
        <v>28176.28114278644</v>
      </c>
      <c r="R100">
        <f t="shared" si="3"/>
        <v>19.566861904712805</v>
      </c>
    </row>
    <row r="101" spans="1:18" x14ac:dyDescent="0.2">
      <c r="A101" s="5" t="s">
        <v>92</v>
      </c>
      <c r="B101" s="14" t="s">
        <v>172</v>
      </c>
      <c r="C101" s="5"/>
      <c r="D101" s="6" t="s">
        <v>2</v>
      </c>
      <c r="E101" s="7">
        <v>3890871</v>
      </c>
      <c r="F101" s="8">
        <v>1.18</v>
      </c>
      <c r="G101" s="9">
        <v>7.950000000000002</v>
      </c>
      <c r="H101" s="10">
        <v>33.8900802</v>
      </c>
      <c r="I101" s="10">
        <v>2</v>
      </c>
      <c r="J101" s="11">
        <v>4591227.7799999993</v>
      </c>
      <c r="K101" s="11">
        <v>365002.60850999999</v>
      </c>
      <c r="L101" s="11">
        <v>123699.67675613103</v>
      </c>
      <c r="M101" s="11">
        <v>7300.0521701999996</v>
      </c>
      <c r="N101" s="12">
        <v>3.3668484235620001E-2</v>
      </c>
      <c r="O101" s="11">
        <v>47814.901058110823</v>
      </c>
      <c r="P101" s="13">
        <v>101852.18307135085</v>
      </c>
      <c r="Q101">
        <f t="shared" si="2"/>
        <v>130999.72892633102</v>
      </c>
      <c r="R101">
        <f t="shared" si="3"/>
        <v>90.972033976618761</v>
      </c>
    </row>
    <row r="102" spans="1:18" x14ac:dyDescent="0.2">
      <c r="A102" s="5" t="s">
        <v>93</v>
      </c>
      <c r="B102" s="14" t="s">
        <v>175</v>
      </c>
      <c r="C102" s="5"/>
      <c r="D102" s="6" t="s">
        <v>13</v>
      </c>
      <c r="E102" s="7">
        <v>2148271</v>
      </c>
      <c r="F102" s="5">
        <v>0.6</v>
      </c>
      <c r="G102" s="9">
        <v>13.949999999999998</v>
      </c>
      <c r="H102" s="10">
        <v>84.434386900000007</v>
      </c>
      <c r="I102" s="10">
        <v>2</v>
      </c>
      <c r="J102" s="11">
        <v>1288962.5999999999</v>
      </c>
      <c r="K102" s="11">
        <v>179810.28269999995</v>
      </c>
      <c r="L102" s="11">
        <v>151821.70978090173</v>
      </c>
      <c r="M102" s="11">
        <v>3596.205653999999</v>
      </c>
      <c r="N102" s="12">
        <v>7.2345581835299974E-2</v>
      </c>
      <c r="O102" s="11">
        <v>56727.539133739127</v>
      </c>
      <c r="P102" s="13">
        <v>142787.08626743924</v>
      </c>
      <c r="Q102">
        <f t="shared" si="2"/>
        <v>155417.91543490172</v>
      </c>
      <c r="R102">
        <f t="shared" si="3"/>
        <v>107.92910794090398</v>
      </c>
    </row>
    <row r="103" spans="1:18" x14ac:dyDescent="0.2">
      <c r="A103" s="5" t="s">
        <v>94</v>
      </c>
      <c r="B103" s="14" t="s">
        <v>172</v>
      </c>
      <c r="C103" s="5"/>
      <c r="D103" s="6" t="s">
        <v>2</v>
      </c>
      <c r="E103" s="7">
        <v>4050128</v>
      </c>
      <c r="F103" s="5">
        <v>1.2</v>
      </c>
      <c r="G103" s="18">
        <v>11.949999999999998</v>
      </c>
      <c r="H103" s="10">
        <v>22.897282999999998</v>
      </c>
      <c r="I103" s="10">
        <v>2</v>
      </c>
      <c r="J103" s="11">
        <v>4860153.5999999996</v>
      </c>
      <c r="K103" s="11">
        <v>580788.35519999987</v>
      </c>
      <c r="L103" s="11">
        <v>132984.75332118917</v>
      </c>
      <c r="M103" s="11">
        <v>11615.767103999997</v>
      </c>
      <c r="N103" s="12">
        <v>3.5702703821999991E-2</v>
      </c>
      <c r="O103" s="11">
        <v>52779.189955194051</v>
      </c>
      <c r="P103" s="13">
        <v>102576.5174881697</v>
      </c>
      <c r="Q103">
        <f t="shared" si="2"/>
        <v>144600.52042518917</v>
      </c>
      <c r="R103">
        <f t="shared" si="3"/>
        <v>100.41702807304803</v>
      </c>
    </row>
    <row r="104" spans="1:18" x14ac:dyDescent="0.2">
      <c r="A104" s="5" t="s">
        <v>95</v>
      </c>
      <c r="B104" s="14" t="s">
        <v>175</v>
      </c>
      <c r="C104" s="5"/>
      <c r="D104" s="6" t="s">
        <v>2</v>
      </c>
      <c r="E104" s="7">
        <v>443894</v>
      </c>
      <c r="F104" s="8">
        <v>1.1000000000000001</v>
      </c>
      <c r="G104" s="18">
        <v>11.949999999999998</v>
      </c>
      <c r="H104" s="10">
        <v>14.333475400000001</v>
      </c>
      <c r="I104" s="10">
        <v>2</v>
      </c>
      <c r="J104" s="11">
        <v>488283.4</v>
      </c>
      <c r="K104" s="11">
        <v>58349.866299999994</v>
      </c>
      <c r="L104" s="11">
        <v>8363.5637320433907</v>
      </c>
      <c r="M104" s="11">
        <v>1166.9973259999999</v>
      </c>
      <c r="N104" s="12">
        <v>2.1470353413300003E-2</v>
      </c>
      <c r="O104" s="11">
        <v>3478.654786185838</v>
      </c>
      <c r="P104" s="13">
        <v>5477.9217376251081</v>
      </c>
      <c r="Q104">
        <f t="shared" si="2"/>
        <v>9530.5610580433913</v>
      </c>
      <c r="R104">
        <f t="shared" si="3"/>
        <v>6.6184451791967991</v>
      </c>
    </row>
    <row r="105" spans="1:18" x14ac:dyDescent="0.2">
      <c r="A105" s="5" t="s">
        <v>96</v>
      </c>
      <c r="B105" s="14" t="s">
        <v>176</v>
      </c>
      <c r="C105" s="5"/>
      <c r="D105" s="6" t="s">
        <v>5</v>
      </c>
      <c r="E105" s="7">
        <v>257911</v>
      </c>
      <c r="F105" s="8">
        <v>1.47</v>
      </c>
      <c r="G105" s="9">
        <v>24.950000000000006</v>
      </c>
      <c r="H105" s="10">
        <v>2.28142E-2</v>
      </c>
      <c r="I105" s="10">
        <v>2</v>
      </c>
      <c r="J105" s="11">
        <v>379129.17</v>
      </c>
      <c r="K105" s="11">
        <v>94592.72791500001</v>
      </c>
      <c r="L105" s="11">
        <v>21.580574131983933</v>
      </c>
      <c r="M105" s="11">
        <v>1891.8545583000002</v>
      </c>
      <c r="N105" s="12">
        <v>7.4189745006300011E-3</v>
      </c>
      <c r="O105" s="11">
        <v>698.40382333767423</v>
      </c>
      <c r="P105" s="13">
        <v>1146.4439993409253</v>
      </c>
      <c r="Q105">
        <f t="shared" si="2"/>
        <v>1913.4351324319844</v>
      </c>
      <c r="R105">
        <f t="shared" si="3"/>
        <v>1.3287743975222113</v>
      </c>
    </row>
    <row r="106" spans="1:18" x14ac:dyDescent="0.2">
      <c r="A106" s="5" t="s">
        <v>97</v>
      </c>
      <c r="B106" s="14" t="s">
        <v>177</v>
      </c>
      <c r="C106" s="5"/>
      <c r="D106" s="6" t="s">
        <v>13</v>
      </c>
      <c r="E106" s="7">
        <v>7062413</v>
      </c>
      <c r="F106" s="8">
        <v>0.8</v>
      </c>
      <c r="G106" s="9">
        <v>1.9499999999999997</v>
      </c>
      <c r="H106" s="10">
        <v>83.847147100000001</v>
      </c>
      <c r="I106" s="10">
        <v>2</v>
      </c>
      <c r="J106" s="11">
        <v>5649930.4000000004</v>
      </c>
      <c r="K106" s="11">
        <v>110173.64279999999</v>
      </c>
      <c r="L106" s="11">
        <v>92377.456343944548</v>
      </c>
      <c r="M106" s="11">
        <v>2203.4728559999999</v>
      </c>
      <c r="N106" s="12">
        <v>1.3392154947599998E-2</v>
      </c>
      <c r="O106" s="11">
        <v>34522.039157979758</v>
      </c>
      <c r="P106" s="21">
        <v>177625.19907459265</v>
      </c>
      <c r="Q106">
        <f t="shared" si="2"/>
        <v>94580.929199944541</v>
      </c>
      <c r="R106">
        <f t="shared" si="3"/>
        <v>65.681200833294824</v>
      </c>
    </row>
    <row r="107" spans="1:18" x14ac:dyDescent="0.2">
      <c r="A107" s="14" t="s">
        <v>98</v>
      </c>
      <c r="B107" s="14" t="s">
        <v>176</v>
      </c>
      <c r="C107" s="14"/>
      <c r="D107" s="15" t="s">
        <v>2</v>
      </c>
      <c r="E107" s="11">
        <v>22890252</v>
      </c>
      <c r="F107" s="19">
        <v>1.52</v>
      </c>
      <c r="G107" s="20">
        <v>12.949999999999998</v>
      </c>
      <c r="H107" s="17">
        <v>54.963718500000006</v>
      </c>
      <c r="I107" s="10">
        <v>2</v>
      </c>
      <c r="J107" s="11">
        <v>34793183.039999999</v>
      </c>
      <c r="K107" s="11">
        <v>4505717.2036799993</v>
      </c>
      <c r="L107" s="11">
        <v>2476509.7202367466</v>
      </c>
      <c r="M107" s="11">
        <v>90114.34407359999</v>
      </c>
      <c r="N107" s="12">
        <v>0.1121273834954</v>
      </c>
      <c r="O107" s="11">
        <v>936817.78347327665</v>
      </c>
      <c r="P107" s="13">
        <v>1765977.4152452806</v>
      </c>
      <c r="Q107">
        <f t="shared" si="2"/>
        <v>2566624.0643103467</v>
      </c>
      <c r="R107">
        <f t="shared" si="3"/>
        <v>1782.3778224377409</v>
      </c>
    </row>
    <row r="108" spans="1:18" x14ac:dyDescent="0.2">
      <c r="A108" s="5" t="s">
        <v>99</v>
      </c>
      <c r="B108" s="14" t="s">
        <v>177</v>
      </c>
      <c r="C108" s="5"/>
      <c r="D108" s="6" t="s">
        <v>1</v>
      </c>
      <c r="E108" s="7">
        <v>392567</v>
      </c>
      <c r="F108" s="8">
        <v>2.48</v>
      </c>
      <c r="G108" s="18">
        <v>12.949999999999998</v>
      </c>
      <c r="H108" s="10">
        <v>66.38379479999999</v>
      </c>
      <c r="I108" s="10">
        <v>2</v>
      </c>
      <c r="J108" s="11">
        <v>973566.16</v>
      </c>
      <c r="K108" s="11">
        <v>126076.81771999998</v>
      </c>
      <c r="L108" s="11">
        <v>83694.575965614815</v>
      </c>
      <c r="M108" s="11">
        <v>2521.5363543999997</v>
      </c>
      <c r="N108" s="12">
        <v>0.21962139537967995</v>
      </c>
      <c r="O108" s="11">
        <v>31468.880996805408</v>
      </c>
      <c r="P108" s="13">
        <v>40143.264538275369</v>
      </c>
      <c r="Q108">
        <f t="shared" si="2"/>
        <v>86216.112320014814</v>
      </c>
      <c r="R108">
        <f t="shared" si="3"/>
        <v>59.872300222232511</v>
      </c>
    </row>
    <row r="109" spans="1:18" x14ac:dyDescent="0.2">
      <c r="A109" s="5" t="s">
        <v>100</v>
      </c>
      <c r="B109" s="14" t="s">
        <v>172</v>
      </c>
      <c r="C109" s="5"/>
      <c r="D109" s="6" t="s">
        <v>5</v>
      </c>
      <c r="E109" s="7">
        <v>404707</v>
      </c>
      <c r="F109" s="8">
        <v>1.78</v>
      </c>
      <c r="G109" s="18">
        <v>11.949999999999998</v>
      </c>
      <c r="H109" s="10">
        <v>6.3376838000000006</v>
      </c>
      <c r="I109" s="10">
        <v>2</v>
      </c>
      <c r="J109" s="11">
        <v>720378.46</v>
      </c>
      <c r="K109" s="11">
        <v>86085.225969999985</v>
      </c>
      <c r="L109" s="11">
        <v>5455.8094204940826</v>
      </c>
      <c r="M109" s="11">
        <v>1721.7045193999998</v>
      </c>
      <c r="N109" s="12">
        <v>1.7735087210980001E-2</v>
      </c>
      <c r="O109" s="11">
        <v>2619.7925880613402</v>
      </c>
      <c r="P109" s="13">
        <v>3756.6227997707956</v>
      </c>
      <c r="Q109">
        <f t="shared" si="2"/>
        <v>7177.5139398940828</v>
      </c>
      <c r="R109">
        <f t="shared" si="3"/>
        <v>4.9843846804820018</v>
      </c>
    </row>
    <row r="110" spans="1:18" x14ac:dyDescent="0.2">
      <c r="A110" s="5" t="s">
        <v>101</v>
      </c>
      <c r="B110" s="14" t="s">
        <v>176</v>
      </c>
      <c r="C110" s="5"/>
      <c r="D110" s="6" t="s">
        <v>2</v>
      </c>
      <c r="E110" s="7">
        <v>58086</v>
      </c>
      <c r="F110" s="5">
        <v>1.2</v>
      </c>
      <c r="G110" s="9">
        <v>15.949999999999998</v>
      </c>
      <c r="H110" s="10">
        <v>76.541120599999999</v>
      </c>
      <c r="I110" s="10">
        <v>2</v>
      </c>
      <c r="J110" s="11">
        <v>69703.199999999997</v>
      </c>
      <c r="K110" s="11">
        <v>11117.660399999997</v>
      </c>
      <c r="L110" s="11">
        <v>8509.5818546624396</v>
      </c>
      <c r="M110" s="11">
        <v>222.35320799999994</v>
      </c>
      <c r="N110" s="12">
        <v>0.15032770482839997</v>
      </c>
      <c r="O110" s="11">
        <v>3187.1562978717907</v>
      </c>
      <c r="P110" s="13">
        <v>5717.3365149980036</v>
      </c>
      <c r="Q110">
        <f t="shared" si="2"/>
        <v>8731.93506266244</v>
      </c>
      <c r="R110">
        <f t="shared" si="3"/>
        <v>6.0638437935155833</v>
      </c>
    </row>
    <row r="111" spans="1:18" x14ac:dyDescent="0.2">
      <c r="A111" s="5" t="s">
        <v>102</v>
      </c>
      <c r="B111" s="14" t="s">
        <v>175</v>
      </c>
      <c r="C111" s="5"/>
      <c r="D111" s="6" t="s">
        <v>5</v>
      </c>
      <c r="E111" s="7">
        <v>402257</v>
      </c>
      <c r="F111" s="5">
        <v>2.1</v>
      </c>
      <c r="G111" s="18">
        <v>11.949999999999998</v>
      </c>
      <c r="H111" s="10">
        <v>3.2199699999999998E-2</v>
      </c>
      <c r="I111" s="10">
        <v>2</v>
      </c>
      <c r="J111" s="11">
        <v>844739.70000000007</v>
      </c>
      <c r="K111" s="11">
        <v>100946.39414999999</v>
      </c>
      <c r="L111" s="11">
        <v>32.504436077117546</v>
      </c>
      <c r="M111" s="11">
        <v>2018.9278829999998</v>
      </c>
      <c r="N111" s="12">
        <v>5.0998051471499994E-3</v>
      </c>
      <c r="O111" s="11">
        <v>748.77279646314787</v>
      </c>
      <c r="P111" s="13">
        <v>955.02839342408629</v>
      </c>
      <c r="Q111">
        <f t="shared" si="2"/>
        <v>2051.4323190771174</v>
      </c>
      <c r="R111">
        <f t="shared" si="3"/>
        <v>1.4246057771368872</v>
      </c>
    </row>
    <row r="112" spans="1:18" x14ac:dyDescent="0.2">
      <c r="A112" s="5" t="s">
        <v>103</v>
      </c>
      <c r="B112" s="14" t="s">
        <v>175</v>
      </c>
      <c r="C112" s="5"/>
      <c r="D112" s="6" t="s">
        <v>13</v>
      </c>
      <c r="E112" s="7">
        <v>1005481</v>
      </c>
      <c r="F112" s="8">
        <v>0.5</v>
      </c>
      <c r="G112" s="18">
        <v>8.9499999999999975</v>
      </c>
      <c r="H112" s="10">
        <v>82.355892600000004</v>
      </c>
      <c r="I112" s="10">
        <v>2</v>
      </c>
      <c r="J112" s="11">
        <v>502740.5</v>
      </c>
      <c r="K112" s="11">
        <v>44995.274749999982</v>
      </c>
      <c r="L112" s="11">
        <v>37056.260148184905</v>
      </c>
      <c r="M112" s="11">
        <v>899.90549499999963</v>
      </c>
      <c r="N112" s="12">
        <v>3.7749261938499985E-2</v>
      </c>
      <c r="O112" s="11">
        <v>13854.00045976249</v>
      </c>
      <c r="P112" s="13">
        <v>39753.874760019971</v>
      </c>
      <c r="Q112">
        <f t="shared" si="2"/>
        <v>37956.165643184904</v>
      </c>
      <c r="R112">
        <f t="shared" si="3"/>
        <v>26.35844836332285</v>
      </c>
    </row>
    <row r="113" spans="1:18" x14ac:dyDescent="0.2">
      <c r="A113" s="5" t="s">
        <v>104</v>
      </c>
      <c r="B113" s="14" t="s">
        <v>177</v>
      </c>
      <c r="C113" s="5"/>
      <c r="D113" s="6" t="s">
        <v>2</v>
      </c>
      <c r="E113" s="7">
        <v>1255952</v>
      </c>
      <c r="F113" s="8">
        <v>2.2999999999999998</v>
      </c>
      <c r="G113" s="9">
        <v>9.9499999999999975</v>
      </c>
      <c r="H113" s="10">
        <v>51.4281164</v>
      </c>
      <c r="I113" s="10">
        <v>2</v>
      </c>
      <c r="J113" s="11">
        <v>2888689.5999999996</v>
      </c>
      <c r="K113" s="11">
        <v>287424.61519999988</v>
      </c>
      <c r="L113" s="11">
        <v>147817.06566730802</v>
      </c>
      <c r="M113" s="11">
        <v>5748.4923039999976</v>
      </c>
      <c r="N113" s="12">
        <v>0.12227024438139993</v>
      </c>
      <c r="O113" s="11">
        <v>56051.428659527424</v>
      </c>
      <c r="P113" s="13">
        <v>73172.032833685676</v>
      </c>
      <c r="Q113">
        <f t="shared" si="2"/>
        <v>153565.55797130801</v>
      </c>
      <c r="R113">
        <f t="shared" si="3"/>
        <v>106.64274859118612</v>
      </c>
    </row>
    <row r="114" spans="1:18" x14ac:dyDescent="0.2">
      <c r="A114" s="5" t="s">
        <v>105</v>
      </c>
      <c r="B114" s="14" t="s">
        <v>176</v>
      </c>
      <c r="C114" s="5" t="s">
        <v>175</v>
      </c>
      <c r="D114" s="6" t="s">
        <v>2</v>
      </c>
      <c r="E114" s="7">
        <v>22647771</v>
      </c>
      <c r="F114" s="8">
        <v>1.24</v>
      </c>
      <c r="G114" s="9">
        <v>6.950000000000002</v>
      </c>
      <c r="H114" s="10">
        <v>12.225532400000001</v>
      </c>
      <c r="I114" s="10">
        <v>2</v>
      </c>
      <c r="J114" s="11">
        <v>28083236.039999999</v>
      </c>
      <c r="K114" s="11">
        <v>1951784.9047800004</v>
      </c>
      <c r="L114" s="11">
        <v>238616.09591218809</v>
      </c>
      <c r="M114" s="11">
        <v>39035.698095600012</v>
      </c>
      <c r="N114" s="12">
        <v>1.2259563822320003E-2</v>
      </c>
      <c r="O114" s="11">
        <v>101342.90481284267</v>
      </c>
      <c r="P114" s="13">
        <v>233392.76303593119</v>
      </c>
      <c r="Q114">
        <f t="shared" si="2"/>
        <v>277651.79400778812</v>
      </c>
      <c r="R114">
        <f t="shared" si="3"/>
        <v>192.81374583874174</v>
      </c>
    </row>
    <row r="115" spans="1:18" x14ac:dyDescent="0.2">
      <c r="A115" s="5" t="s">
        <v>106</v>
      </c>
      <c r="B115" s="14" t="s">
        <v>176</v>
      </c>
      <c r="C115" s="5"/>
      <c r="D115" s="6" t="s">
        <v>1</v>
      </c>
      <c r="E115" s="7">
        <v>154895</v>
      </c>
      <c r="F115" s="5">
        <v>0.79</v>
      </c>
      <c r="G115" s="18">
        <v>12.949999999999998</v>
      </c>
      <c r="H115" s="10">
        <v>80.8898832</v>
      </c>
      <c r="I115" s="10">
        <v>2</v>
      </c>
      <c r="J115" s="11">
        <v>122367.05</v>
      </c>
      <c r="K115" s="11">
        <v>15846.532974999998</v>
      </c>
      <c r="L115" s="11">
        <v>12818.242014726984</v>
      </c>
      <c r="M115" s="11">
        <v>316.93065949999999</v>
      </c>
      <c r="N115" s="12">
        <v>8.4800495007759991E-2</v>
      </c>
      <c r="O115" s="11">
        <v>4794.3380260928488</v>
      </c>
      <c r="P115" s="13">
        <v>10698.808248508632</v>
      </c>
      <c r="Q115">
        <f t="shared" si="2"/>
        <v>13135.172674226982</v>
      </c>
      <c r="R115">
        <f t="shared" si="3"/>
        <v>9.1216476904354042</v>
      </c>
    </row>
    <row r="116" spans="1:18" x14ac:dyDescent="0.2">
      <c r="A116" s="5" t="s">
        <v>107</v>
      </c>
      <c r="B116" s="14" t="s">
        <v>172</v>
      </c>
      <c r="C116" s="5"/>
      <c r="D116" s="6" t="s">
        <v>5</v>
      </c>
      <c r="E116" s="7">
        <v>34050</v>
      </c>
      <c r="F116" s="5">
        <v>2.1</v>
      </c>
      <c r="G116" s="18">
        <v>11.949999999999998</v>
      </c>
      <c r="H116" s="10">
        <v>2.2199999999999999E-14</v>
      </c>
      <c r="I116" s="10">
        <v>2</v>
      </c>
      <c r="J116" s="11">
        <v>71505</v>
      </c>
      <c r="K116" s="11">
        <v>8544.847499999998</v>
      </c>
      <c r="L116" s="11">
        <v>1.8969561449999996E-12</v>
      </c>
      <c r="M116" s="11">
        <v>170.89694999999998</v>
      </c>
      <c r="N116" s="12">
        <v>5.0190000000000555E-3</v>
      </c>
      <c r="O116" s="11">
        <v>62.377386750000689</v>
      </c>
      <c r="P116" s="13">
        <v>88.18109374187847</v>
      </c>
      <c r="Q116">
        <f t="shared" si="2"/>
        <v>170.89695000000188</v>
      </c>
      <c r="R116">
        <f t="shared" si="3"/>
        <v>0.1186784375000013</v>
      </c>
    </row>
    <row r="117" spans="1:18" x14ac:dyDescent="0.2">
      <c r="A117" s="5" t="s">
        <v>108</v>
      </c>
      <c r="B117" s="14" t="s">
        <v>172</v>
      </c>
      <c r="C117" s="5"/>
      <c r="D117" s="6" t="s">
        <v>2</v>
      </c>
      <c r="E117" s="7">
        <v>260336</v>
      </c>
      <c r="F117" s="5">
        <v>1.2</v>
      </c>
      <c r="G117" s="18">
        <v>11.949999999999998</v>
      </c>
      <c r="H117" s="10">
        <v>30.410413899999998</v>
      </c>
      <c r="I117" s="10">
        <v>2</v>
      </c>
      <c r="J117" s="11">
        <v>312403.20000000001</v>
      </c>
      <c r="K117" s="11">
        <v>37332.182399999998</v>
      </c>
      <c r="L117" s="11">
        <v>11352.871185742953</v>
      </c>
      <c r="M117" s="11">
        <v>746.64364799999998</v>
      </c>
      <c r="N117" s="12">
        <v>4.6476533532599999E-2</v>
      </c>
      <c r="O117" s="11">
        <v>4416.322914316177</v>
      </c>
      <c r="P117" s="13">
        <v>7243.9697046795418</v>
      </c>
      <c r="Q117">
        <f t="shared" si="2"/>
        <v>12099.514833742951</v>
      </c>
      <c r="R117">
        <f t="shared" si="3"/>
        <v>8.4024408567659385</v>
      </c>
    </row>
    <row r="118" spans="1:18" x14ac:dyDescent="0.2">
      <c r="A118" s="5" t="s">
        <v>109</v>
      </c>
      <c r="B118" s="14" t="s">
        <v>175</v>
      </c>
      <c r="C118" s="5"/>
      <c r="D118" s="6" t="s">
        <v>2</v>
      </c>
      <c r="E118" s="7">
        <v>5173</v>
      </c>
      <c r="F118" s="5">
        <v>1.2</v>
      </c>
      <c r="G118" s="18">
        <v>11.949999999999998</v>
      </c>
      <c r="H118" s="10">
        <v>11.998385000000001</v>
      </c>
      <c r="I118" s="10">
        <v>2</v>
      </c>
      <c r="J118" s="11">
        <v>6207.5999999999995</v>
      </c>
      <c r="K118" s="11">
        <v>741.80819999999983</v>
      </c>
      <c r="L118" s="11">
        <v>89.005003797569984</v>
      </c>
      <c r="M118" s="11">
        <v>14.836163999999997</v>
      </c>
      <c r="N118" s="12">
        <v>2.0073684089999995E-2</v>
      </c>
      <c r="O118" s="11">
        <v>37.902026246113039</v>
      </c>
      <c r="P118" s="13">
        <v>71.441319866141953</v>
      </c>
      <c r="Q118">
        <f t="shared" si="2"/>
        <v>103.84116779756998</v>
      </c>
      <c r="R118">
        <f t="shared" si="3"/>
        <v>7.2111922081645824E-2</v>
      </c>
    </row>
    <row r="119" spans="1:18" x14ac:dyDescent="0.2">
      <c r="A119" s="14" t="s">
        <v>110</v>
      </c>
      <c r="B119" s="14" t="s">
        <v>175</v>
      </c>
      <c r="C119" s="14" t="s">
        <v>172</v>
      </c>
      <c r="D119" s="15" t="s">
        <v>1</v>
      </c>
      <c r="E119" s="11">
        <v>17303431</v>
      </c>
      <c r="F119" s="19">
        <v>1.46</v>
      </c>
      <c r="G119" s="20">
        <v>4.950000000000002</v>
      </c>
      <c r="H119" s="17">
        <v>65.944585000000004</v>
      </c>
      <c r="I119" s="10">
        <v>2</v>
      </c>
      <c r="J119" s="11">
        <v>25263009.259999998</v>
      </c>
      <c r="K119" s="11">
        <v>1250518.9583700004</v>
      </c>
      <c r="L119" s="11">
        <v>824649.53744341945</v>
      </c>
      <c r="M119" s="11">
        <v>25010.379167400009</v>
      </c>
      <c r="N119" s="12">
        <v>4.9103551579500013E-2</v>
      </c>
      <c r="O119" s="11">
        <v>310125.86956294911</v>
      </c>
      <c r="P119" s="13">
        <v>706583.34283509641</v>
      </c>
      <c r="Q119">
        <f t="shared" si="2"/>
        <v>849659.91661081952</v>
      </c>
      <c r="R119">
        <f t="shared" si="3"/>
        <v>590.04160875751359</v>
      </c>
    </row>
    <row r="120" spans="1:18" x14ac:dyDescent="0.2">
      <c r="A120" s="5" t="s">
        <v>111</v>
      </c>
      <c r="B120" s="14" t="s">
        <v>177</v>
      </c>
      <c r="C120" s="5"/>
      <c r="D120" s="6" t="s">
        <v>13</v>
      </c>
      <c r="E120" s="7">
        <v>9566559</v>
      </c>
      <c r="F120" s="8">
        <v>0.14000000000000001</v>
      </c>
      <c r="G120" s="9">
        <v>10.949999999999998</v>
      </c>
      <c r="H120" s="10">
        <v>83.925267599999998</v>
      </c>
      <c r="I120" s="10">
        <v>2</v>
      </c>
      <c r="J120" s="11">
        <v>1339318.2600000002</v>
      </c>
      <c r="K120" s="11">
        <v>146655.34946999999</v>
      </c>
      <c r="L120" s="11">
        <v>123080.89449241267</v>
      </c>
      <c r="M120" s="11">
        <v>2933.1069893999997</v>
      </c>
      <c r="N120" s="12">
        <v>1.3172343523079999E-2</v>
      </c>
      <c r="O120" s="11">
        <v>45995.11054086162</v>
      </c>
      <c r="P120" s="21">
        <v>287066.92591388035</v>
      </c>
      <c r="Q120">
        <f t="shared" si="2"/>
        <v>126014.00148181267</v>
      </c>
      <c r="R120">
        <f t="shared" si="3"/>
        <v>87.509723251258791</v>
      </c>
    </row>
    <row r="121" spans="1:18" ht="19" x14ac:dyDescent="0.2">
      <c r="A121" s="5" t="s">
        <v>191</v>
      </c>
      <c r="B121" s="14" t="s">
        <v>175</v>
      </c>
      <c r="C121" s="5"/>
      <c r="D121" s="6" t="s">
        <v>2</v>
      </c>
      <c r="E121" s="7">
        <v>155084</v>
      </c>
      <c r="F121" s="5">
        <v>1.2</v>
      </c>
      <c r="G121" s="18">
        <v>11.949999999999998</v>
      </c>
      <c r="H121" s="10">
        <v>65.514691400000004</v>
      </c>
      <c r="I121" s="10">
        <v>2</v>
      </c>
      <c r="J121" s="11">
        <v>186100.8</v>
      </c>
      <c r="K121" s="11">
        <v>22239.045599999994</v>
      </c>
      <c r="L121" s="11">
        <v>14569.842095145275</v>
      </c>
      <c r="M121" s="11">
        <v>444.78091199999989</v>
      </c>
      <c r="N121" s="12">
        <v>9.6816067467599978E-2</v>
      </c>
      <c r="O121" s="11">
        <v>5480.3373976080256</v>
      </c>
      <c r="P121" s="13">
        <v>11340.140969352828</v>
      </c>
      <c r="Q121">
        <f t="shared" si="2"/>
        <v>15014.623007145277</v>
      </c>
      <c r="R121">
        <f t="shared" si="3"/>
        <v>10.426821532739776</v>
      </c>
    </row>
    <row r="122" spans="1:18" x14ac:dyDescent="0.2">
      <c r="A122" s="5" t="s">
        <v>112</v>
      </c>
      <c r="B122" s="14" t="s">
        <v>176</v>
      </c>
      <c r="C122" s="5"/>
      <c r="D122" s="6" t="s">
        <v>2</v>
      </c>
      <c r="E122" s="7">
        <v>15289</v>
      </c>
      <c r="F122" s="5">
        <v>1.2</v>
      </c>
      <c r="G122" s="18">
        <v>11.949999999999998</v>
      </c>
      <c r="H122" s="10">
        <v>67.172774199999992</v>
      </c>
      <c r="I122" s="10">
        <v>2</v>
      </c>
      <c r="J122" s="11">
        <v>18346.8</v>
      </c>
      <c r="K122" s="11">
        <v>2192.4425999999994</v>
      </c>
      <c r="L122" s="11">
        <v>1472.7245171626087</v>
      </c>
      <c r="M122" s="11">
        <v>43.848851999999987</v>
      </c>
      <c r="N122" s="12">
        <v>9.9193758202799964E-2</v>
      </c>
      <c r="O122" s="11">
        <v>553.54927974435225</v>
      </c>
      <c r="P122" s="13">
        <v>1043.3819790820378</v>
      </c>
      <c r="Q122">
        <f t="shared" si="2"/>
        <v>1516.5733691626087</v>
      </c>
      <c r="R122">
        <f t="shared" si="3"/>
        <v>1.0531759508073673</v>
      </c>
    </row>
    <row r="123" spans="1:18" x14ac:dyDescent="0.2">
      <c r="A123" s="5" t="s">
        <v>113</v>
      </c>
      <c r="B123" s="14" t="s">
        <v>175</v>
      </c>
      <c r="C123" s="5"/>
      <c r="D123" s="6" t="s">
        <v>5</v>
      </c>
      <c r="E123" s="7">
        <v>8971770</v>
      </c>
      <c r="F123" s="8">
        <v>2.12</v>
      </c>
      <c r="G123" s="9">
        <v>19.950000000000006</v>
      </c>
      <c r="H123" s="10">
        <v>1.02E-9</v>
      </c>
      <c r="I123" s="10">
        <v>2</v>
      </c>
      <c r="J123" s="11">
        <v>19020152.400000002</v>
      </c>
      <c r="K123" s="11">
        <v>3794520.4038000018</v>
      </c>
      <c r="L123" s="11">
        <v>3.8704108118760019E-5</v>
      </c>
      <c r="M123" s="11">
        <v>75890.408076000036</v>
      </c>
      <c r="N123" s="12">
        <v>8.4588000043139926E-3</v>
      </c>
      <c r="O123" s="11">
        <v>27699.998961867012</v>
      </c>
      <c r="P123" s="13">
        <v>32387.321554800252</v>
      </c>
      <c r="Q123">
        <f t="shared" si="2"/>
        <v>75890.408114704143</v>
      </c>
      <c r="R123">
        <f t="shared" si="3"/>
        <v>52.701672301877878</v>
      </c>
    </row>
    <row r="124" spans="1:18" x14ac:dyDescent="0.2">
      <c r="A124" s="5" t="s">
        <v>114</v>
      </c>
      <c r="B124" s="14" t="s">
        <v>175</v>
      </c>
      <c r="C124" s="5"/>
      <c r="D124" s="6" t="s">
        <v>5</v>
      </c>
      <c r="E124" s="7">
        <v>227165</v>
      </c>
      <c r="F124" s="5">
        <v>2.1</v>
      </c>
      <c r="G124" s="18">
        <v>11.949999999999998</v>
      </c>
      <c r="H124" s="10">
        <v>3.3499999999999997E-7</v>
      </c>
      <c r="I124" s="10">
        <v>2</v>
      </c>
      <c r="J124" s="11">
        <v>477046.5</v>
      </c>
      <c r="K124" s="11">
        <v>57007.056749999989</v>
      </c>
      <c r="L124" s="11">
        <v>1.9097364011249994E-4</v>
      </c>
      <c r="M124" s="11">
        <v>1140.1411349999998</v>
      </c>
      <c r="N124" s="12">
        <v>5.0190008406824993E-3</v>
      </c>
      <c r="O124" s="11">
        <v>416.15158398037863</v>
      </c>
      <c r="P124" s="13">
        <v>367.74594446148649</v>
      </c>
      <c r="Q124">
        <f t="shared" si="2"/>
        <v>1140.1413259736401</v>
      </c>
      <c r="R124">
        <f t="shared" si="3"/>
        <v>0.79176480970391672</v>
      </c>
    </row>
    <row r="125" spans="1:18" x14ac:dyDescent="0.2">
      <c r="A125" s="5" t="s">
        <v>115</v>
      </c>
      <c r="B125" s="14" t="s">
        <v>176</v>
      </c>
      <c r="C125" s="5"/>
      <c r="D125" s="6" t="s">
        <v>5</v>
      </c>
      <c r="E125" s="7">
        <v>257904</v>
      </c>
      <c r="F125" s="5">
        <v>2.1</v>
      </c>
      <c r="G125" s="18">
        <v>11.949999999999998</v>
      </c>
      <c r="H125" s="10">
        <v>1.14E-8</v>
      </c>
      <c r="I125" s="10">
        <v>2</v>
      </c>
      <c r="J125" s="11">
        <v>541598.4</v>
      </c>
      <c r="K125" s="11">
        <v>64721.008799999996</v>
      </c>
      <c r="L125" s="11">
        <v>7.3781950031999994E-6</v>
      </c>
      <c r="M125" s="11">
        <v>1294.4201759999999</v>
      </c>
      <c r="N125" s="12">
        <v>5.0190000286082998E-3</v>
      </c>
      <c r="O125" s="11">
        <v>472.46336693304113</v>
      </c>
      <c r="P125" s="13">
        <v>702.2558454225225</v>
      </c>
      <c r="Q125">
        <f t="shared" si="2"/>
        <v>1294.4201833781949</v>
      </c>
      <c r="R125">
        <f t="shared" si="3"/>
        <v>0.89890290512374649</v>
      </c>
    </row>
    <row r="126" spans="1:18" x14ac:dyDescent="0.2">
      <c r="A126" s="5" t="s">
        <v>116</v>
      </c>
      <c r="B126" s="14" t="s">
        <v>176</v>
      </c>
      <c r="C126" s="5"/>
      <c r="D126" s="6" t="s">
        <v>5</v>
      </c>
      <c r="E126" s="7">
        <v>3862054</v>
      </c>
      <c r="F126" s="8">
        <v>3.68</v>
      </c>
      <c r="G126" s="9">
        <v>8.9499999999999975</v>
      </c>
      <c r="H126" s="10">
        <v>2.84E-8</v>
      </c>
      <c r="I126" s="10">
        <v>2</v>
      </c>
      <c r="J126" s="11">
        <v>14212358.720000001</v>
      </c>
      <c r="K126" s="11">
        <v>1272006.1054399996</v>
      </c>
      <c r="L126" s="11">
        <v>3.6124973394495989E-4</v>
      </c>
      <c r="M126" s="11">
        <v>25440.122108799991</v>
      </c>
      <c r="N126" s="12">
        <v>6.5872000935382376E-3</v>
      </c>
      <c r="O126" s="11">
        <v>9285.6447015681515</v>
      </c>
      <c r="P126" s="13">
        <v>11517.400071632852</v>
      </c>
      <c r="Q126">
        <f t="shared" si="2"/>
        <v>25440.12247004973</v>
      </c>
      <c r="R126">
        <f t="shared" si="3"/>
        <v>17.666751715312312</v>
      </c>
    </row>
    <row r="127" spans="1:18" x14ac:dyDescent="0.2">
      <c r="A127" s="5" t="s">
        <v>117</v>
      </c>
      <c r="B127" s="14" t="s">
        <v>175</v>
      </c>
      <c r="C127" s="5" t="s">
        <v>176</v>
      </c>
      <c r="D127" s="6" t="s">
        <v>1</v>
      </c>
      <c r="E127" s="7">
        <v>3482653</v>
      </c>
      <c r="F127" s="8">
        <v>1.1000000000000001</v>
      </c>
      <c r="G127" s="18">
        <v>12.949999999999998</v>
      </c>
      <c r="H127" s="10">
        <v>44.618231100000003</v>
      </c>
      <c r="I127" s="10">
        <v>2</v>
      </c>
      <c r="J127" s="11">
        <v>3830918.3000000003</v>
      </c>
      <c r="K127" s="11">
        <v>496103.91984999995</v>
      </c>
      <c r="L127" s="11">
        <v>221352.79345483176</v>
      </c>
      <c r="M127" s="11">
        <v>9922.0783969999993</v>
      </c>
      <c r="N127" s="12">
        <v>6.640767020195E-2</v>
      </c>
      <c r="O127" s="11">
        <v>84415.328225918594</v>
      </c>
      <c r="P127" s="13">
        <v>169438.6227977885</v>
      </c>
      <c r="Q127">
        <f t="shared" si="2"/>
        <v>231274.87185183176</v>
      </c>
      <c r="R127">
        <f t="shared" si="3"/>
        <v>160.6075498971054</v>
      </c>
    </row>
    <row r="128" spans="1:18" ht="19" x14ac:dyDescent="0.2">
      <c r="A128" s="14" t="s">
        <v>192</v>
      </c>
      <c r="B128" s="14" t="s">
        <v>175</v>
      </c>
      <c r="C128" s="14"/>
      <c r="D128" s="15" t="s">
        <v>1</v>
      </c>
      <c r="E128" s="11">
        <v>27477112</v>
      </c>
      <c r="F128" s="14">
        <v>0.79</v>
      </c>
      <c r="G128" s="16">
        <v>12.95</v>
      </c>
      <c r="H128" s="17">
        <v>80.988919699999997</v>
      </c>
      <c r="I128" s="10">
        <v>2</v>
      </c>
      <c r="J128" s="11">
        <v>21706918.48</v>
      </c>
      <c r="K128" s="11">
        <v>2811045.9431600003</v>
      </c>
      <c r="L128" s="11">
        <v>2276635.7416359601</v>
      </c>
      <c r="M128" s="11">
        <v>56220.918863200008</v>
      </c>
      <c r="N128" s="12">
        <v>8.4901814299084999E-2</v>
      </c>
      <c r="O128" s="11">
        <v>851492.68108219351</v>
      </c>
      <c r="P128" s="13">
        <v>2481008.4650440961</v>
      </c>
      <c r="Q128">
        <f t="shared" si="2"/>
        <v>2332856.6604991602</v>
      </c>
      <c r="R128">
        <f t="shared" si="3"/>
        <v>1620.0393475688613</v>
      </c>
    </row>
    <row r="129" spans="1:18" x14ac:dyDescent="0.2">
      <c r="A129" s="5" t="s">
        <v>118</v>
      </c>
      <c r="B129" s="14" t="s">
        <v>176</v>
      </c>
      <c r="C129" s="5"/>
      <c r="D129" s="6" t="s">
        <v>5</v>
      </c>
      <c r="E129" s="7">
        <v>1799</v>
      </c>
      <c r="F129" s="5">
        <v>2.1</v>
      </c>
      <c r="G129" s="18">
        <v>11.949999999999998</v>
      </c>
      <c r="H129" s="10">
        <v>0.24715050000000002</v>
      </c>
      <c r="I129" s="10">
        <v>2</v>
      </c>
      <c r="J129" s="11">
        <v>3777.9</v>
      </c>
      <c r="K129" s="11">
        <v>451.45904999999993</v>
      </c>
      <c r="L129" s="11">
        <v>1.1157832993702499</v>
      </c>
      <c r="M129" s="11">
        <v>9.0291809999999995</v>
      </c>
      <c r="N129" s="12">
        <v>5.6392241797499996E-3</v>
      </c>
      <c r="O129" s="11">
        <v>3.7029119692701409</v>
      </c>
      <c r="P129" s="13">
        <v>5.2346987344757698</v>
      </c>
      <c r="Q129">
        <f t="shared" si="2"/>
        <v>10.144964299370249</v>
      </c>
      <c r="R129">
        <f t="shared" si="3"/>
        <v>7.0451140967848951E-3</v>
      </c>
    </row>
    <row r="130" spans="1:18" x14ac:dyDescent="0.2">
      <c r="A130" s="5" t="s">
        <v>119</v>
      </c>
      <c r="B130" s="14" t="s">
        <v>176</v>
      </c>
      <c r="C130" s="5"/>
      <c r="D130" s="6" t="s">
        <v>1</v>
      </c>
      <c r="E130" s="7">
        <v>2156</v>
      </c>
      <c r="F130" s="5">
        <v>0.79</v>
      </c>
      <c r="G130" s="18">
        <v>12.949999999999998</v>
      </c>
      <c r="H130" s="10">
        <v>82.356280400000003</v>
      </c>
      <c r="I130" s="10">
        <v>2</v>
      </c>
      <c r="J130" s="11">
        <v>1703.24</v>
      </c>
      <c r="K130" s="11">
        <v>220.56957999999997</v>
      </c>
      <c r="L130" s="11">
        <v>181.6529017819023</v>
      </c>
      <c r="M130" s="11">
        <v>4.4113916</v>
      </c>
      <c r="N130" s="12">
        <v>8.6300692663219991E-2</v>
      </c>
      <c r="O130" s="11">
        <v>67.913467084394341</v>
      </c>
      <c r="P130" s="13">
        <v>155.63740344758384</v>
      </c>
      <c r="Q130">
        <f t="shared" si="2"/>
        <v>186.06429338190233</v>
      </c>
      <c r="R130">
        <f t="shared" si="3"/>
        <v>0.12921131484854328</v>
      </c>
    </row>
    <row r="131" spans="1:18" x14ac:dyDescent="0.2">
      <c r="A131" s="5" t="s">
        <v>120</v>
      </c>
      <c r="B131" s="14" t="s">
        <v>176</v>
      </c>
      <c r="C131" s="5"/>
      <c r="D131" s="6" t="s">
        <v>5</v>
      </c>
      <c r="E131" s="7">
        <v>106256</v>
      </c>
      <c r="F131" s="5">
        <v>2.1</v>
      </c>
      <c r="G131" s="18">
        <v>11.949999999999998</v>
      </c>
      <c r="H131" s="10">
        <v>0.24715050000000002</v>
      </c>
      <c r="I131" s="10">
        <v>2</v>
      </c>
      <c r="J131" s="11">
        <v>223137.6</v>
      </c>
      <c r="K131" s="11">
        <v>26664.943199999998</v>
      </c>
      <c r="L131" s="11">
        <v>65.902540443516003</v>
      </c>
      <c r="M131" s="11">
        <v>533.29886399999998</v>
      </c>
      <c r="N131" s="12">
        <v>5.6392241797500004E-3</v>
      </c>
      <c r="O131" s="11">
        <v>218.70851262188336</v>
      </c>
      <c r="P131" s="13">
        <v>309.18185032265552</v>
      </c>
      <c r="Q131">
        <f t="shared" ref="Q131:Q193" si="4">(O131 * 1000) / 365</f>
        <v>599.20140444351603</v>
      </c>
      <c r="R131">
        <f t="shared" ref="R131:R193" si="5">Q131/1440</f>
        <v>0.41611208641910835</v>
      </c>
    </row>
    <row r="132" spans="1:18" x14ac:dyDescent="0.2">
      <c r="A132" s="5" t="s">
        <v>121</v>
      </c>
      <c r="B132" s="14" t="s">
        <v>176</v>
      </c>
      <c r="C132" s="5"/>
      <c r="D132" s="6" t="s">
        <v>5</v>
      </c>
      <c r="E132" s="7">
        <v>4131679</v>
      </c>
      <c r="F132" s="8">
        <v>2.8</v>
      </c>
      <c r="G132" s="9">
        <v>9.9499999999999975</v>
      </c>
      <c r="H132" s="10">
        <v>2.2199999999999999E-14</v>
      </c>
      <c r="I132" s="10">
        <v>2</v>
      </c>
      <c r="J132" s="11">
        <v>11568701.199999999</v>
      </c>
      <c r="K132" s="11">
        <v>1151085.7693999996</v>
      </c>
      <c r="L132" s="11">
        <v>2.5554104080679993E-10</v>
      </c>
      <c r="M132" s="11">
        <v>23021.715387999993</v>
      </c>
      <c r="N132" s="12">
        <v>5.5720000000000604E-3</v>
      </c>
      <c r="O132" s="11">
        <v>8402.9261166200904</v>
      </c>
      <c r="P132" s="13">
        <v>9798.1859456800466</v>
      </c>
      <c r="Q132">
        <f t="shared" si="4"/>
        <v>23021.715388000248</v>
      </c>
      <c r="R132">
        <f t="shared" si="5"/>
        <v>15.987302352777951</v>
      </c>
    </row>
    <row r="133" spans="1:18" x14ac:dyDescent="0.2">
      <c r="A133" s="5" t="s">
        <v>122</v>
      </c>
      <c r="B133" s="14" t="s">
        <v>177</v>
      </c>
      <c r="C133" s="5"/>
      <c r="D133" s="6" t="s">
        <v>5</v>
      </c>
      <c r="E133" s="7">
        <v>2597556</v>
      </c>
      <c r="F133" s="8">
        <v>0.7</v>
      </c>
      <c r="G133" s="18">
        <v>11.949999999999998</v>
      </c>
      <c r="H133" s="10">
        <v>3.8733626000000001</v>
      </c>
      <c r="I133" s="10">
        <v>2</v>
      </c>
      <c r="J133" s="11">
        <v>1818289.2</v>
      </c>
      <c r="K133" s="11">
        <v>217285.55939999997</v>
      </c>
      <c r="L133" s="11">
        <v>8416.2575930003841</v>
      </c>
      <c r="M133" s="11">
        <v>4345.7111879999993</v>
      </c>
      <c r="N133" s="12">
        <v>4.9130678149E-3</v>
      </c>
      <c r="O133" s="11">
        <v>4658.1186050651395</v>
      </c>
      <c r="P133" s="13">
        <v>11774.24186968291</v>
      </c>
      <c r="Q133">
        <f t="shared" si="4"/>
        <v>12761.968781000383</v>
      </c>
      <c r="R133">
        <f t="shared" si="5"/>
        <v>8.8624783201391555</v>
      </c>
    </row>
    <row r="134" spans="1:18" ht="19" x14ac:dyDescent="0.2">
      <c r="A134" s="14" t="s">
        <v>193</v>
      </c>
      <c r="B134" s="14" t="s">
        <v>177</v>
      </c>
      <c r="C134" s="14"/>
      <c r="D134" s="15" t="s">
        <v>1</v>
      </c>
      <c r="E134" s="11">
        <v>14581952</v>
      </c>
      <c r="F134" s="14">
        <v>0.79</v>
      </c>
      <c r="G134" s="16">
        <v>12.95</v>
      </c>
      <c r="H134" s="17">
        <v>86.243255300000001</v>
      </c>
      <c r="I134" s="10">
        <v>2</v>
      </c>
      <c r="J134" s="11">
        <v>11519742.08</v>
      </c>
      <c r="K134" s="11">
        <v>1491806.5993600001</v>
      </c>
      <c r="L134" s="11">
        <v>1286582.574068293</v>
      </c>
      <c r="M134" s="11">
        <v>29836.131987200002</v>
      </c>
      <c r="N134" s="12">
        <v>9.0277262334665015E-2</v>
      </c>
      <c r="O134" s="11">
        <v>480492.82771025499</v>
      </c>
      <c r="P134" s="13">
        <v>1221460.1016051194</v>
      </c>
      <c r="Q134">
        <f t="shared" si="4"/>
        <v>1316418.7060554931</v>
      </c>
      <c r="R134">
        <f t="shared" si="5"/>
        <v>914.17965698298133</v>
      </c>
    </row>
    <row r="135" spans="1:18" x14ac:dyDescent="0.2">
      <c r="A135" s="5" t="s">
        <v>123</v>
      </c>
      <c r="B135" s="14" t="s">
        <v>176</v>
      </c>
      <c r="C135" s="5"/>
      <c r="D135" s="6" t="s">
        <v>2</v>
      </c>
      <c r="E135" s="7">
        <v>23446</v>
      </c>
      <c r="F135" s="5">
        <v>1.2</v>
      </c>
      <c r="G135" s="18">
        <v>11.949999999999998</v>
      </c>
      <c r="H135" s="10">
        <v>56.373422500000004</v>
      </c>
      <c r="I135" s="10">
        <v>2</v>
      </c>
      <c r="J135" s="11">
        <v>28135.200000000001</v>
      </c>
      <c r="K135" s="11">
        <v>3362.1563999999994</v>
      </c>
      <c r="L135" s="11">
        <v>1895.3626324827899</v>
      </c>
      <c r="M135" s="11">
        <v>67.243127999999984</v>
      </c>
      <c r="N135" s="12">
        <v>8.3707487864999999E-2</v>
      </c>
      <c r="O135" s="11">
        <v>716.3511025762183</v>
      </c>
      <c r="P135" s="13">
        <v>1350.2462354729496</v>
      </c>
      <c r="Q135">
        <f t="shared" si="4"/>
        <v>1962.6057604827899</v>
      </c>
      <c r="R135">
        <f t="shared" si="5"/>
        <v>1.3629206670019374</v>
      </c>
    </row>
    <row r="136" spans="1:18" x14ac:dyDescent="0.2">
      <c r="A136" s="5" t="s">
        <v>194</v>
      </c>
      <c r="B136" s="14" t="s">
        <v>172</v>
      </c>
      <c r="C136" s="5"/>
      <c r="D136" s="6" t="s">
        <v>1</v>
      </c>
      <c r="E136" s="7">
        <v>3045258</v>
      </c>
      <c r="F136" s="5">
        <v>0.79</v>
      </c>
      <c r="G136" s="9">
        <v>7.950000000000002</v>
      </c>
      <c r="H136" s="10">
        <v>6.0207404999999996</v>
      </c>
      <c r="I136" s="10">
        <v>2</v>
      </c>
      <c r="J136" s="11">
        <v>2405753.8200000003</v>
      </c>
      <c r="K136" s="11">
        <v>191257.42869000006</v>
      </c>
      <c r="L136" s="11">
        <v>11515.113468397452</v>
      </c>
      <c r="M136" s="11">
        <v>3825.148573800001</v>
      </c>
      <c r="N136" s="12">
        <v>5.0374260710250012E-3</v>
      </c>
      <c r="O136" s="11">
        <v>5599.1956454020701</v>
      </c>
      <c r="P136" s="13">
        <v>18675.567167753572</v>
      </c>
      <c r="Q136">
        <f t="shared" si="4"/>
        <v>15340.262042197452</v>
      </c>
      <c r="R136">
        <f t="shared" si="5"/>
        <v>10.652959751526009</v>
      </c>
    </row>
    <row r="137" spans="1:18" x14ac:dyDescent="0.2">
      <c r="A137" s="5" t="s">
        <v>124</v>
      </c>
      <c r="B137" s="14" t="s">
        <v>175</v>
      </c>
      <c r="C137" s="5" t="s">
        <v>176</v>
      </c>
      <c r="D137" s="6" t="s">
        <v>2</v>
      </c>
      <c r="E137" s="7">
        <v>3249531</v>
      </c>
      <c r="F137" s="8">
        <v>1.21</v>
      </c>
      <c r="G137" s="9">
        <v>11.949999999999998</v>
      </c>
      <c r="H137" s="10">
        <v>18.050952299999999</v>
      </c>
      <c r="I137" s="10">
        <v>2</v>
      </c>
      <c r="J137" s="11">
        <v>3931932.51</v>
      </c>
      <c r="K137" s="11">
        <v>469865.93494499993</v>
      </c>
      <c r="L137" s="11">
        <v>84815.275790870975</v>
      </c>
      <c r="M137" s="11">
        <v>9397.3186988999987</v>
      </c>
      <c r="N137" s="12">
        <v>2.8992674478184998E-2</v>
      </c>
      <c r="O137" s="11">
        <v>34387.596988766403</v>
      </c>
      <c r="P137" s="13">
        <v>70758.608783376563</v>
      </c>
      <c r="Q137">
        <f t="shared" si="4"/>
        <v>94212.594489770971</v>
      </c>
      <c r="R137">
        <f t="shared" si="5"/>
        <v>65.425412840118724</v>
      </c>
    </row>
    <row r="138" spans="1:18" x14ac:dyDescent="0.2">
      <c r="A138" s="5" t="s">
        <v>125</v>
      </c>
      <c r="B138" s="14" t="s">
        <v>176</v>
      </c>
      <c r="C138" s="5"/>
      <c r="D138" s="6" t="s">
        <v>1</v>
      </c>
      <c r="E138" s="7">
        <v>2747514</v>
      </c>
      <c r="F138" s="5">
        <v>0.79</v>
      </c>
      <c r="G138" s="18">
        <v>12.949999999999998</v>
      </c>
      <c r="H138" s="10">
        <v>85.562342400000006</v>
      </c>
      <c r="I138" s="10">
        <v>2</v>
      </c>
      <c r="J138" s="11">
        <v>2170536.06</v>
      </c>
      <c r="K138" s="11">
        <v>281084.41976999998</v>
      </c>
      <c r="L138" s="11">
        <v>240502.41367666068</v>
      </c>
      <c r="M138" s="11">
        <v>5621.6883953999995</v>
      </c>
      <c r="N138" s="12">
        <v>8.9580654392320005E-2</v>
      </c>
      <c r="O138" s="11">
        <v>89835.297256302147</v>
      </c>
      <c r="P138" s="13">
        <v>242328.21588869343</v>
      </c>
      <c r="Q138">
        <f t="shared" si="4"/>
        <v>246124.10207206069</v>
      </c>
      <c r="R138">
        <f t="shared" si="5"/>
        <v>170.91951532781994</v>
      </c>
    </row>
    <row r="139" spans="1:18" ht="19" x14ac:dyDescent="0.2">
      <c r="A139" s="5" t="s">
        <v>195</v>
      </c>
      <c r="B139" s="14" t="s">
        <v>176</v>
      </c>
      <c r="C139" s="5"/>
      <c r="D139" s="6" t="s">
        <v>2</v>
      </c>
      <c r="E139" s="7">
        <v>13765608</v>
      </c>
      <c r="F139" s="5">
        <v>1.2</v>
      </c>
      <c r="G139" s="18">
        <v>11.95</v>
      </c>
      <c r="H139" s="10">
        <v>24.988362800000001</v>
      </c>
      <c r="I139" s="10">
        <v>2</v>
      </c>
      <c r="J139" s="11">
        <v>16518729.6</v>
      </c>
      <c r="K139" s="11">
        <v>1973988.1871999998</v>
      </c>
      <c r="L139" s="11">
        <v>493267.32984667912</v>
      </c>
      <c r="M139" s="11">
        <v>39479.763743999996</v>
      </c>
      <c r="N139" s="12">
        <v>3.8701312255199995E-2</v>
      </c>
      <c r="O139" s="11">
        <v>194452.68916059789</v>
      </c>
      <c r="P139" s="13">
        <v>377110.85668252228</v>
      </c>
      <c r="Q139">
        <f t="shared" si="4"/>
        <v>532747.09359067911</v>
      </c>
      <c r="R139">
        <f t="shared" si="5"/>
        <v>369.9632594379716</v>
      </c>
    </row>
    <row r="140" spans="1:18" x14ac:dyDescent="0.2">
      <c r="A140" s="14" t="s">
        <v>126</v>
      </c>
      <c r="B140" s="14" t="s">
        <v>176</v>
      </c>
      <c r="C140" s="14"/>
      <c r="D140" s="15" t="s">
        <v>1</v>
      </c>
      <c r="E140" s="11">
        <v>83446862</v>
      </c>
      <c r="F140" s="19">
        <v>0.5</v>
      </c>
      <c r="G140" s="20">
        <v>14.949999999999998</v>
      </c>
      <c r="H140" s="17">
        <v>80.7347824</v>
      </c>
      <c r="I140" s="10">
        <v>2</v>
      </c>
      <c r="J140" s="11">
        <v>41723431</v>
      </c>
      <c r="K140" s="11">
        <v>6237652.9344999986</v>
      </c>
      <c r="L140" s="11">
        <v>5035955.523535789</v>
      </c>
      <c r="M140" s="11">
        <v>124753.05868999998</v>
      </c>
      <c r="N140" s="12">
        <v>6.1844249843999999E-2</v>
      </c>
      <c r="O140" s="11">
        <v>1883658.632512413</v>
      </c>
      <c r="P140" s="13">
        <v>5088394.4751217533</v>
      </c>
      <c r="Q140">
        <f t="shared" si="4"/>
        <v>5160708.5822257893</v>
      </c>
      <c r="R140">
        <f t="shared" si="5"/>
        <v>3583.8254043234647</v>
      </c>
    </row>
    <row r="141" spans="1:18" x14ac:dyDescent="0.2">
      <c r="A141" s="5" t="s">
        <v>127</v>
      </c>
      <c r="B141" s="14" t="s">
        <v>175</v>
      </c>
      <c r="C141" s="5"/>
      <c r="D141" s="6" t="s">
        <v>2</v>
      </c>
      <c r="E141" s="7">
        <v>3272933</v>
      </c>
      <c r="F141" s="8">
        <v>0.88</v>
      </c>
      <c r="G141" s="9">
        <v>10.949999999999998</v>
      </c>
      <c r="H141" s="10">
        <v>11.641591499999999</v>
      </c>
      <c r="I141" s="10">
        <v>2</v>
      </c>
      <c r="J141" s="11">
        <v>2880181.04</v>
      </c>
      <c r="K141" s="11">
        <v>315379.82387999992</v>
      </c>
      <c r="L141" s="11">
        <v>36715.230769529036</v>
      </c>
      <c r="M141" s="11">
        <v>6307.5964775999983</v>
      </c>
      <c r="N141" s="12">
        <v>1.3145037569399994E-2</v>
      </c>
      <c r="O141" s="11">
        <v>15703.331945202097</v>
      </c>
      <c r="P141" s="13">
        <v>26855.403217741499</v>
      </c>
      <c r="Q141">
        <f t="shared" si="4"/>
        <v>43022.827247129033</v>
      </c>
      <c r="R141">
        <f t="shared" si="5"/>
        <v>29.87696336606183</v>
      </c>
    </row>
    <row r="142" spans="1:18" x14ac:dyDescent="0.2">
      <c r="A142" s="5" t="s">
        <v>128</v>
      </c>
      <c r="B142" s="14" t="s">
        <v>175</v>
      </c>
      <c r="C142" s="5"/>
      <c r="D142" s="6" t="s">
        <v>5</v>
      </c>
      <c r="E142" s="7">
        <v>8507951</v>
      </c>
      <c r="F142" s="8">
        <v>2.21</v>
      </c>
      <c r="G142" s="9">
        <v>11.949999999999998</v>
      </c>
      <c r="H142" s="10">
        <v>2.9299999999999999E-7</v>
      </c>
      <c r="I142" s="10">
        <v>2</v>
      </c>
      <c r="J142" s="11">
        <v>18802571.710000001</v>
      </c>
      <c r="K142" s="11">
        <v>2246907.3193449997</v>
      </c>
      <c r="L142" s="11">
        <v>6.5834384456808495E-3</v>
      </c>
      <c r="M142" s="11">
        <v>44938.146386899993</v>
      </c>
      <c r="N142" s="12">
        <v>5.2819007737983491E-3</v>
      </c>
      <c r="O142" s="11">
        <v>16402.425834173529</v>
      </c>
      <c r="P142" s="13">
        <v>19381.610531349343</v>
      </c>
      <c r="Q142">
        <f t="shared" si="4"/>
        <v>44938.152970338437</v>
      </c>
      <c r="R142">
        <f t="shared" si="5"/>
        <v>31.207050673846137</v>
      </c>
    </row>
    <row r="143" spans="1:18" x14ac:dyDescent="0.2">
      <c r="A143" s="5" t="s">
        <v>129</v>
      </c>
      <c r="B143" s="14" t="s">
        <v>175</v>
      </c>
      <c r="C143" s="5"/>
      <c r="D143" s="6" t="s">
        <v>5</v>
      </c>
      <c r="E143" s="7">
        <v>4249848</v>
      </c>
      <c r="F143" s="5">
        <v>2.1</v>
      </c>
      <c r="G143" s="18">
        <v>11.949999999999998</v>
      </c>
      <c r="H143" s="10">
        <v>2.2431209999999999</v>
      </c>
      <c r="I143" s="10">
        <v>2</v>
      </c>
      <c r="J143" s="11">
        <v>8924680.8000000007</v>
      </c>
      <c r="K143" s="11">
        <v>1066499.3555999999</v>
      </c>
      <c r="L143" s="11">
        <v>23922.871010328272</v>
      </c>
      <c r="M143" s="11">
        <v>21329.987111999999</v>
      </c>
      <c r="N143" s="12">
        <v>1.0648112149499999E-2</v>
      </c>
      <c r="O143" s="11">
        <v>16517.293214649817</v>
      </c>
      <c r="P143" s="13">
        <v>20481.385233591282</v>
      </c>
      <c r="Q143">
        <f t="shared" si="4"/>
        <v>45252.858122328267</v>
      </c>
      <c r="R143">
        <f t="shared" si="5"/>
        <v>31.42559591828352</v>
      </c>
    </row>
    <row r="144" spans="1:18" x14ac:dyDescent="0.2">
      <c r="A144" s="5" t="s">
        <v>130</v>
      </c>
      <c r="B144" s="14" t="s">
        <v>177</v>
      </c>
      <c r="C144" s="5"/>
      <c r="D144" s="6" t="s">
        <v>5</v>
      </c>
      <c r="E144" s="7">
        <v>653007</v>
      </c>
      <c r="F144" s="8">
        <v>1.33</v>
      </c>
      <c r="G144" s="18">
        <v>11.949999999999998</v>
      </c>
      <c r="H144" s="10">
        <v>1.8899999999999999E-4</v>
      </c>
      <c r="I144" s="10">
        <v>2</v>
      </c>
      <c r="J144" s="11">
        <v>868499.31</v>
      </c>
      <c r="K144" s="11">
        <v>103785.66754499999</v>
      </c>
      <c r="L144" s="11">
        <v>0.19615491166004997</v>
      </c>
      <c r="M144" s="11">
        <v>2075.7133509</v>
      </c>
      <c r="N144" s="12">
        <v>3.17900038715E-3</v>
      </c>
      <c r="O144" s="11">
        <v>757.70696962125589</v>
      </c>
      <c r="P144" s="13">
        <v>1560.1717594500099</v>
      </c>
      <c r="Q144">
        <f t="shared" si="4"/>
        <v>2075.90950581166</v>
      </c>
      <c r="R144">
        <f t="shared" si="5"/>
        <v>1.4416038234803195</v>
      </c>
    </row>
    <row r="145" spans="1:18" x14ac:dyDescent="0.2">
      <c r="A145" s="5" t="s">
        <v>131</v>
      </c>
      <c r="B145" s="14" t="s">
        <v>177</v>
      </c>
      <c r="C145" s="5"/>
      <c r="D145" s="6" t="s">
        <v>2</v>
      </c>
      <c r="E145" s="7">
        <v>809426</v>
      </c>
      <c r="F145" s="5">
        <v>1.2</v>
      </c>
      <c r="G145" s="18">
        <v>11.949999999999998</v>
      </c>
      <c r="H145" s="10">
        <v>9.4399999999999994E-6</v>
      </c>
      <c r="I145" s="10">
        <v>2</v>
      </c>
      <c r="J145" s="11">
        <v>971311.2</v>
      </c>
      <c r="K145" s="11">
        <v>116071.68839999997</v>
      </c>
      <c r="L145" s="11">
        <v>1.0957167384959996E-2</v>
      </c>
      <c r="M145" s="11">
        <v>2321.4337679999994</v>
      </c>
      <c r="N145" s="12">
        <v>2.8680135369599995E-3</v>
      </c>
      <c r="O145" s="11">
        <v>847.32732468609538</v>
      </c>
      <c r="P145" s="21">
        <v>1614.8003207450461</v>
      </c>
      <c r="Q145">
        <f t="shared" si="4"/>
        <v>2321.4447251673846</v>
      </c>
      <c r="R145">
        <f t="shared" si="5"/>
        <v>1.6121143924773504</v>
      </c>
    </row>
    <row r="146" spans="1:18" x14ac:dyDescent="0.2">
      <c r="A146" s="5" t="s">
        <v>132</v>
      </c>
      <c r="B146" s="14" t="s">
        <v>179</v>
      </c>
      <c r="C146" s="5"/>
      <c r="D146" s="6" t="s">
        <v>2</v>
      </c>
      <c r="E146" s="7">
        <v>875170</v>
      </c>
      <c r="F146" s="8">
        <v>1.04</v>
      </c>
      <c r="G146" s="9">
        <v>3.9499999999999997</v>
      </c>
      <c r="H146" s="10">
        <v>25.512732900000003</v>
      </c>
      <c r="I146" s="10">
        <v>2</v>
      </c>
      <c r="J146" s="11">
        <v>910176.8</v>
      </c>
      <c r="K146" s="11">
        <v>35951.9836</v>
      </c>
      <c r="L146" s="11">
        <v>9172.3335481198046</v>
      </c>
      <c r="M146" s="11">
        <v>719.039672</v>
      </c>
      <c r="N146" s="12">
        <v>1.1302230675320001E-2</v>
      </c>
      <c r="O146" s="11">
        <v>3610.3512253437289</v>
      </c>
      <c r="P146" s="13">
        <v>8261.076720598563</v>
      </c>
      <c r="Q146">
        <f t="shared" si="4"/>
        <v>9891.3732201198054</v>
      </c>
      <c r="R146">
        <f t="shared" si="5"/>
        <v>6.8690091806387539</v>
      </c>
    </row>
    <row r="147" spans="1:18" x14ac:dyDescent="0.2">
      <c r="A147" s="5" t="s">
        <v>133</v>
      </c>
      <c r="B147" s="14" t="s">
        <v>176</v>
      </c>
      <c r="C147" s="5" t="s">
        <v>175</v>
      </c>
      <c r="D147" s="6" t="s">
        <v>2</v>
      </c>
      <c r="E147" s="7">
        <v>10812537</v>
      </c>
      <c r="F147" s="8">
        <v>0.93</v>
      </c>
      <c r="G147" s="18">
        <v>11.949999999999998</v>
      </c>
      <c r="H147" s="10">
        <v>16.4129</v>
      </c>
      <c r="I147" s="10">
        <v>2</v>
      </c>
      <c r="J147" s="11">
        <v>10055659.41</v>
      </c>
      <c r="K147" s="11">
        <v>1201651.2994949999</v>
      </c>
      <c r="L147" s="11">
        <v>197225.82613481485</v>
      </c>
      <c r="M147" s="11">
        <v>24033.025989899998</v>
      </c>
      <c r="N147" s="12">
        <v>2.0463176414999999E-2</v>
      </c>
      <c r="O147" s="11">
        <v>80759.481025520916</v>
      </c>
      <c r="P147" s="13">
        <v>128946.34248723094</v>
      </c>
      <c r="Q147">
        <f t="shared" si="4"/>
        <v>221258.85212471485</v>
      </c>
      <c r="R147">
        <f t="shared" si="5"/>
        <v>153.6519806421631</v>
      </c>
    </row>
    <row r="148" spans="1:18" x14ac:dyDescent="0.2">
      <c r="A148" s="5" t="s">
        <v>134</v>
      </c>
      <c r="B148" s="14" t="s">
        <v>175</v>
      </c>
      <c r="C148" s="5"/>
      <c r="D148" s="6" t="s">
        <v>2</v>
      </c>
      <c r="E148" s="7">
        <v>6839</v>
      </c>
      <c r="F148" s="5">
        <v>1.2</v>
      </c>
      <c r="G148" s="18">
        <v>11.949999999999998</v>
      </c>
      <c r="H148" s="10">
        <v>24.900968800000001</v>
      </c>
      <c r="I148" s="10">
        <v>2</v>
      </c>
      <c r="J148" s="11">
        <v>8206.7999999999993</v>
      </c>
      <c r="K148" s="11">
        <v>980.71259999999972</v>
      </c>
      <c r="L148" s="11">
        <v>244.20693854366874</v>
      </c>
      <c r="M148" s="11">
        <v>19.614251999999993</v>
      </c>
      <c r="N148" s="12">
        <v>3.8575989259199993E-2</v>
      </c>
      <c r="O148" s="11">
        <v>96.294734548439095</v>
      </c>
      <c r="P148" s="13">
        <v>181.50541313093441</v>
      </c>
      <c r="Q148">
        <f t="shared" si="4"/>
        <v>263.82119054366876</v>
      </c>
      <c r="R148">
        <f t="shared" si="5"/>
        <v>0.18320916009976998</v>
      </c>
    </row>
    <row r="149" spans="1:18" x14ac:dyDescent="0.2">
      <c r="A149" s="5" t="s">
        <v>135</v>
      </c>
      <c r="B149" s="14" t="s">
        <v>175</v>
      </c>
      <c r="C149" s="5"/>
      <c r="D149" s="6" t="s">
        <v>2</v>
      </c>
      <c r="E149" s="7">
        <v>36102</v>
      </c>
      <c r="F149" s="8">
        <v>5.45</v>
      </c>
      <c r="G149" s="18">
        <v>11.949999999999998</v>
      </c>
      <c r="H149" s="10">
        <v>6.3308975000000007</v>
      </c>
      <c r="I149" s="10">
        <v>2</v>
      </c>
      <c r="J149" s="11">
        <v>196755.9</v>
      </c>
      <c r="K149" s="11">
        <v>23512.330049999997</v>
      </c>
      <c r="L149" s="11">
        <v>1488.5415153271986</v>
      </c>
      <c r="M149" s="11">
        <v>470.24660099999994</v>
      </c>
      <c r="N149" s="12">
        <v>5.4257052693124995E-2</v>
      </c>
      <c r="O149" s="11">
        <v>714.95766245942752</v>
      </c>
      <c r="P149" s="13">
        <v>741.80903553877295</v>
      </c>
      <c r="Q149">
        <f t="shared" si="4"/>
        <v>1958.7881163271986</v>
      </c>
      <c r="R149">
        <f t="shared" si="5"/>
        <v>1.3602695252272212</v>
      </c>
    </row>
    <row r="150" spans="1:18" x14ac:dyDescent="0.2">
      <c r="A150" s="5" t="s">
        <v>136</v>
      </c>
      <c r="B150" s="14" t="s">
        <v>175</v>
      </c>
      <c r="C150" s="5"/>
      <c r="D150" s="6" t="s">
        <v>2</v>
      </c>
      <c r="E150" s="7">
        <v>163227</v>
      </c>
      <c r="F150" s="8">
        <v>4.3499999999999996</v>
      </c>
      <c r="G150" s="18">
        <v>11.949999999999998</v>
      </c>
      <c r="H150" s="10">
        <v>19.662271199999999</v>
      </c>
      <c r="I150" s="10">
        <v>2</v>
      </c>
      <c r="J150" s="11">
        <v>710037.45</v>
      </c>
      <c r="K150" s="11">
        <v>84849.475274999975</v>
      </c>
      <c r="L150" s="11">
        <v>16683.333940347442</v>
      </c>
      <c r="M150" s="11">
        <v>1696.9895054999995</v>
      </c>
      <c r="N150" s="12">
        <v>0.11260590126539996</v>
      </c>
      <c r="O150" s="11">
        <v>6708.8180577343155</v>
      </c>
      <c r="P150" s="13">
        <v>8610.0648919209889</v>
      </c>
      <c r="Q150">
        <f t="shared" si="4"/>
        <v>18380.32344584744</v>
      </c>
      <c r="R150">
        <f t="shared" si="5"/>
        <v>12.764113504060722</v>
      </c>
    </row>
    <row r="151" spans="1:18" x14ac:dyDescent="0.2">
      <c r="A151" s="5" t="s">
        <v>137</v>
      </c>
      <c r="B151" s="14" t="s">
        <v>175</v>
      </c>
      <c r="C151" s="5"/>
      <c r="D151" s="6" t="s">
        <v>5</v>
      </c>
      <c r="E151" s="7">
        <v>37429</v>
      </c>
      <c r="F151" s="5">
        <v>2.1</v>
      </c>
      <c r="G151" s="18">
        <v>11.949999999999998</v>
      </c>
      <c r="H151" s="10">
        <v>3.2199699999999998E-2</v>
      </c>
      <c r="I151" s="10">
        <v>2</v>
      </c>
      <c r="J151" s="11">
        <v>78600.900000000009</v>
      </c>
      <c r="K151" s="11">
        <v>9392.8075499999995</v>
      </c>
      <c r="L151" s="11">
        <v>3.0244558526773497</v>
      </c>
      <c r="M151" s="11">
        <v>187.85615099999998</v>
      </c>
      <c r="N151" s="12">
        <v>5.0998051471500003E-3</v>
      </c>
      <c r="O151" s="11">
        <v>69.671421501227229</v>
      </c>
      <c r="P151" s="13">
        <v>98.492458094672898</v>
      </c>
      <c r="Q151">
        <f t="shared" si="4"/>
        <v>190.88060685267735</v>
      </c>
      <c r="R151">
        <f t="shared" si="5"/>
        <v>0.13255597698102595</v>
      </c>
    </row>
    <row r="152" spans="1:18" x14ac:dyDescent="0.2">
      <c r="A152" s="5" t="s">
        <v>138</v>
      </c>
      <c r="B152" s="14" t="s">
        <v>175</v>
      </c>
      <c r="C152" s="5"/>
      <c r="D152" s="6" t="s">
        <v>5</v>
      </c>
      <c r="E152" s="7">
        <v>5888</v>
      </c>
      <c r="F152" s="5">
        <v>2.1</v>
      </c>
      <c r="G152" s="18">
        <v>11.949999999999998</v>
      </c>
      <c r="H152" s="10">
        <v>3.2199699999999998E-2</v>
      </c>
      <c r="I152" s="10">
        <v>2</v>
      </c>
      <c r="J152" s="11">
        <v>12364.800000000001</v>
      </c>
      <c r="K152" s="11">
        <v>1477.5935999999999</v>
      </c>
      <c r="L152" s="11">
        <v>0.47578070641919995</v>
      </c>
      <c r="M152" s="11">
        <v>29.551871999999999</v>
      </c>
      <c r="N152" s="12">
        <v>5.0998051471500003E-3</v>
      </c>
      <c r="O152" s="11">
        <v>10.960093237843008</v>
      </c>
      <c r="P152" s="13">
        <v>15.493964392888774</v>
      </c>
      <c r="Q152">
        <f t="shared" si="4"/>
        <v>30.0276527064192</v>
      </c>
      <c r="R152">
        <f t="shared" si="5"/>
        <v>2.0852536601679999E-2</v>
      </c>
    </row>
    <row r="153" spans="1:18" x14ac:dyDescent="0.2">
      <c r="A153" s="5" t="s">
        <v>139</v>
      </c>
      <c r="B153" s="14" t="s">
        <v>175</v>
      </c>
      <c r="C153" s="5"/>
      <c r="D153" s="6" t="s">
        <v>2</v>
      </c>
      <c r="E153" s="7">
        <v>120149</v>
      </c>
      <c r="F153" s="8">
        <v>1.7</v>
      </c>
      <c r="G153" s="9">
        <v>12.949999999999998</v>
      </c>
      <c r="H153" s="10">
        <v>21.2494196</v>
      </c>
      <c r="I153" s="10">
        <v>2</v>
      </c>
      <c r="J153" s="11">
        <v>204253.3</v>
      </c>
      <c r="K153" s="11">
        <v>26450.802349999994</v>
      </c>
      <c r="L153" s="11">
        <v>5620.6419789181591</v>
      </c>
      <c r="M153" s="11">
        <v>529.01604699999984</v>
      </c>
      <c r="N153" s="12">
        <v>5.1183597249399991E-2</v>
      </c>
      <c r="O153" s="11">
        <v>2244.6251794601285</v>
      </c>
      <c r="P153" s="13">
        <v>2995.7524952498679</v>
      </c>
      <c r="Q153">
        <f t="shared" si="4"/>
        <v>6149.6580259181601</v>
      </c>
      <c r="R153">
        <f t="shared" si="5"/>
        <v>4.2705958513320557</v>
      </c>
    </row>
    <row r="154" spans="1:18" x14ac:dyDescent="0.2">
      <c r="A154" s="5" t="s">
        <v>140</v>
      </c>
      <c r="B154" s="14" t="s">
        <v>176</v>
      </c>
      <c r="C154" s="5"/>
      <c r="D154" s="6" t="s">
        <v>1</v>
      </c>
      <c r="E154" s="7">
        <v>168025</v>
      </c>
      <c r="F154" s="5">
        <v>0.79</v>
      </c>
      <c r="G154" s="18">
        <v>12.949999999999998</v>
      </c>
      <c r="H154" s="10">
        <v>79.629454600000003</v>
      </c>
      <c r="I154" s="10">
        <v>2</v>
      </c>
      <c r="J154" s="11">
        <v>132739.75</v>
      </c>
      <c r="K154" s="11">
        <v>17189.797624999996</v>
      </c>
      <c r="L154" s="11">
        <v>13688.14209563125</v>
      </c>
      <c r="M154" s="11">
        <v>343.79595249999994</v>
      </c>
      <c r="N154" s="12">
        <v>8.3511013528529993E-2</v>
      </c>
      <c r="O154" s="11">
        <v>5121.6573875679069</v>
      </c>
      <c r="P154" s="13">
        <v>10988.919907234178</v>
      </c>
      <c r="Q154">
        <f t="shared" si="4"/>
        <v>14031.938048131251</v>
      </c>
      <c r="R154">
        <f t="shared" si="5"/>
        <v>9.7444014223133681</v>
      </c>
    </row>
    <row r="155" spans="1:18" ht="19" x14ac:dyDescent="0.2">
      <c r="A155" s="5" t="s">
        <v>196</v>
      </c>
      <c r="B155" s="14" t="s">
        <v>175</v>
      </c>
      <c r="C155" s="5"/>
      <c r="D155" s="6" t="s">
        <v>1</v>
      </c>
      <c r="E155" s="7">
        <v>163740</v>
      </c>
      <c r="F155" s="5">
        <v>0.79</v>
      </c>
      <c r="G155" s="18">
        <v>12.949999999999998</v>
      </c>
      <c r="H155" s="10">
        <v>81.10841640000001</v>
      </c>
      <c r="I155" s="10">
        <v>2</v>
      </c>
      <c r="J155" s="11">
        <v>129354.6</v>
      </c>
      <c r="K155" s="11">
        <v>16751.420699999999</v>
      </c>
      <c r="L155" s="11">
        <v>13586.812054271795</v>
      </c>
      <c r="M155" s="11">
        <v>335.028414</v>
      </c>
      <c r="N155" s="12">
        <v>8.5024065398020002E-2</v>
      </c>
      <c r="O155" s="11">
        <v>5081.4717709192055</v>
      </c>
      <c r="P155" s="13">
        <v>13309.429781127159</v>
      </c>
      <c r="Q155">
        <f t="shared" si="4"/>
        <v>13921.840468271796</v>
      </c>
      <c r="R155">
        <f t="shared" si="5"/>
        <v>9.6679447696331913</v>
      </c>
    </row>
    <row r="156" spans="1:18" x14ac:dyDescent="0.2">
      <c r="A156" s="5" t="s">
        <v>141</v>
      </c>
      <c r="B156" s="14" t="s">
        <v>177</v>
      </c>
      <c r="C156" s="5"/>
      <c r="D156" s="6" t="s">
        <v>5</v>
      </c>
      <c r="E156" s="7">
        <v>3593471</v>
      </c>
      <c r="F156" s="8">
        <v>1.3</v>
      </c>
      <c r="G156" s="18">
        <v>11.949999999999998</v>
      </c>
      <c r="H156" s="10">
        <v>8.0863810999999988</v>
      </c>
      <c r="I156" s="10">
        <v>2</v>
      </c>
      <c r="J156" s="11">
        <v>4671512.3</v>
      </c>
      <c r="K156" s="11">
        <v>558245.71984999988</v>
      </c>
      <c r="L156" s="11">
        <v>45141.876381509333</v>
      </c>
      <c r="M156" s="11">
        <v>11164.914396999999</v>
      </c>
      <c r="N156" s="12">
        <v>1.5669193038849998E-2</v>
      </c>
      <c r="O156" s="11">
        <v>20551.978634155908</v>
      </c>
      <c r="P156" s="13">
        <v>43855.309647171722</v>
      </c>
      <c r="Q156">
        <f t="shared" si="4"/>
        <v>56306.790778509334</v>
      </c>
      <c r="R156">
        <f t="shared" si="5"/>
        <v>39.101938040631481</v>
      </c>
    </row>
    <row r="157" spans="1:18" ht="19" x14ac:dyDescent="0.2">
      <c r="A157" s="5" t="s">
        <v>197</v>
      </c>
      <c r="B157" s="14" t="s">
        <v>175</v>
      </c>
      <c r="C157" s="5"/>
      <c r="D157" s="6" t="s">
        <v>1</v>
      </c>
      <c r="E157" s="7">
        <v>8125063</v>
      </c>
      <c r="F157" s="5">
        <v>0.79</v>
      </c>
      <c r="G157" s="18">
        <v>12.95</v>
      </c>
      <c r="H157" s="10">
        <v>81.971516499999993</v>
      </c>
      <c r="I157" s="10">
        <v>2</v>
      </c>
      <c r="J157" s="11">
        <v>6418799.7700000005</v>
      </c>
      <c r="K157" s="11">
        <v>831234.57021500007</v>
      </c>
      <c r="L157" s="11">
        <v>681375.58287749288</v>
      </c>
      <c r="M157" s="11">
        <v>16624.691404300003</v>
      </c>
      <c r="N157" s="12">
        <v>8.5907059955325007E-2</v>
      </c>
      <c r="O157" s="11">
        <v>254770.10011285442</v>
      </c>
      <c r="P157" s="13">
        <v>738264.16124926961</v>
      </c>
      <c r="Q157">
        <f t="shared" si="4"/>
        <v>698000.27428179292</v>
      </c>
      <c r="R157">
        <f t="shared" si="5"/>
        <v>484.72241269568951</v>
      </c>
    </row>
    <row r="158" spans="1:18" x14ac:dyDescent="0.2">
      <c r="A158" s="5" t="s">
        <v>142</v>
      </c>
      <c r="B158" s="14" t="s">
        <v>175</v>
      </c>
      <c r="C158" s="5"/>
      <c r="D158" s="6" t="s">
        <v>2</v>
      </c>
      <c r="E158" s="7">
        <v>91361</v>
      </c>
      <c r="F158" s="8">
        <v>2.98</v>
      </c>
      <c r="G158" s="18">
        <v>11.949999999999998</v>
      </c>
      <c r="H158" s="10">
        <v>36.898487600000003</v>
      </c>
      <c r="I158" s="10">
        <v>2</v>
      </c>
      <c r="J158" s="11">
        <v>272255.77999999997</v>
      </c>
      <c r="K158" s="11">
        <v>32534.565709999992</v>
      </c>
      <c r="L158" s="11">
        <v>12004.7626942182</v>
      </c>
      <c r="M158" s="11">
        <v>650.69131419999985</v>
      </c>
      <c r="N158" s="12">
        <v>0.13852140419235998</v>
      </c>
      <c r="O158" s="11">
        <v>4619.2407130726424</v>
      </c>
      <c r="P158" s="13">
        <v>5478.260045635654</v>
      </c>
      <c r="Q158">
        <f t="shared" si="4"/>
        <v>12655.454008418199</v>
      </c>
      <c r="R158">
        <f t="shared" si="5"/>
        <v>8.7885097280681936</v>
      </c>
    </row>
    <row r="159" spans="1:18" x14ac:dyDescent="0.2">
      <c r="A159" s="5" t="s">
        <v>143</v>
      </c>
      <c r="B159" s="14" t="s">
        <v>175</v>
      </c>
      <c r="C159" s="5"/>
      <c r="D159" s="6" t="s">
        <v>13</v>
      </c>
      <c r="E159" s="7">
        <v>2887017</v>
      </c>
      <c r="F159" s="8">
        <v>0.45</v>
      </c>
      <c r="G159" s="18">
        <v>8.9499999999999975</v>
      </c>
      <c r="H159" s="10">
        <v>83.786846100000005</v>
      </c>
      <c r="I159" s="10">
        <v>2</v>
      </c>
      <c r="J159" s="11">
        <v>1299157.6500000001</v>
      </c>
      <c r="K159" s="11">
        <v>116274.60967499997</v>
      </c>
      <c r="L159" s="11">
        <v>97422.828261767936</v>
      </c>
      <c r="M159" s="11">
        <v>2325.4921934999993</v>
      </c>
      <c r="N159" s="12">
        <v>3.4550652266774992E-2</v>
      </c>
      <c r="O159" s="11">
        <v>36408.136966172802</v>
      </c>
      <c r="P159" s="13">
        <v>121312.26678224352</v>
      </c>
      <c r="Q159">
        <f t="shared" si="4"/>
        <v>99748.320455267938</v>
      </c>
      <c r="R159">
        <f t="shared" si="5"/>
        <v>69.269666982824958</v>
      </c>
    </row>
    <row r="160" spans="1:18" x14ac:dyDescent="0.2">
      <c r="A160" s="5" t="s">
        <v>144</v>
      </c>
      <c r="B160" s="14" t="s">
        <v>176</v>
      </c>
      <c r="C160" s="5"/>
      <c r="D160" s="6" t="s">
        <v>5</v>
      </c>
      <c r="E160" s="7">
        <v>4492494</v>
      </c>
      <c r="F160" s="8">
        <v>1.49</v>
      </c>
      <c r="G160" s="9">
        <v>12.949999999999998</v>
      </c>
      <c r="H160" s="10">
        <v>4.5382199999999998E-2</v>
      </c>
      <c r="I160" s="10">
        <v>2</v>
      </c>
      <c r="J160" s="11">
        <v>6693816.0599999996</v>
      </c>
      <c r="K160" s="11">
        <v>866849.17976999981</v>
      </c>
      <c r="L160" s="11">
        <v>393.39522846158087</v>
      </c>
      <c r="M160" s="11">
        <v>17336.983595399997</v>
      </c>
      <c r="N160" s="12">
        <v>3.946667224009999E-3</v>
      </c>
      <c r="O160" s="11">
        <v>6471.5882707094752</v>
      </c>
      <c r="P160" s="13">
        <v>10877.618230688426</v>
      </c>
      <c r="Q160">
        <f t="shared" si="4"/>
        <v>17730.378823861578</v>
      </c>
      <c r="R160">
        <f t="shared" si="5"/>
        <v>12.312763072126096</v>
      </c>
    </row>
    <row r="161" spans="1:18" x14ac:dyDescent="0.2">
      <c r="A161" s="5" t="s">
        <v>145</v>
      </c>
      <c r="B161" s="14" t="s">
        <v>172</v>
      </c>
      <c r="C161" s="5"/>
      <c r="D161" s="6" t="s">
        <v>5</v>
      </c>
      <c r="E161" s="7">
        <v>336594</v>
      </c>
      <c r="F161" s="8">
        <v>1.21</v>
      </c>
      <c r="G161" s="18">
        <v>11.95</v>
      </c>
      <c r="H161" s="10">
        <v>1.1301307999999999</v>
      </c>
      <c r="I161" s="10">
        <v>2</v>
      </c>
      <c r="J161" s="11">
        <v>407278.74</v>
      </c>
      <c r="K161" s="11">
        <v>48669.809429999994</v>
      </c>
      <c r="L161" s="11">
        <v>550.0325066697344</v>
      </c>
      <c r="M161" s="11">
        <v>973.39618859999985</v>
      </c>
      <c r="N161" s="12">
        <v>4.5260126302599998E-3</v>
      </c>
      <c r="O161" s="11">
        <v>556.05147377345304</v>
      </c>
      <c r="P161" s="13">
        <v>984.81103844333336</v>
      </c>
      <c r="Q161">
        <f t="shared" si="4"/>
        <v>1523.4286952697344</v>
      </c>
      <c r="R161">
        <f t="shared" si="5"/>
        <v>1.0579365939373155</v>
      </c>
    </row>
    <row r="162" spans="1:18" ht="19" x14ac:dyDescent="0.2">
      <c r="A162" s="5" t="s">
        <v>198</v>
      </c>
      <c r="B162" s="14" t="s">
        <v>176</v>
      </c>
      <c r="C162" s="5"/>
      <c r="D162" s="6" t="s">
        <v>1</v>
      </c>
      <c r="E162" s="7">
        <v>618678</v>
      </c>
      <c r="F162" s="5">
        <v>0.79</v>
      </c>
      <c r="G162" s="18">
        <v>12.95</v>
      </c>
      <c r="H162" s="10">
        <v>86.27750309999999</v>
      </c>
      <c r="I162" s="10">
        <v>2</v>
      </c>
      <c r="J162" s="11">
        <v>488755.62</v>
      </c>
      <c r="K162" s="11">
        <v>63293.852790000004</v>
      </c>
      <c r="L162" s="11">
        <v>54608.355803001687</v>
      </c>
      <c r="M162" s="11">
        <v>1265.8770558000001</v>
      </c>
      <c r="N162" s="12">
        <v>9.0312299546455005E-2</v>
      </c>
      <c r="O162" s="11">
        <v>20394.094993462619</v>
      </c>
      <c r="P162" s="13">
        <v>176588.56944418544</v>
      </c>
      <c r="Q162">
        <f t="shared" si="4"/>
        <v>55874.232858801697</v>
      </c>
      <c r="R162">
        <f t="shared" si="5"/>
        <v>38.801550596390065</v>
      </c>
    </row>
    <row r="163" spans="1:18" x14ac:dyDescent="0.2">
      <c r="A163" s="5" t="s">
        <v>146</v>
      </c>
      <c r="B163" s="14" t="s">
        <v>177</v>
      </c>
      <c r="C163" s="5"/>
      <c r="D163" s="6" t="s">
        <v>13</v>
      </c>
      <c r="E163" s="7">
        <v>5971169</v>
      </c>
      <c r="F163" s="5">
        <v>0.6</v>
      </c>
      <c r="G163" s="18">
        <v>8.9499999999999975</v>
      </c>
      <c r="H163" s="10">
        <v>84.750168200000005</v>
      </c>
      <c r="I163" s="10">
        <v>2</v>
      </c>
      <c r="J163" s="11">
        <v>3582701.4</v>
      </c>
      <c r="K163" s="11">
        <v>320651.77529999986</v>
      </c>
      <c r="L163" s="11">
        <v>271752.91890303593</v>
      </c>
      <c r="M163" s="11">
        <v>6413.0355059999974</v>
      </c>
      <c r="N163" s="12">
        <v>4.6584840323399976E-2</v>
      </c>
      <c r="O163" s="11">
        <v>101530.57335929811</v>
      </c>
      <c r="P163" s="13">
        <v>289600.66743829485</v>
      </c>
      <c r="Q163">
        <f t="shared" si="4"/>
        <v>278165.95440903591</v>
      </c>
      <c r="R163">
        <f t="shared" si="5"/>
        <v>193.17080167294159</v>
      </c>
    </row>
    <row r="164" spans="1:18" x14ac:dyDescent="0.2">
      <c r="A164" s="14" t="s">
        <v>147</v>
      </c>
      <c r="B164" s="14" t="s">
        <v>177</v>
      </c>
      <c r="C164" s="14" t="s">
        <v>175</v>
      </c>
      <c r="D164" s="15" t="s">
        <v>2</v>
      </c>
      <c r="E164" s="11">
        <v>12899201</v>
      </c>
      <c r="F164" s="19">
        <v>2</v>
      </c>
      <c r="G164" s="16">
        <v>11.949999999999998</v>
      </c>
      <c r="H164" s="17">
        <v>53.9873732</v>
      </c>
      <c r="I164" s="10">
        <v>2</v>
      </c>
      <c r="J164" s="11">
        <v>25798402</v>
      </c>
      <c r="K164" s="11">
        <v>3082909.0389999994</v>
      </c>
      <c r="L164" s="11">
        <v>1664381.6083014633</v>
      </c>
      <c r="M164" s="11">
        <v>61658.180779999988</v>
      </c>
      <c r="N164" s="12">
        <v>0.13380982194799998</v>
      </c>
      <c r="O164" s="11">
        <v>630004.52301473415</v>
      </c>
      <c r="P164" s="13">
        <v>836279.13698467251</v>
      </c>
      <c r="Q164">
        <f t="shared" si="4"/>
        <v>1726039.7890814634</v>
      </c>
      <c r="R164">
        <f t="shared" si="5"/>
        <v>1198.6387424176828</v>
      </c>
    </row>
    <row r="165" spans="1:18" x14ac:dyDescent="0.2">
      <c r="A165" s="5" t="s">
        <v>148</v>
      </c>
      <c r="B165" s="14" t="s">
        <v>175</v>
      </c>
      <c r="C165" s="5" t="s">
        <v>172</v>
      </c>
      <c r="D165" s="6" t="s">
        <v>5</v>
      </c>
      <c r="E165" s="7">
        <v>22771488</v>
      </c>
      <c r="F165" s="8">
        <v>2.13</v>
      </c>
      <c r="G165" s="9">
        <v>12.949999999999998</v>
      </c>
      <c r="H165" s="10">
        <v>3.9099999999999999E-8</v>
      </c>
      <c r="I165" s="10">
        <v>2</v>
      </c>
      <c r="J165" s="11">
        <v>48503269.439999998</v>
      </c>
      <c r="K165" s="11">
        <v>6281173.392479999</v>
      </c>
      <c r="L165" s="11">
        <v>2.4559387964596794E-3</v>
      </c>
      <c r="M165" s="11">
        <v>125623.46784959998</v>
      </c>
      <c r="N165" s="12">
        <v>5.5167001078514841E-3</v>
      </c>
      <c r="O165" s="11">
        <v>45852.566661521661</v>
      </c>
      <c r="P165" s="13">
        <v>58932.137027910809</v>
      </c>
      <c r="Q165">
        <f t="shared" si="4"/>
        <v>125623.47030553879</v>
      </c>
      <c r="R165">
        <f t="shared" si="5"/>
        <v>87.238521045513053</v>
      </c>
    </row>
    <row r="166" spans="1:18" x14ac:dyDescent="0.2">
      <c r="A166" s="14" t="s">
        <v>149</v>
      </c>
      <c r="B166" s="14" t="s">
        <v>177</v>
      </c>
      <c r="C166" s="14"/>
      <c r="D166" s="15" t="s">
        <v>1</v>
      </c>
      <c r="E166" s="11">
        <v>14568174</v>
      </c>
      <c r="F166" s="19">
        <v>5.0999999999999996</v>
      </c>
      <c r="G166" s="20">
        <v>6.950000000000002</v>
      </c>
      <c r="H166" s="17">
        <v>82.424006199999994</v>
      </c>
      <c r="I166" s="10">
        <v>2</v>
      </c>
      <c r="J166" s="11">
        <v>74297687.399999991</v>
      </c>
      <c r="K166" s="11">
        <v>5163689.2743000006</v>
      </c>
      <c r="L166" s="11">
        <v>4256119.5675977673</v>
      </c>
      <c r="M166" s="11">
        <v>103273.78548600001</v>
      </c>
      <c r="N166" s="12">
        <v>0.29924088997589998</v>
      </c>
      <c r="O166" s="11">
        <v>1591178.5738755751</v>
      </c>
      <c r="P166" s="13">
        <v>1918669.5871266001</v>
      </c>
      <c r="Q166">
        <f t="shared" si="4"/>
        <v>4359393.353083767</v>
      </c>
      <c r="R166">
        <f t="shared" si="5"/>
        <v>3027.3564951970602</v>
      </c>
    </row>
    <row r="167" spans="1:18" x14ac:dyDescent="0.2">
      <c r="A167" s="5" t="s">
        <v>150</v>
      </c>
      <c r="B167" s="14" t="s">
        <v>177</v>
      </c>
      <c r="C167" s="5"/>
      <c r="D167" s="6" t="s">
        <v>1</v>
      </c>
      <c r="E167" s="7">
        <v>752529</v>
      </c>
      <c r="F167" s="8">
        <v>0.79</v>
      </c>
      <c r="G167" s="18">
        <v>12.949999999999998</v>
      </c>
      <c r="H167" s="10">
        <v>79.592940999999996</v>
      </c>
      <c r="I167" s="10">
        <v>2</v>
      </c>
      <c r="J167" s="11">
        <v>594497.91</v>
      </c>
      <c r="K167" s="11">
        <v>76987.479344999985</v>
      </c>
      <c r="L167" s="11">
        <v>61276.599012453022</v>
      </c>
      <c r="M167" s="11">
        <v>1539.7495868999997</v>
      </c>
      <c r="N167" s="12">
        <v>8.3473658290049976E-2</v>
      </c>
      <c r="O167" s="11">
        <v>22927.967238763853</v>
      </c>
      <c r="P167" s="13">
        <v>52060.787042468044</v>
      </c>
      <c r="Q167">
        <f t="shared" si="4"/>
        <v>62816.348599353027</v>
      </c>
      <c r="R167">
        <f t="shared" si="5"/>
        <v>43.62246430510627</v>
      </c>
    </row>
    <row r="168" spans="1:18" x14ac:dyDescent="0.2">
      <c r="A168" s="5" t="s">
        <v>151</v>
      </c>
      <c r="B168" s="14" t="s">
        <v>175</v>
      </c>
      <c r="C168" s="5"/>
      <c r="D168" s="6" t="s">
        <v>2</v>
      </c>
      <c r="E168" s="7">
        <v>402263</v>
      </c>
      <c r="F168" s="8">
        <v>1.36</v>
      </c>
      <c r="G168" s="18">
        <v>11.949999999999998</v>
      </c>
      <c r="H168" s="10">
        <v>14.5201104</v>
      </c>
      <c r="I168" s="10">
        <v>2</v>
      </c>
      <c r="J168" s="11">
        <v>547077.68000000005</v>
      </c>
      <c r="K168" s="11">
        <v>65375.782759999995</v>
      </c>
      <c r="L168" s="11">
        <v>9492.6358316161659</v>
      </c>
      <c r="M168" s="11">
        <v>1307.5156551999999</v>
      </c>
      <c r="N168" s="12">
        <v>2.6848483422079995E-2</v>
      </c>
      <c r="O168" s="11">
        <v>3942.0552926879004</v>
      </c>
      <c r="P168" s="13">
        <v>6394.4538460009871</v>
      </c>
      <c r="Q168">
        <f t="shared" si="4"/>
        <v>10800.151486816165</v>
      </c>
      <c r="R168">
        <f t="shared" si="5"/>
        <v>7.5001051991778924</v>
      </c>
    </row>
    <row r="169" spans="1:18" x14ac:dyDescent="0.2">
      <c r="A169" s="5" t="s">
        <v>152</v>
      </c>
      <c r="B169" s="14" t="s">
        <v>175</v>
      </c>
      <c r="C169" s="5"/>
      <c r="D169" s="6" t="s">
        <v>1</v>
      </c>
      <c r="E169" s="7">
        <v>2226</v>
      </c>
      <c r="F169" s="5">
        <v>0.79</v>
      </c>
      <c r="G169" s="18">
        <v>12.949999999999998</v>
      </c>
      <c r="H169" s="10">
        <v>1.73E-5</v>
      </c>
      <c r="I169" s="10">
        <v>2</v>
      </c>
      <c r="J169" s="11">
        <v>1758.5400000000002</v>
      </c>
      <c r="K169" s="11">
        <v>227.73092999999997</v>
      </c>
      <c r="L169" s="11">
        <v>3.9397450889999995E-5</v>
      </c>
      <c r="M169" s="11">
        <v>4.5546185999999995</v>
      </c>
      <c r="N169" s="12">
        <v>2.0461176987649999E-3</v>
      </c>
      <c r="O169" s="11">
        <v>1.6624501690695748</v>
      </c>
      <c r="P169" s="21">
        <v>3.8098397679131368</v>
      </c>
      <c r="Q169">
        <f t="shared" si="4"/>
        <v>4.5546579974508896</v>
      </c>
      <c r="R169">
        <f t="shared" si="5"/>
        <v>3.1629569426742288E-3</v>
      </c>
    </row>
    <row r="170" spans="1:18" x14ac:dyDescent="0.2">
      <c r="A170" s="5" t="s">
        <v>153</v>
      </c>
      <c r="B170" s="14" t="s">
        <v>175</v>
      </c>
      <c r="C170" s="5"/>
      <c r="D170" s="6" t="s">
        <v>5</v>
      </c>
      <c r="E170" s="7">
        <v>6202234</v>
      </c>
      <c r="F170" s="8">
        <v>1.61</v>
      </c>
      <c r="G170" s="9">
        <v>2.9499999999999997</v>
      </c>
      <c r="H170" s="10">
        <v>3.9799999999999997E-10</v>
      </c>
      <c r="I170" s="10">
        <v>2</v>
      </c>
      <c r="J170" s="11">
        <v>9985596.7400000002</v>
      </c>
      <c r="K170" s="11">
        <v>294575.10382999998</v>
      </c>
      <c r="L170" s="11">
        <v>1.1724089132433998E-6</v>
      </c>
      <c r="M170" s="11">
        <v>5891.5020765999998</v>
      </c>
      <c r="N170" s="12">
        <v>9.4990000018903005E-4</v>
      </c>
      <c r="O170" s="11">
        <v>2150.3982583869292</v>
      </c>
      <c r="P170" s="13">
        <v>5245.3494833989771</v>
      </c>
      <c r="Q170">
        <f t="shared" si="4"/>
        <v>5891.5020777724085</v>
      </c>
      <c r="R170">
        <f t="shared" si="5"/>
        <v>4.0913208873419507</v>
      </c>
    </row>
    <row r="171" spans="1:18" x14ac:dyDescent="0.2">
      <c r="A171" s="5" t="s">
        <v>154</v>
      </c>
      <c r="B171" s="14" t="s">
        <v>172</v>
      </c>
      <c r="C171" s="5"/>
      <c r="D171" s="6" t="s">
        <v>1</v>
      </c>
      <c r="E171" s="7">
        <v>3621997</v>
      </c>
      <c r="F171" s="8">
        <v>1.37</v>
      </c>
      <c r="G171" s="9">
        <v>12.949999999999998</v>
      </c>
      <c r="H171" s="10">
        <v>65.32289209999999</v>
      </c>
      <c r="I171" s="10">
        <v>2</v>
      </c>
      <c r="J171" s="11">
        <v>4962135.8900000006</v>
      </c>
      <c r="K171" s="11">
        <v>642596.597755</v>
      </c>
      <c r="L171" s="11">
        <v>419762.68218976964</v>
      </c>
      <c r="M171" s="11">
        <v>12851.931955100001</v>
      </c>
      <c r="N171" s="12">
        <v>0.11944090901921499</v>
      </c>
      <c r="O171" s="11">
        <v>157904.33416287741</v>
      </c>
      <c r="P171" s="13">
        <v>304959.66756731039</v>
      </c>
      <c r="Q171">
        <f t="shared" si="4"/>
        <v>432614.61414486961</v>
      </c>
      <c r="R171">
        <f t="shared" si="5"/>
        <v>300.42681537838166</v>
      </c>
    </row>
    <row r="172" spans="1:18" x14ac:dyDescent="0.2">
      <c r="A172" s="5" t="s">
        <v>155</v>
      </c>
      <c r="B172" s="14" t="s">
        <v>176</v>
      </c>
      <c r="C172" s="5"/>
      <c r="D172" s="6" t="s">
        <v>5</v>
      </c>
      <c r="E172" s="7">
        <v>22211567</v>
      </c>
      <c r="F172" s="5">
        <v>2.1</v>
      </c>
      <c r="G172" s="18">
        <v>11.949999999999998</v>
      </c>
      <c r="H172" s="10">
        <v>0.24715050000000002</v>
      </c>
      <c r="I172" s="10">
        <v>2</v>
      </c>
      <c r="J172" s="11">
        <v>46644290.700000003</v>
      </c>
      <c r="K172" s="11">
        <v>5573992.7386499997</v>
      </c>
      <c r="L172" s="11">
        <v>13776.150923537169</v>
      </c>
      <c r="M172" s="11">
        <v>111479.854773</v>
      </c>
      <c r="N172" s="12">
        <v>5.6392241797499996E-3</v>
      </c>
      <c r="O172" s="11">
        <v>45718.442079236069</v>
      </c>
      <c r="P172" s="13">
        <v>64630.829163770824</v>
      </c>
      <c r="Q172">
        <f t="shared" si="4"/>
        <v>125256.00569653718</v>
      </c>
      <c r="R172">
        <f t="shared" si="5"/>
        <v>86.983337289261925</v>
      </c>
    </row>
    <row r="173" spans="1:18" x14ac:dyDescent="0.2">
      <c r="A173" s="5" t="s">
        <v>156</v>
      </c>
      <c r="B173" s="14" t="s">
        <v>177</v>
      </c>
      <c r="C173" s="5"/>
      <c r="D173" s="6" t="s">
        <v>13</v>
      </c>
      <c r="E173" s="7">
        <v>6688695</v>
      </c>
      <c r="F173" s="8">
        <v>0.26</v>
      </c>
      <c r="G173" s="18">
        <v>8.9499999999999975</v>
      </c>
      <c r="H173" s="10">
        <v>83.522422900000009</v>
      </c>
      <c r="I173" s="10">
        <v>2</v>
      </c>
      <c r="J173" s="11">
        <v>1739060.7</v>
      </c>
      <c r="K173" s="11">
        <v>155645.93264999994</v>
      </c>
      <c r="L173" s="11">
        <v>129999.25409458214</v>
      </c>
      <c r="M173" s="11">
        <v>3112.9186529999988</v>
      </c>
      <c r="N173" s="12">
        <v>1.9901067808829994E-2</v>
      </c>
      <c r="O173" s="11">
        <v>48585.943052867478</v>
      </c>
      <c r="P173" s="13">
        <v>214195.86185496097</v>
      </c>
      <c r="Q173">
        <f t="shared" si="4"/>
        <v>133112.17274758214</v>
      </c>
      <c r="R173">
        <f t="shared" si="5"/>
        <v>92.439008852487603</v>
      </c>
    </row>
    <row r="174" spans="1:18" ht="19" x14ac:dyDescent="0.2">
      <c r="A174" s="14" t="s">
        <v>199</v>
      </c>
      <c r="B174" s="14" t="s">
        <v>176</v>
      </c>
      <c r="C174" s="14"/>
      <c r="D174" s="15" t="s">
        <v>2</v>
      </c>
      <c r="E174" s="11">
        <v>26043442</v>
      </c>
      <c r="F174" s="14">
        <v>1.2</v>
      </c>
      <c r="G174" s="16">
        <v>11.95</v>
      </c>
      <c r="H174" s="17">
        <v>73.394994699999998</v>
      </c>
      <c r="I174" s="10">
        <v>2</v>
      </c>
      <c r="J174" s="11">
        <v>31252130.399999999</v>
      </c>
      <c r="K174" s="11">
        <v>3734629.5827999995</v>
      </c>
      <c r="L174" s="11">
        <v>2741031.1843606918</v>
      </c>
      <c r="M174" s="11">
        <v>74692.59165599999</v>
      </c>
      <c r="N174" s="12">
        <v>0.10811642239979999</v>
      </c>
      <c r="O174" s="11">
        <v>1027739.1782460924</v>
      </c>
      <c r="P174" s="13">
        <v>2179507.6108297263</v>
      </c>
      <c r="Q174">
        <f t="shared" si="4"/>
        <v>2815723.7760166917</v>
      </c>
      <c r="R174">
        <f t="shared" si="5"/>
        <v>1955.3637333449249</v>
      </c>
    </row>
    <row r="175" spans="1:18" x14ac:dyDescent="0.2">
      <c r="A175" s="5" t="s">
        <v>157</v>
      </c>
      <c r="B175" s="14" t="s">
        <v>175</v>
      </c>
      <c r="C175" s="5"/>
      <c r="D175" s="6" t="s">
        <v>13</v>
      </c>
      <c r="E175" s="7">
        <v>1324214</v>
      </c>
      <c r="F175" s="8">
        <v>0.53</v>
      </c>
      <c r="G175" s="18">
        <v>8.9499999999999975</v>
      </c>
      <c r="H175" s="10">
        <v>83.556045900000001</v>
      </c>
      <c r="I175" s="10">
        <v>2</v>
      </c>
      <c r="J175" s="11">
        <v>701833.42</v>
      </c>
      <c r="K175" s="11">
        <v>62814.09108999998</v>
      </c>
      <c r="L175" s="11">
        <v>52484.97078282819</v>
      </c>
      <c r="M175" s="11">
        <v>1256.2818217999995</v>
      </c>
      <c r="N175" s="12">
        <v>4.0583510372664985E-2</v>
      </c>
      <c r="O175" s="11">
        <v>19615.557200689291</v>
      </c>
      <c r="P175" s="13">
        <v>53497.521943845437</v>
      </c>
      <c r="Q175">
        <f t="shared" si="4"/>
        <v>53741.252604628193</v>
      </c>
      <c r="R175">
        <f t="shared" si="5"/>
        <v>37.320314308769575</v>
      </c>
    </row>
    <row r="176" spans="1:18" x14ac:dyDescent="0.2">
      <c r="A176" s="5" t="s">
        <v>158</v>
      </c>
      <c r="B176" s="14" t="s">
        <v>175</v>
      </c>
      <c r="C176" s="5"/>
      <c r="D176" s="6" t="s">
        <v>13</v>
      </c>
      <c r="E176" s="7">
        <v>1991642</v>
      </c>
      <c r="F176" s="8">
        <v>0.52</v>
      </c>
      <c r="G176" s="9">
        <v>10.949999999999998</v>
      </c>
      <c r="H176" s="10">
        <v>83.525481799999994</v>
      </c>
      <c r="I176" s="10">
        <v>2</v>
      </c>
      <c r="J176" s="11">
        <v>1035653.8400000001</v>
      </c>
      <c r="K176" s="11">
        <v>113404.09547999997</v>
      </c>
      <c r="L176" s="11">
        <v>94721.317130602009</v>
      </c>
      <c r="M176" s="11">
        <v>2268.0819095999996</v>
      </c>
      <c r="N176" s="12">
        <v>4.8698209336919998E-2</v>
      </c>
      <c r="O176" s="11">
        <v>35401.130649673738</v>
      </c>
      <c r="P176" s="13">
        <v>96994.484789929644</v>
      </c>
      <c r="Q176">
        <f t="shared" si="4"/>
        <v>96989.399040202014</v>
      </c>
      <c r="R176">
        <f t="shared" si="5"/>
        <v>67.353749333473615</v>
      </c>
    </row>
    <row r="177" spans="1:18" x14ac:dyDescent="0.2">
      <c r="A177" s="5" t="s">
        <v>159</v>
      </c>
      <c r="B177" s="14" t="s">
        <v>176</v>
      </c>
      <c r="C177" s="5"/>
      <c r="D177" s="6" t="s">
        <v>1</v>
      </c>
      <c r="E177" s="7">
        <v>1379</v>
      </c>
      <c r="F177" s="5">
        <v>0.79</v>
      </c>
      <c r="G177" s="18">
        <v>12.949999999999998</v>
      </c>
      <c r="H177" s="10">
        <v>82.356280400000003</v>
      </c>
      <c r="I177" s="10">
        <v>2</v>
      </c>
      <c r="J177" s="11">
        <v>1089.4100000000001</v>
      </c>
      <c r="K177" s="11">
        <v>141.07859499999998</v>
      </c>
      <c r="L177" s="11">
        <v>116.18708328258037</v>
      </c>
      <c r="M177" s="11">
        <v>2.8215718999999995</v>
      </c>
      <c r="N177" s="12">
        <v>8.6300692663219991E-2</v>
      </c>
      <c r="O177" s="11">
        <v>43.43815914164184</v>
      </c>
      <c r="P177" s="13">
        <v>99.547300257058495</v>
      </c>
      <c r="Q177">
        <f t="shared" si="4"/>
        <v>119.00865518258038</v>
      </c>
      <c r="R177">
        <f t="shared" si="5"/>
        <v>8.2644899432347485E-2</v>
      </c>
    </row>
    <row r="178" spans="1:18" x14ac:dyDescent="0.2">
      <c r="A178" s="5" t="s">
        <v>160</v>
      </c>
      <c r="B178" s="14" t="s">
        <v>176</v>
      </c>
      <c r="C178" s="5"/>
      <c r="D178" s="6" t="s">
        <v>1</v>
      </c>
      <c r="E178" s="7">
        <v>102872</v>
      </c>
      <c r="F178" s="8">
        <v>3.71</v>
      </c>
      <c r="G178" s="9">
        <v>5.950000000000002</v>
      </c>
      <c r="H178" s="10">
        <v>77.916761100000002</v>
      </c>
      <c r="I178" s="10">
        <v>2</v>
      </c>
      <c r="J178" s="11">
        <v>381655.12</v>
      </c>
      <c r="K178" s="11">
        <v>22708.479640000005</v>
      </c>
      <c r="L178" s="11">
        <v>17693.711830540942</v>
      </c>
      <c r="M178" s="11">
        <v>454.16959280000009</v>
      </c>
      <c r="N178" s="12">
        <v>0.17641225429019503</v>
      </c>
      <c r="O178" s="11">
        <v>6623.9767195194436</v>
      </c>
      <c r="P178" s="13">
        <v>10271.874053823489</v>
      </c>
      <c r="Q178">
        <f t="shared" si="4"/>
        <v>18147.881423340943</v>
      </c>
      <c r="R178">
        <f t="shared" si="5"/>
        <v>12.602695432875654</v>
      </c>
    </row>
    <row r="179" spans="1:18" x14ac:dyDescent="0.2">
      <c r="A179" s="5" t="s">
        <v>161</v>
      </c>
      <c r="B179" s="14" t="s">
        <v>175</v>
      </c>
      <c r="C179" s="5"/>
      <c r="D179" s="6" t="s">
        <v>5</v>
      </c>
      <c r="E179" s="7">
        <v>1358433</v>
      </c>
      <c r="F179" s="8">
        <v>14.4</v>
      </c>
      <c r="G179" s="9">
        <v>24.950000000000006</v>
      </c>
      <c r="H179" s="10">
        <v>3.2804207999999999</v>
      </c>
      <c r="I179" s="10">
        <v>2</v>
      </c>
      <c r="J179" s="11">
        <v>19561435.199999999</v>
      </c>
      <c r="K179" s="11">
        <v>4880578.0824000007</v>
      </c>
      <c r="L179" s="11">
        <v>160103.49857529078</v>
      </c>
      <c r="M179" s="11">
        <v>97611.561648000017</v>
      </c>
      <c r="N179" s="12">
        <v>0.18971495850240006</v>
      </c>
      <c r="O179" s="11">
        <v>94065.996981501143</v>
      </c>
      <c r="P179" s="13">
        <v>73512.080648707575</v>
      </c>
      <c r="Q179">
        <f t="shared" si="4"/>
        <v>257715.06022329081</v>
      </c>
      <c r="R179">
        <f t="shared" si="5"/>
        <v>178.96879182172972</v>
      </c>
    </row>
    <row r="180" spans="1:18" ht="19" x14ac:dyDescent="0.2">
      <c r="A180" s="5" t="s">
        <v>200</v>
      </c>
      <c r="B180" s="14" t="s">
        <v>172</v>
      </c>
      <c r="C180" s="5"/>
      <c r="D180" s="6" t="s">
        <v>2</v>
      </c>
      <c r="E180" s="7">
        <v>7274973</v>
      </c>
      <c r="F180" s="5">
        <v>1.2</v>
      </c>
      <c r="G180" s="18">
        <v>11.949999999999998</v>
      </c>
      <c r="H180" s="10">
        <v>59.534002399999999</v>
      </c>
      <c r="I180" s="10">
        <v>2</v>
      </c>
      <c r="J180" s="11">
        <v>8729967.5999999996</v>
      </c>
      <c r="K180" s="11">
        <v>1043231.1281999998</v>
      </c>
      <c r="L180" s="11">
        <v>621077.24490013497</v>
      </c>
      <c r="M180" s="11">
        <v>20864.622563999998</v>
      </c>
      <c r="N180" s="12">
        <v>8.823975944159998E-2</v>
      </c>
      <c r="O180" s="11">
        <v>234308.78162440925</v>
      </c>
      <c r="P180" s="13">
        <v>440700.70164951571</v>
      </c>
      <c r="Q180">
        <f t="shared" si="4"/>
        <v>641941.86746413494</v>
      </c>
      <c r="R180">
        <f t="shared" si="5"/>
        <v>445.79296351676038</v>
      </c>
    </row>
    <row r="181" spans="1:18" x14ac:dyDescent="0.2">
      <c r="A181" s="14" t="s">
        <v>162</v>
      </c>
      <c r="B181" s="14" t="s">
        <v>172</v>
      </c>
      <c r="C181" s="14" t="s">
        <v>179</v>
      </c>
      <c r="D181" s="15" t="s">
        <v>2</v>
      </c>
      <c r="E181" s="11">
        <v>34042862</v>
      </c>
      <c r="F181" s="19">
        <v>1.77</v>
      </c>
      <c r="G181" s="16">
        <v>11.949999999999998</v>
      </c>
      <c r="H181" s="17">
        <v>16.489279800000002</v>
      </c>
      <c r="I181" s="10">
        <v>2</v>
      </c>
      <c r="J181" s="11">
        <v>60255865.740000002</v>
      </c>
      <c r="K181" s="11">
        <v>7200575.9559299992</v>
      </c>
      <c r="L181" s="11">
        <v>1187323.1165848223</v>
      </c>
      <c r="M181" s="11">
        <v>144011.5191186</v>
      </c>
      <c r="N181" s="12">
        <v>3.9107600168969997E-2</v>
      </c>
      <c r="O181" s="11">
        <v>485937.14203174919</v>
      </c>
      <c r="P181" s="13">
        <v>790234.82288088207</v>
      </c>
      <c r="Q181">
        <f t="shared" si="4"/>
        <v>1331334.6357034224</v>
      </c>
      <c r="R181">
        <f t="shared" si="5"/>
        <v>924.53794146070993</v>
      </c>
    </row>
    <row r="182" spans="1:18" x14ac:dyDescent="0.2">
      <c r="A182" s="5" t="s">
        <v>163</v>
      </c>
      <c r="B182" s="14" t="s">
        <v>175</v>
      </c>
      <c r="C182" s="5"/>
      <c r="D182" s="6" t="s">
        <v>5</v>
      </c>
      <c r="E182" s="7">
        <v>22570</v>
      </c>
      <c r="F182" s="5">
        <v>2.1</v>
      </c>
      <c r="G182" s="18">
        <v>11.949999999999998</v>
      </c>
      <c r="H182" s="10">
        <v>0.39000189999999996</v>
      </c>
      <c r="I182" s="10">
        <v>2</v>
      </c>
      <c r="J182" s="11">
        <v>47397</v>
      </c>
      <c r="K182" s="11">
        <v>5663.941499999999</v>
      </c>
      <c r="L182" s="11">
        <v>22.089479464888495</v>
      </c>
      <c r="M182" s="11">
        <v>113.27882999999999</v>
      </c>
      <c r="N182" s="12">
        <v>5.997709768049999E-3</v>
      </c>
      <c r="O182" s="11">
        <v>49.409432954684291</v>
      </c>
      <c r="P182" s="13">
        <v>69.848675395335107</v>
      </c>
      <c r="Q182">
        <f t="shared" si="4"/>
        <v>135.36830946488848</v>
      </c>
      <c r="R182">
        <f t="shared" si="5"/>
        <v>9.4005770461728116E-2</v>
      </c>
    </row>
    <row r="183" spans="1:18" x14ac:dyDescent="0.2">
      <c r="A183" s="5" t="s">
        <v>164</v>
      </c>
      <c r="B183" s="14" t="s">
        <v>176</v>
      </c>
      <c r="C183" s="5"/>
      <c r="D183" s="6" t="s">
        <v>2</v>
      </c>
      <c r="E183" s="7">
        <v>11563</v>
      </c>
      <c r="F183" s="5">
        <v>1.2</v>
      </c>
      <c r="G183" s="18">
        <v>11.949999999999998</v>
      </c>
      <c r="H183" s="10">
        <v>73.486044300000003</v>
      </c>
      <c r="I183" s="10">
        <v>2</v>
      </c>
      <c r="J183" s="11">
        <v>13875.6</v>
      </c>
      <c r="K183" s="11">
        <v>1658.1341999999997</v>
      </c>
      <c r="L183" s="11">
        <v>1218.4972327654505</v>
      </c>
      <c r="M183" s="11">
        <v>33.162683999999999</v>
      </c>
      <c r="N183" s="12">
        <v>0.10824698752619998</v>
      </c>
      <c r="O183" s="11">
        <v>456.85586961938935</v>
      </c>
      <c r="P183" s="13">
        <v>861.12510455955896</v>
      </c>
      <c r="Q183">
        <f t="shared" si="4"/>
        <v>1251.6599167654504</v>
      </c>
      <c r="R183">
        <f t="shared" si="5"/>
        <v>0.86920827553156277</v>
      </c>
    </row>
    <row r="184" spans="1:18" x14ac:dyDescent="0.2">
      <c r="A184" s="5" t="s">
        <v>165</v>
      </c>
      <c r="B184" s="14" t="s">
        <v>179</v>
      </c>
      <c r="C184" s="5"/>
      <c r="D184" s="6" t="s">
        <v>1</v>
      </c>
      <c r="E184" s="7">
        <v>6812799</v>
      </c>
      <c r="F184" s="5">
        <v>0.79</v>
      </c>
      <c r="G184" s="18">
        <v>12.949999999999998</v>
      </c>
      <c r="H184" s="10">
        <v>48.615329699999997</v>
      </c>
      <c r="I184" s="10">
        <v>2</v>
      </c>
      <c r="J184" s="11">
        <v>5382111.21</v>
      </c>
      <c r="K184" s="11">
        <v>696983.40169499989</v>
      </c>
      <c r="L184" s="11">
        <v>338840.77868829959</v>
      </c>
      <c r="M184" s="11">
        <v>13939.668033899998</v>
      </c>
      <c r="N184" s="12">
        <v>5.1782013049584991E-2</v>
      </c>
      <c r="O184" s="11">
        <v>128764.86305360285</v>
      </c>
      <c r="P184" s="13">
        <v>233388.41892091386</v>
      </c>
      <c r="Q184">
        <f t="shared" si="4"/>
        <v>352780.44672219956</v>
      </c>
      <c r="R184">
        <f t="shared" si="5"/>
        <v>244.98642133486081</v>
      </c>
    </row>
    <row r="185" spans="1:18" x14ac:dyDescent="0.2">
      <c r="A185" s="5" t="s">
        <v>166</v>
      </c>
      <c r="B185" s="14" t="s">
        <v>177</v>
      </c>
      <c r="C185" s="5"/>
      <c r="D185" s="6" t="s">
        <v>5</v>
      </c>
      <c r="E185" s="7">
        <v>2018302</v>
      </c>
      <c r="F185" s="8">
        <v>1.66</v>
      </c>
      <c r="G185" s="18">
        <v>11.949999999999998</v>
      </c>
      <c r="H185" s="10">
        <v>6.3820799999999997E-2</v>
      </c>
      <c r="I185" s="10">
        <v>2</v>
      </c>
      <c r="J185" s="11">
        <v>3350381.32</v>
      </c>
      <c r="K185" s="11">
        <v>400370.56773999991</v>
      </c>
      <c r="L185" s="11">
        <v>255.51969929620986</v>
      </c>
      <c r="M185" s="11">
        <v>8007.4113547999987</v>
      </c>
      <c r="N185" s="12">
        <v>4.0940013209599998E-3</v>
      </c>
      <c r="O185" s="11">
        <v>3015.9698347451163</v>
      </c>
      <c r="P185" s="13">
        <v>5910.4648851139691</v>
      </c>
      <c r="Q185">
        <f t="shared" si="4"/>
        <v>8262.9310540962088</v>
      </c>
      <c r="R185">
        <f t="shared" si="5"/>
        <v>5.7381465653445893</v>
      </c>
    </row>
    <row r="186" spans="1:18" x14ac:dyDescent="0.2">
      <c r="A186" s="5" t="s">
        <v>167</v>
      </c>
      <c r="B186" s="14" t="s">
        <v>175</v>
      </c>
      <c r="C186" s="5"/>
      <c r="D186" s="6" t="s">
        <v>5</v>
      </c>
      <c r="E186" s="7">
        <v>43258889</v>
      </c>
      <c r="F186" s="8">
        <v>1.79</v>
      </c>
      <c r="G186" s="18">
        <v>11.949999999999998</v>
      </c>
      <c r="H186" s="10">
        <v>8.1200000000000009E-9</v>
      </c>
      <c r="I186" s="10">
        <v>2</v>
      </c>
      <c r="J186" s="11">
        <v>77433411.310000002</v>
      </c>
      <c r="K186" s="11">
        <v>9253292.6515449993</v>
      </c>
      <c r="L186" s="11">
        <v>7.5136736330545394E-4</v>
      </c>
      <c r="M186" s="11">
        <v>185065.85303089998</v>
      </c>
      <c r="N186" s="12">
        <v>4.2781000173690853E-3</v>
      </c>
      <c r="O186" s="11">
        <v>67549.036630527582</v>
      </c>
      <c r="P186" s="13">
        <v>94164.76305456621</v>
      </c>
      <c r="Q186">
        <f t="shared" si="4"/>
        <v>185065.85378226737</v>
      </c>
      <c r="R186">
        <f t="shared" si="5"/>
        <v>128.51795401546346</v>
      </c>
    </row>
    <row r="187" spans="1:18" x14ac:dyDescent="0.2">
      <c r="A187" s="14" t="s">
        <v>168</v>
      </c>
      <c r="B187" s="14" t="s">
        <v>175</v>
      </c>
      <c r="C187" s="14" t="s">
        <v>176</v>
      </c>
      <c r="D187" s="15" t="s">
        <v>5</v>
      </c>
      <c r="E187" s="11">
        <v>112925034</v>
      </c>
      <c r="F187" s="19">
        <v>2.58</v>
      </c>
      <c r="G187" s="20">
        <v>12.949999999999998</v>
      </c>
      <c r="H187" s="17">
        <v>8.379999999999999E-10</v>
      </c>
      <c r="I187" s="10">
        <v>2</v>
      </c>
      <c r="J187" s="11">
        <v>291346587.72000003</v>
      </c>
      <c r="K187" s="11">
        <v>37729383.109739996</v>
      </c>
      <c r="L187" s="11">
        <v>3.1617223045962115E-4</v>
      </c>
      <c r="M187" s="11">
        <v>754587.66219479998</v>
      </c>
      <c r="N187" s="12">
        <v>6.6822000027998421E-3</v>
      </c>
      <c r="O187" s="11">
        <v>275424.49681650492</v>
      </c>
      <c r="P187" s="13">
        <v>336818.69773909921</v>
      </c>
      <c r="Q187">
        <f t="shared" si="4"/>
        <v>754587.66251097235</v>
      </c>
      <c r="R187">
        <f t="shared" si="5"/>
        <v>524.01921007706414</v>
      </c>
    </row>
    <row r="188" spans="1:18" ht="19" x14ac:dyDescent="0.2">
      <c r="A188" s="5" t="s">
        <v>201</v>
      </c>
      <c r="B188" s="14" t="s">
        <v>175</v>
      </c>
      <c r="C188" s="5"/>
      <c r="D188" s="6" t="s">
        <v>5</v>
      </c>
      <c r="E188" s="7">
        <v>2433597</v>
      </c>
      <c r="F188" s="5">
        <v>2.1</v>
      </c>
      <c r="G188" s="18">
        <v>11.949999999999998</v>
      </c>
      <c r="H188" s="10">
        <v>7.6731737999999989</v>
      </c>
      <c r="I188" s="10">
        <v>2</v>
      </c>
      <c r="J188" s="11">
        <v>5110553.7</v>
      </c>
      <c r="K188" s="11">
        <v>610711.16714999988</v>
      </c>
      <c r="L188" s="11">
        <v>46860.929271427995</v>
      </c>
      <c r="M188" s="11">
        <v>12214.223342999998</v>
      </c>
      <c r="N188" s="12">
        <v>2.4274829651099995E-2</v>
      </c>
      <c r="O188" s="11">
        <v>21562.430704266215</v>
      </c>
      <c r="P188" s="21">
        <v>8037.0007498537889</v>
      </c>
      <c r="Q188">
        <f t="shared" si="4"/>
        <v>59075.152614427992</v>
      </c>
      <c r="R188">
        <f t="shared" si="5"/>
        <v>41.024411537797214</v>
      </c>
    </row>
    <row r="189" spans="1:18" x14ac:dyDescent="0.2">
      <c r="A189" s="5" t="s">
        <v>169</v>
      </c>
      <c r="B189" s="14" t="s">
        <v>175</v>
      </c>
      <c r="C189" s="5"/>
      <c r="D189" s="6" t="s">
        <v>5</v>
      </c>
      <c r="E189" s="7">
        <v>134219</v>
      </c>
      <c r="F189" s="5">
        <v>2.1</v>
      </c>
      <c r="G189" s="18">
        <v>11.949999999999998</v>
      </c>
      <c r="H189" s="10">
        <v>3.2199699999999998E-2</v>
      </c>
      <c r="I189" s="10">
        <v>2</v>
      </c>
      <c r="J189" s="11">
        <v>281859.90000000002</v>
      </c>
      <c r="K189" s="11">
        <v>33682.258049999997</v>
      </c>
      <c r="L189" s="11">
        <v>10.845586045325849</v>
      </c>
      <c r="M189" s="11">
        <v>673.64516099999992</v>
      </c>
      <c r="N189" s="12">
        <v>5.0998051471499994E-3</v>
      </c>
      <c r="O189" s="11">
        <v>249.83912267154392</v>
      </c>
      <c r="P189" s="13">
        <v>296.14823561171039</v>
      </c>
      <c r="Q189">
        <f t="shared" si="4"/>
        <v>684.49074704532575</v>
      </c>
      <c r="R189">
        <f t="shared" si="5"/>
        <v>0.47534079655925399</v>
      </c>
    </row>
    <row r="190" spans="1:18" x14ac:dyDescent="0.2">
      <c r="A190" s="5" t="s">
        <v>170</v>
      </c>
      <c r="B190" s="14" t="s">
        <v>176</v>
      </c>
      <c r="C190" s="5"/>
      <c r="D190" s="6" t="s">
        <v>1</v>
      </c>
      <c r="E190" s="7">
        <v>251851</v>
      </c>
      <c r="F190" s="8">
        <v>3.28</v>
      </c>
      <c r="G190" s="9">
        <v>8.9499999999999975</v>
      </c>
      <c r="H190" s="10">
        <v>81.295437399999997</v>
      </c>
      <c r="I190" s="10">
        <v>2</v>
      </c>
      <c r="J190" s="11">
        <v>826071.27999999991</v>
      </c>
      <c r="K190" s="11">
        <v>73933.379559999972</v>
      </c>
      <c r="L190" s="11">
        <v>60104.464297904175</v>
      </c>
      <c r="M190" s="11">
        <v>1478.6675911999994</v>
      </c>
      <c r="N190" s="12">
        <v>0.24452208603143991</v>
      </c>
      <c r="O190" s="11">
        <v>22477.843139523022</v>
      </c>
      <c r="P190" s="13">
        <v>38006.444385908515</v>
      </c>
      <c r="Q190">
        <f t="shared" si="4"/>
        <v>61583.131889104166</v>
      </c>
      <c r="R190">
        <f t="shared" si="5"/>
        <v>42.766063811877892</v>
      </c>
    </row>
    <row r="191" spans="1:18" ht="19" x14ac:dyDescent="0.2">
      <c r="A191" s="5" t="s">
        <v>202</v>
      </c>
      <c r="B191" s="14" t="s">
        <v>175</v>
      </c>
      <c r="C191" s="5"/>
      <c r="D191" s="6" t="s">
        <v>5</v>
      </c>
      <c r="E191" s="7">
        <v>16094897</v>
      </c>
      <c r="F191" s="5">
        <v>2.1</v>
      </c>
      <c r="G191" s="18">
        <v>11.949999999999998</v>
      </c>
      <c r="H191" s="10">
        <v>4.9414179000000003</v>
      </c>
      <c r="I191" s="10">
        <v>2</v>
      </c>
      <c r="J191" s="11">
        <v>33799283.700000003</v>
      </c>
      <c r="K191" s="11">
        <v>4039014.4021499995</v>
      </c>
      <c r="L191" s="11">
        <v>199584.58065141807</v>
      </c>
      <c r="M191" s="11">
        <v>80780.288042999993</v>
      </c>
      <c r="N191" s="12">
        <v>1.7419488220049999E-2</v>
      </c>
      <c r="O191" s="11">
        <v>102333.17707346259</v>
      </c>
      <c r="P191" s="13">
        <v>154242.8027964932</v>
      </c>
      <c r="Q191">
        <f t="shared" si="4"/>
        <v>280364.86869441805</v>
      </c>
      <c r="R191">
        <f t="shared" si="5"/>
        <v>194.69782548223475</v>
      </c>
    </row>
    <row r="192" spans="1:18" ht="19" x14ac:dyDescent="0.2">
      <c r="A192" s="14" t="s">
        <v>203</v>
      </c>
      <c r="B192" s="14" t="s">
        <v>176</v>
      </c>
      <c r="C192" s="14"/>
      <c r="D192" s="15" t="s">
        <v>1</v>
      </c>
      <c r="E192" s="11">
        <v>55858245</v>
      </c>
      <c r="F192" s="14">
        <v>0.79</v>
      </c>
      <c r="G192" s="16">
        <v>12.95</v>
      </c>
      <c r="H192" s="17">
        <v>85.918342299999992</v>
      </c>
      <c r="I192" s="10">
        <v>2</v>
      </c>
      <c r="J192" s="11">
        <v>44128013.550000004</v>
      </c>
      <c r="K192" s="11">
        <v>5714577.7547250008</v>
      </c>
      <c r="L192" s="11">
        <v>4909870.4763042806</v>
      </c>
      <c r="M192" s="11">
        <v>114291.55509450001</v>
      </c>
      <c r="N192" s="12">
        <v>8.9944860090015011E-2</v>
      </c>
      <c r="O192" s="11">
        <v>1833819.1414605549</v>
      </c>
      <c r="P192" s="13">
        <v>4172828.1745814602</v>
      </c>
      <c r="Q192">
        <f t="shared" si="4"/>
        <v>5024162.0313987806</v>
      </c>
      <c r="R192">
        <f t="shared" si="5"/>
        <v>3489.0014106935978</v>
      </c>
    </row>
    <row r="193" spans="1:18" x14ac:dyDescent="0.2">
      <c r="A193" s="5" t="s">
        <v>171</v>
      </c>
      <c r="B193" s="14" t="s">
        <v>177</v>
      </c>
      <c r="C193" s="5"/>
      <c r="D193" s="6" t="s">
        <v>1</v>
      </c>
      <c r="E193" s="7">
        <v>6048920</v>
      </c>
      <c r="F193" s="5">
        <v>0.79</v>
      </c>
      <c r="G193" s="18">
        <v>12.949999999999998</v>
      </c>
      <c r="H193" s="10">
        <v>72.900502099999997</v>
      </c>
      <c r="I193" s="10">
        <v>2</v>
      </c>
      <c r="J193" s="11">
        <v>4778646.8</v>
      </c>
      <c r="K193" s="11">
        <v>618834.7605999998</v>
      </c>
      <c r="L193" s="11">
        <v>451133.6476467328</v>
      </c>
      <c r="M193" s="11">
        <v>12376.695211999997</v>
      </c>
      <c r="N193" s="12">
        <v>7.6626958673404966E-2</v>
      </c>
      <c r="O193" s="22">
        <v>169181.27514343747</v>
      </c>
      <c r="P193" s="23">
        <v>513907.48945485102</v>
      </c>
      <c r="Q193">
        <f t="shared" si="4"/>
        <v>463510.34285873279</v>
      </c>
      <c r="R193">
        <f t="shared" si="5"/>
        <v>321.88218254078669</v>
      </c>
    </row>
    <row r="194" spans="1:18" x14ac:dyDescent="0.2">
      <c r="A194" s="5"/>
      <c r="B194" s="5"/>
      <c r="C194" s="5"/>
      <c r="D194" s="6"/>
      <c r="E194" s="7"/>
      <c r="F194" s="5"/>
      <c r="G194" s="5"/>
      <c r="H194" s="24"/>
      <c r="I194" s="24"/>
      <c r="J194" s="5"/>
      <c r="K194" s="5"/>
      <c r="L194" s="5"/>
      <c r="M194" s="5"/>
      <c r="N194" s="25"/>
      <c r="O194" s="7"/>
      <c r="P194" s="7"/>
    </row>
    <row r="195" spans="1:18" x14ac:dyDescent="0.2">
      <c r="A195" s="5"/>
      <c r="B195" s="5"/>
      <c r="C195" s="5"/>
      <c r="D195" s="26"/>
      <c r="E195" s="7"/>
      <c r="F195" s="5"/>
      <c r="G195" s="5"/>
      <c r="H195" s="24"/>
      <c r="I195" s="24"/>
      <c r="J195" s="5"/>
      <c r="K195" s="5"/>
      <c r="L195" s="5"/>
      <c r="M195" s="5"/>
      <c r="N195" s="5"/>
      <c r="O195" s="5"/>
    </row>
    <row r="196" spans="1:18" x14ac:dyDescent="0.2">
      <c r="A196" s="5"/>
      <c r="B196" s="5"/>
      <c r="C196" s="5"/>
      <c r="D196" s="26"/>
      <c r="E196" s="7"/>
      <c r="F196" s="5"/>
      <c r="G196" s="5"/>
      <c r="H196" s="24"/>
      <c r="I196" s="24"/>
      <c r="J196" s="5"/>
      <c r="K196" s="5"/>
      <c r="L196" s="5"/>
      <c r="M196" s="5"/>
      <c r="N196" s="5"/>
      <c r="O196" s="5"/>
    </row>
    <row r="197" spans="1:18" x14ac:dyDescent="0.2">
      <c r="A197" s="5"/>
      <c r="B197" s="5"/>
      <c r="C197" s="5"/>
      <c r="D197" s="5"/>
      <c r="E197" s="7"/>
      <c r="F197" s="5"/>
      <c r="G197" s="5"/>
      <c r="H197" s="24"/>
      <c r="I197" s="24"/>
      <c r="J197" s="5"/>
      <c r="K197" s="5"/>
      <c r="L197" s="5"/>
      <c r="M197" s="5"/>
      <c r="N197" s="5"/>
      <c r="O197" s="5"/>
    </row>
    <row r="198" spans="1:18" x14ac:dyDescent="0.2">
      <c r="A198" s="5"/>
      <c r="B198" s="5"/>
      <c r="C198" s="5"/>
      <c r="D198" s="5"/>
      <c r="E198" s="7"/>
      <c r="F198" s="5"/>
      <c r="G198" s="5"/>
      <c r="H198" s="24"/>
      <c r="I198" s="24"/>
      <c r="J198" s="5"/>
      <c r="K198" s="5"/>
      <c r="L198" s="5"/>
      <c r="M198" s="5"/>
      <c r="N198" s="5"/>
      <c r="O198" s="5"/>
    </row>
    <row r="199" spans="1:18" x14ac:dyDescent="0.2">
      <c r="A199" s="5"/>
      <c r="B199" s="5"/>
      <c r="C199" s="5"/>
      <c r="D199" s="5"/>
      <c r="E199" s="7"/>
      <c r="F199" s="5"/>
      <c r="G199" s="5"/>
      <c r="H199" s="24"/>
      <c r="I199" s="24"/>
      <c r="J199" s="5"/>
      <c r="K199" s="5"/>
      <c r="L199" s="5"/>
      <c r="M199" s="5"/>
      <c r="N199" s="5"/>
      <c r="O199" s="5"/>
    </row>
    <row r="200" spans="1:18" x14ac:dyDescent="0.2">
      <c r="A200" s="5"/>
      <c r="B200" s="5"/>
      <c r="C200" s="5"/>
      <c r="D200" s="5"/>
      <c r="E200" s="7"/>
      <c r="F200" s="5"/>
      <c r="G200" s="5"/>
      <c r="H200" s="24"/>
      <c r="I200" s="24"/>
      <c r="J200" s="5"/>
      <c r="K200" s="5"/>
      <c r="L200" s="5"/>
      <c r="M200" s="5"/>
      <c r="N200" s="5"/>
      <c r="O200" s="5"/>
    </row>
    <row r="201" spans="1:18" x14ac:dyDescent="0.2">
      <c r="A201" s="5"/>
      <c r="B201" s="5"/>
      <c r="C201" s="5"/>
      <c r="D201" s="5"/>
      <c r="E201" s="7"/>
      <c r="F201" s="5"/>
      <c r="G201" s="5"/>
      <c r="H201" s="24"/>
      <c r="I201" s="24"/>
      <c r="J201" s="5"/>
      <c r="K201" s="5"/>
      <c r="L201" s="5"/>
      <c r="M201" s="5"/>
      <c r="N201" s="5"/>
      <c r="O201" s="5"/>
    </row>
    <row r="202" spans="1:18" x14ac:dyDescent="0.2">
      <c r="A202" s="5"/>
      <c r="B202" s="5"/>
      <c r="C202" s="5"/>
      <c r="D202" s="5"/>
      <c r="E202" s="7"/>
      <c r="F202" s="5"/>
      <c r="G202" s="5"/>
      <c r="H202" s="24"/>
      <c r="I202" s="24"/>
      <c r="J202" s="5"/>
      <c r="K202" s="5"/>
      <c r="L202" s="5"/>
      <c r="M202" s="5"/>
      <c r="N202" s="5"/>
      <c r="O202" s="5"/>
    </row>
    <row r="203" spans="1:18" x14ac:dyDescent="0.2">
      <c r="A203" s="5"/>
      <c r="B203" s="5"/>
      <c r="C203" s="5"/>
      <c r="D203" s="5"/>
      <c r="E203" s="7"/>
      <c r="F203" s="5"/>
      <c r="G203" s="5"/>
      <c r="H203" s="24"/>
      <c r="I203" s="24"/>
      <c r="J203" s="5"/>
      <c r="K203" s="5"/>
      <c r="L203" s="5"/>
      <c r="M203" s="5"/>
      <c r="N203" s="5"/>
      <c r="O2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Chase</dc:creator>
  <cp:lastModifiedBy>Will Chase</cp:lastModifiedBy>
  <dcterms:created xsi:type="dcterms:W3CDTF">2019-10-19T00:47:59Z</dcterms:created>
  <dcterms:modified xsi:type="dcterms:W3CDTF">2019-10-19T20:59:44Z</dcterms:modified>
</cp:coreProperties>
</file>