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Formulacion_Explicita_I\"/>
    </mc:Choice>
  </mc:AlternateContent>
  <xr:revisionPtr revIDLastSave="0" documentId="13_ncr:1_{9361FB8A-1D88-4BF0-B80C-774819A424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1P1" sheetId="1" r:id="rId1"/>
    <sheet name="T1P2" sheetId="2" r:id="rId2"/>
    <sheet name="T1P3" sheetId="3" r:id="rId3"/>
    <sheet name="T1P4" sheetId="4" r:id="rId4"/>
    <sheet name="T1P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 a="1"/>
  <c r="D87" i="1" s="1"/>
  <c r="D58" i="1" a="1"/>
  <c r="D58" i="1" s="1"/>
  <c r="D41" i="1" a="1"/>
  <c r="D41" i="1" s="1"/>
  <c r="E38" i="1"/>
  <c r="D38" i="1"/>
  <c r="D37" i="1" a="1"/>
  <c r="D37" i="1" s="1"/>
  <c r="D29" i="1" a="1"/>
  <c r="D29" i="1" s="1"/>
  <c r="D33" i="1" s="1" a="1"/>
  <c r="D33" i="1" s="1"/>
  <c r="D91" i="1" l="1" a="1"/>
  <c r="D91" i="1" s="1"/>
  <c r="D95" i="1" s="1" a="1"/>
  <c r="H87" i="1" a="1"/>
  <c r="H87" i="1" s="1"/>
  <c r="C101" i="1" s="1" a="1"/>
  <c r="C101" i="1" s="1"/>
  <c r="D62" i="1" a="1"/>
  <c r="D62" i="1" s="1"/>
  <c r="D66" i="1" s="1" a="1"/>
  <c r="H58" i="1" a="1"/>
  <c r="H58" i="1" s="1"/>
  <c r="D70" i="1" s="1" a="1"/>
  <c r="D70" i="1" s="1"/>
  <c r="H29" i="1" a="1"/>
  <c r="H29" i="1" s="1"/>
  <c r="D95" i="1" l="1"/>
  <c r="D96" i="1" s="1"/>
  <c r="E96" i="1"/>
  <c r="E67" i="1"/>
  <c r="D66" i="1"/>
  <c r="D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<sst xmlns="http://schemas.openxmlformats.org/spreadsheetml/2006/main" count="96" uniqueCount="38">
  <si>
    <t>PROBLEMA 1. DEPORTIVOS SAS</t>
  </si>
  <si>
    <t>Los grandes almacenes Deportivos SAS encargan a un fabricante pantalones y chaquetas deportivas. El fabricante dispone para la confección de 750 m de tejido de algodón y 1000 m de tejido de poliéster. Cada pantalón precisa 1 m de algodón y 2 m de poliéster. Para cada chaqueta se necesitan 1.5 m de algodón y 1 m de poliéster. El precio del pantalón se fija en 50 € y el de la chaqueta en 40 €. ¿Qué número de pantalones y chaquetas debe suministrar el fabricante a los almacenes para que estos consigan una venta máxima?</t>
  </si>
  <si>
    <t>X1 : Numero de pantalones a fabricar</t>
  </si>
  <si>
    <t>X2 : Numero de chaquetas a fabricar</t>
  </si>
  <si>
    <r>
      <t xml:space="preserve">Z= 50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+ 40 </t>
    </r>
    <r>
      <rPr>
        <i/>
        <sz val="11"/>
        <color theme="1"/>
        <rFont val="Calibri"/>
        <family val="2"/>
        <scheme val="minor"/>
      </rPr>
      <t>X2</t>
    </r>
  </si>
  <si>
    <t>X1 + 1,5 X2 &lt;=750</t>
  </si>
  <si>
    <t>2X1 + 1X2 &lt;=1000</t>
  </si>
  <si>
    <t>A</t>
  </si>
  <si>
    <t>X</t>
  </si>
  <si>
    <t>x1</t>
  </si>
  <si>
    <t>x2</t>
  </si>
  <si>
    <t>b</t>
  </si>
  <si>
    <t>Primal</t>
  </si>
  <si>
    <t>iteracion 1</t>
  </si>
  <si>
    <t>X_B</t>
  </si>
  <si>
    <t>B-1</t>
  </si>
  <si>
    <t>X1 + 1,5X2 +S1 = 750</t>
  </si>
  <si>
    <t>2X1 + X2 + S2 =1000</t>
  </si>
  <si>
    <t>s1</t>
  </si>
  <si>
    <t>s2</t>
  </si>
  <si>
    <t>B</t>
  </si>
  <si>
    <t>C</t>
  </si>
  <si>
    <t>C_B</t>
  </si>
  <si>
    <t>C_N</t>
  </si>
  <si>
    <t>Y</t>
  </si>
  <si>
    <t>N</t>
  </si>
  <si>
    <t>r</t>
  </si>
  <si>
    <t>C_B * Y</t>
  </si>
  <si>
    <t>cocientes</t>
  </si>
  <si>
    <t>entra x1 a la base</t>
  </si>
  <si>
    <t>sale s2 de la base</t>
  </si>
  <si>
    <t>iteracion 2</t>
  </si>
  <si>
    <t>entra x2 a la base</t>
  </si>
  <si>
    <t>sale s1 de la base</t>
  </si>
  <si>
    <t>iteracion 3</t>
  </si>
  <si>
    <t>Z</t>
  </si>
  <si>
    <t>X1 = 375</t>
  </si>
  <si>
    <t>X2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</si>
</sst>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0" fillId="0" borderId="0" xfId="0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4"/>
  <sheetViews>
    <sheetView tabSelected="1" topLeftCell="A39" zoomScale="85" zoomScaleNormal="85" workbookViewId="0">
      <selection activeCell="F103" sqref="F103"/>
    </sheetView>
  </sheetViews>
  <sheetFormatPr defaultRowHeight="14.4" x14ac:dyDescent="0.3"/>
  <cols>
    <col min="1" max="1" width="65.77734375" customWidth="1"/>
    <col min="2" max="2" width="32.109375" bestFit="1" customWidth="1"/>
  </cols>
  <sheetData>
    <row r="2" spans="1:16" ht="18" x14ac:dyDescent="0.35">
      <c r="A2" s="2" t="s">
        <v>0</v>
      </c>
    </row>
    <row r="3" spans="1:16" ht="100.8" x14ac:dyDescent="0.3">
      <c r="A3" s="1" t="s">
        <v>1</v>
      </c>
    </row>
    <row r="4" spans="1:16" x14ac:dyDescent="0.3">
      <c r="B4" s="8"/>
      <c r="E4" s="6" t="s">
        <v>12</v>
      </c>
      <c r="F4" s="6"/>
      <c r="G4" s="6"/>
      <c r="H4" s="6"/>
      <c r="I4" s="6"/>
      <c r="J4" s="6"/>
    </row>
    <row r="5" spans="1:16" x14ac:dyDescent="0.3">
      <c r="B5" s="9" t="s">
        <v>2</v>
      </c>
    </row>
    <row r="6" spans="1:16" x14ac:dyDescent="0.3">
      <c r="B6" s="9" t="s">
        <v>3</v>
      </c>
      <c r="G6" s="14" t="s">
        <v>9</v>
      </c>
      <c r="H6" s="14" t="s">
        <v>10</v>
      </c>
      <c r="I6" s="14" t="s">
        <v>18</v>
      </c>
      <c r="J6" s="14" t="s">
        <v>19</v>
      </c>
    </row>
    <row r="7" spans="1:16" x14ac:dyDescent="0.3">
      <c r="B7" s="8"/>
      <c r="C7" s="5" t="s">
        <v>8</v>
      </c>
      <c r="D7" s="13" t="s">
        <v>9</v>
      </c>
      <c r="F7" s="5" t="s">
        <v>7</v>
      </c>
      <c r="G7" s="13">
        <v>1</v>
      </c>
      <c r="H7" s="13">
        <v>1.5</v>
      </c>
      <c r="I7" s="13">
        <v>1</v>
      </c>
      <c r="J7" s="13">
        <v>0</v>
      </c>
      <c r="L7" s="5" t="s">
        <v>11</v>
      </c>
      <c r="M7" s="13">
        <v>750</v>
      </c>
    </row>
    <row r="8" spans="1:16" x14ac:dyDescent="0.3">
      <c r="B8" s="8" t="s">
        <v>4</v>
      </c>
      <c r="D8" s="13" t="s">
        <v>10</v>
      </c>
      <c r="G8" s="13">
        <v>2</v>
      </c>
      <c r="H8" s="13">
        <v>1</v>
      </c>
      <c r="I8" s="13">
        <v>0</v>
      </c>
      <c r="J8" s="13">
        <v>1</v>
      </c>
      <c r="M8" s="13">
        <v>1000</v>
      </c>
    </row>
    <row r="9" spans="1:16" x14ac:dyDescent="0.3">
      <c r="B9" s="8"/>
      <c r="D9" s="13" t="s">
        <v>18</v>
      </c>
    </row>
    <row r="10" spans="1:16" x14ac:dyDescent="0.3">
      <c r="B10" s="8" t="s">
        <v>5</v>
      </c>
      <c r="D10" s="13" t="s">
        <v>19</v>
      </c>
      <c r="F10" s="5" t="s">
        <v>21</v>
      </c>
      <c r="G10" s="13">
        <v>50</v>
      </c>
      <c r="H10" s="13">
        <v>40</v>
      </c>
      <c r="I10" s="13">
        <v>0</v>
      </c>
      <c r="J10" s="13">
        <v>0</v>
      </c>
    </row>
    <row r="11" spans="1:16" x14ac:dyDescent="0.3">
      <c r="B11" s="8" t="s">
        <v>6</v>
      </c>
      <c r="F11" s="5" t="s">
        <v>22</v>
      </c>
      <c r="G11" s="13">
        <v>0</v>
      </c>
      <c r="H11" s="13">
        <v>0</v>
      </c>
      <c r="I11" s="4"/>
      <c r="J11" s="4"/>
    </row>
    <row r="12" spans="1:16" x14ac:dyDescent="0.3">
      <c r="B12" s="8"/>
      <c r="C12" s="10"/>
      <c r="F12" s="5" t="s">
        <v>23</v>
      </c>
      <c r="G12" s="13">
        <v>50</v>
      </c>
      <c r="H12" s="13">
        <v>40</v>
      </c>
      <c r="I12" s="15"/>
      <c r="J12" s="15"/>
      <c r="L12" s="10"/>
    </row>
    <row r="13" spans="1:16" x14ac:dyDescent="0.3">
      <c r="B13" s="11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6" ht="15" thickBot="1" x14ac:dyDescent="0.35">
      <c r="B14" s="12" t="s">
        <v>17</v>
      </c>
      <c r="C14" s="1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6" spans="1:16" x14ac:dyDescent="0.3">
      <c r="D16" s="14" t="s">
        <v>9</v>
      </c>
      <c r="E16" s="14" t="s">
        <v>10</v>
      </c>
      <c r="F16" s="14" t="s">
        <v>18</v>
      </c>
      <c r="G16" s="14" t="s">
        <v>19</v>
      </c>
    </row>
    <row r="17" spans="2:10" x14ac:dyDescent="0.3">
      <c r="B17" s="5" t="s">
        <v>13</v>
      </c>
      <c r="C17" s="5" t="s">
        <v>7</v>
      </c>
      <c r="D17" s="13">
        <v>1</v>
      </c>
      <c r="E17" s="13">
        <v>1.5</v>
      </c>
      <c r="F17" s="13">
        <v>1</v>
      </c>
      <c r="G17" s="13">
        <v>0</v>
      </c>
      <c r="I17" s="5" t="s">
        <v>11</v>
      </c>
      <c r="J17" s="13">
        <v>750</v>
      </c>
    </row>
    <row r="18" spans="2:10" x14ac:dyDescent="0.3">
      <c r="D18" s="13">
        <v>2</v>
      </c>
      <c r="E18" s="13">
        <v>1</v>
      </c>
      <c r="F18" s="13">
        <v>0</v>
      </c>
      <c r="G18" s="13">
        <v>1</v>
      </c>
      <c r="J18" s="13">
        <v>1000</v>
      </c>
    </row>
    <row r="20" spans="2:10" x14ac:dyDescent="0.3">
      <c r="C20" s="5" t="s">
        <v>21</v>
      </c>
      <c r="D20" s="13">
        <v>50</v>
      </c>
      <c r="E20" s="13">
        <v>40</v>
      </c>
      <c r="F20" s="13">
        <v>0</v>
      </c>
      <c r="G20" s="13">
        <v>0</v>
      </c>
    </row>
    <row r="21" spans="2:10" x14ac:dyDescent="0.3">
      <c r="C21" s="5" t="s">
        <v>22</v>
      </c>
      <c r="D21" s="13">
        <v>0</v>
      </c>
      <c r="E21" s="13">
        <v>0</v>
      </c>
      <c r="F21" s="4"/>
      <c r="G21" s="4"/>
    </row>
    <row r="22" spans="2:10" x14ac:dyDescent="0.3">
      <c r="C22" s="5" t="s">
        <v>23</v>
      </c>
      <c r="D22" s="13">
        <v>50</v>
      </c>
      <c r="E22" s="13">
        <v>40</v>
      </c>
      <c r="F22" s="15"/>
      <c r="G22" s="15"/>
    </row>
    <row r="24" spans="2:10" x14ac:dyDescent="0.3">
      <c r="D24" s="14" t="s">
        <v>18</v>
      </c>
      <c r="E24" s="14" t="s">
        <v>19</v>
      </c>
      <c r="H24" s="14" t="s">
        <v>9</v>
      </c>
      <c r="I24" s="14" t="s">
        <v>10</v>
      </c>
    </row>
    <row r="25" spans="2:10" x14ac:dyDescent="0.3">
      <c r="C25" s="5" t="s">
        <v>20</v>
      </c>
      <c r="D25" s="13">
        <v>1</v>
      </c>
      <c r="E25" s="13">
        <v>0</v>
      </c>
      <c r="G25" s="5" t="s">
        <v>25</v>
      </c>
      <c r="H25" s="13">
        <v>1</v>
      </c>
      <c r="I25" s="13">
        <v>1.5</v>
      </c>
    </row>
    <row r="26" spans="2:10" x14ac:dyDescent="0.3">
      <c r="D26" s="13">
        <v>0</v>
      </c>
      <c r="E26" s="13">
        <v>1</v>
      </c>
      <c r="H26" s="13">
        <v>2</v>
      </c>
      <c r="I26" s="13">
        <v>1</v>
      </c>
    </row>
    <row r="29" spans="2:10" x14ac:dyDescent="0.3">
      <c r="C29" s="5" t="s">
        <v>15</v>
      </c>
      <c r="D29" s="13" cm="1">
        <f t="array" ref="D29:E30">MINVERSE(D25:E26)</f>
        <v>1</v>
      </c>
      <c r="E29" s="13">
        <v>0</v>
      </c>
      <c r="G29" s="5" t="s">
        <v>14</v>
      </c>
      <c r="H29" s="13" cm="1">
        <f t="array" ref="H29:H30">MMULT(_xlfn.ANCHORARRAY(D29),$M$7:$M$8)</f>
        <v>750</v>
      </c>
    </row>
    <row r="30" spans="2:10" x14ac:dyDescent="0.3">
      <c r="D30" s="13">
        <v>0</v>
      </c>
      <c r="E30" s="13">
        <v>1</v>
      </c>
      <c r="H30" s="13">
        <v>1000</v>
      </c>
    </row>
    <row r="33" spans="2:16" x14ac:dyDescent="0.3">
      <c r="C33" s="5" t="s">
        <v>24</v>
      </c>
      <c r="D33" s="3" cm="1">
        <f t="array" ref="D33:E34">MMULT(_xlfn.ANCHORARRAY(D29),H25:I26)</f>
        <v>1</v>
      </c>
      <c r="E33" s="3">
        <v>1.5</v>
      </c>
    </row>
    <row r="34" spans="2:16" x14ac:dyDescent="0.3">
      <c r="D34" s="3">
        <v>2</v>
      </c>
      <c r="E34" s="3">
        <v>1</v>
      </c>
    </row>
    <row r="37" spans="2:16" x14ac:dyDescent="0.3">
      <c r="C37" s="5" t="s">
        <v>27</v>
      </c>
      <c r="D37" s="3" cm="1">
        <f t="array" ref="D37:E37">MMULT(D21:E21,_xlfn.ANCHORARRAY(D33))</f>
        <v>0</v>
      </c>
      <c r="E37" s="3">
        <v>0</v>
      </c>
    </row>
    <row r="38" spans="2:16" x14ac:dyDescent="0.3">
      <c r="C38" s="5" t="s">
        <v>26</v>
      </c>
      <c r="D38" s="19">
        <f>D37-D22</f>
        <v>-50</v>
      </c>
      <c r="E38" s="3">
        <f>E37-E22</f>
        <v>-40</v>
      </c>
      <c r="G38" t="s">
        <v>29</v>
      </c>
    </row>
    <row r="41" spans="2:16" x14ac:dyDescent="0.3">
      <c r="B41" s="10"/>
      <c r="C41" s="17" t="s">
        <v>28</v>
      </c>
      <c r="D41" s="3" cm="1">
        <f t="array" ref="D41:D42">_xlfn.ANCHORARRAY(H29)/D33:D34</f>
        <v>750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 x14ac:dyDescent="0.3">
      <c r="B42" s="10"/>
      <c r="C42" s="10"/>
      <c r="D42" s="20">
        <v>500</v>
      </c>
      <c r="E42" s="10"/>
      <c r="F42" s="10"/>
      <c r="G42" s="10" t="s">
        <v>30</v>
      </c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5" thickBot="1" x14ac:dyDescent="0.3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5" spans="2:16" x14ac:dyDescent="0.3">
      <c r="D45" s="14" t="s">
        <v>19</v>
      </c>
      <c r="E45" s="14" t="s">
        <v>10</v>
      </c>
      <c r="F45" s="14" t="s">
        <v>18</v>
      </c>
      <c r="G45" s="14" t="s">
        <v>9</v>
      </c>
    </row>
    <row r="46" spans="2:16" x14ac:dyDescent="0.3">
      <c r="B46" s="5" t="s">
        <v>31</v>
      </c>
      <c r="C46" s="5" t="s">
        <v>7</v>
      </c>
      <c r="D46" s="13">
        <v>0</v>
      </c>
      <c r="E46" s="13">
        <v>1.5</v>
      </c>
      <c r="F46" s="13">
        <v>1</v>
      </c>
      <c r="G46" s="13">
        <v>1</v>
      </c>
      <c r="I46" s="5" t="s">
        <v>11</v>
      </c>
      <c r="J46" s="13">
        <v>750</v>
      </c>
    </row>
    <row r="47" spans="2:16" x14ac:dyDescent="0.3">
      <c r="D47" s="13">
        <v>1</v>
      </c>
      <c r="E47" s="13">
        <v>1</v>
      </c>
      <c r="F47" s="13">
        <v>0</v>
      </c>
      <c r="G47" s="13">
        <v>2</v>
      </c>
      <c r="J47" s="13">
        <v>1000</v>
      </c>
    </row>
    <row r="49" spans="3:9" x14ac:dyDescent="0.3">
      <c r="C49" s="5" t="s">
        <v>21</v>
      </c>
      <c r="D49" s="13">
        <v>0</v>
      </c>
      <c r="E49" s="13">
        <v>40</v>
      </c>
      <c r="F49" s="13">
        <v>0</v>
      </c>
      <c r="G49" s="13">
        <v>50</v>
      </c>
    </row>
    <row r="50" spans="3:9" x14ac:dyDescent="0.3">
      <c r="C50" s="5" t="s">
        <v>22</v>
      </c>
      <c r="D50" s="13">
        <v>0</v>
      </c>
      <c r="E50" s="13">
        <v>50</v>
      </c>
      <c r="F50" s="4"/>
      <c r="G50" s="4"/>
    </row>
    <row r="51" spans="3:9" x14ac:dyDescent="0.3">
      <c r="C51" s="5" t="s">
        <v>23</v>
      </c>
      <c r="D51" s="13">
        <v>0</v>
      </c>
      <c r="E51" s="13">
        <v>40</v>
      </c>
      <c r="F51" s="15"/>
      <c r="G51" s="15"/>
    </row>
    <row r="53" spans="3:9" x14ac:dyDescent="0.3">
      <c r="D53" s="14" t="s">
        <v>18</v>
      </c>
      <c r="E53" s="14" t="s">
        <v>9</v>
      </c>
      <c r="H53" s="14" t="s">
        <v>19</v>
      </c>
      <c r="I53" s="14" t="s">
        <v>10</v>
      </c>
    </row>
    <row r="54" spans="3:9" x14ac:dyDescent="0.3">
      <c r="C54" s="5" t="s">
        <v>20</v>
      </c>
      <c r="D54" s="13">
        <v>1</v>
      </c>
      <c r="E54" s="13">
        <v>1</v>
      </c>
      <c r="G54" s="5" t="s">
        <v>25</v>
      </c>
      <c r="H54" s="13">
        <v>0</v>
      </c>
      <c r="I54" s="13">
        <v>1.5</v>
      </c>
    </row>
    <row r="55" spans="3:9" x14ac:dyDescent="0.3">
      <c r="D55" s="13">
        <v>0</v>
      </c>
      <c r="E55" s="13">
        <v>2</v>
      </c>
      <c r="H55" s="13">
        <v>1</v>
      </c>
      <c r="I55" s="13">
        <v>1</v>
      </c>
    </row>
    <row r="58" spans="3:9" x14ac:dyDescent="0.3">
      <c r="C58" s="5" t="s">
        <v>15</v>
      </c>
      <c r="D58" s="13" cm="1">
        <f t="array" ref="D58:E59">MINVERSE(D54:E55)</f>
        <v>1</v>
      </c>
      <c r="E58" s="13">
        <v>-0.5</v>
      </c>
      <c r="G58" s="5" t="s">
        <v>14</v>
      </c>
      <c r="H58" s="13" cm="1">
        <f t="array" ref="H58:H59">MMULT(_xlfn.ANCHORARRAY(D58),$M$7:$M$8)</f>
        <v>250</v>
      </c>
    </row>
    <row r="59" spans="3:9" x14ac:dyDescent="0.3">
      <c r="D59" s="13">
        <v>0</v>
      </c>
      <c r="E59" s="13">
        <v>0.5</v>
      </c>
      <c r="H59" s="13">
        <v>500</v>
      </c>
    </row>
    <row r="62" spans="3:9" x14ac:dyDescent="0.3">
      <c r="C62" s="5" t="s">
        <v>24</v>
      </c>
      <c r="D62" s="3" cm="1">
        <f t="array" ref="D62:E63">MMULT(_xlfn.ANCHORARRAY(D58),H54:I55)</f>
        <v>-0.5</v>
      </c>
      <c r="E62" s="3">
        <v>1</v>
      </c>
    </row>
    <row r="63" spans="3:9" x14ac:dyDescent="0.3">
      <c r="D63" s="3">
        <v>0.5</v>
      </c>
      <c r="E63" s="3">
        <v>0.5</v>
      </c>
    </row>
    <row r="66" spans="2:16" x14ac:dyDescent="0.3">
      <c r="C66" s="5" t="s">
        <v>27</v>
      </c>
      <c r="D66" s="3" cm="1">
        <f t="array" ref="D66:E66">MMULT(D50:E50,_xlfn.ANCHORARRAY(D62))</f>
        <v>25</v>
      </c>
      <c r="E66" s="3">
        <v>25</v>
      </c>
    </row>
    <row r="67" spans="2:16" x14ac:dyDescent="0.3">
      <c r="C67" s="5" t="s">
        <v>26</v>
      </c>
      <c r="D67" s="18">
        <f>D66-D51</f>
        <v>25</v>
      </c>
      <c r="E67" s="19">
        <f>E66-E51</f>
        <v>-15</v>
      </c>
      <c r="G67" t="s">
        <v>32</v>
      </c>
    </row>
    <row r="70" spans="2:16" x14ac:dyDescent="0.3">
      <c r="B70" s="10"/>
      <c r="C70" s="17" t="s">
        <v>28</v>
      </c>
      <c r="D70" s="20" cm="1">
        <f t="array" ref="D70:D71">_xlfn.ANCHORARRAY(H58)/E62:E63</f>
        <v>250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2:16" x14ac:dyDescent="0.3">
      <c r="B71" s="10"/>
      <c r="C71" s="10"/>
      <c r="D71" s="18">
        <v>1000</v>
      </c>
      <c r="E71" s="10"/>
      <c r="F71" s="10"/>
      <c r="G71" s="10" t="s">
        <v>33</v>
      </c>
      <c r="H71" s="10"/>
      <c r="I71" s="10"/>
      <c r="J71" s="10"/>
      <c r="K71" s="10"/>
      <c r="L71" s="10"/>
      <c r="M71" s="10"/>
      <c r="N71" s="10"/>
      <c r="O71" s="10"/>
      <c r="P71" s="10"/>
    </row>
    <row r="72" spans="2:16" ht="15" thickBot="1" x14ac:dyDescent="0.3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4" spans="2:16" x14ac:dyDescent="0.3">
      <c r="D74" s="14" t="s">
        <v>19</v>
      </c>
      <c r="E74" s="14" t="s">
        <v>18</v>
      </c>
      <c r="F74" s="14" t="s">
        <v>10</v>
      </c>
      <c r="G74" s="14" t="s">
        <v>9</v>
      </c>
    </row>
    <row r="75" spans="2:16" x14ac:dyDescent="0.3">
      <c r="B75" s="5" t="s">
        <v>34</v>
      </c>
      <c r="C75" s="5" t="s">
        <v>7</v>
      </c>
      <c r="D75" s="13">
        <v>0</v>
      </c>
      <c r="E75" s="13">
        <v>1</v>
      </c>
      <c r="F75" s="13">
        <v>1.5</v>
      </c>
      <c r="G75" s="13">
        <v>1</v>
      </c>
      <c r="I75" s="5" t="s">
        <v>11</v>
      </c>
      <c r="J75" s="13">
        <v>750</v>
      </c>
    </row>
    <row r="76" spans="2:16" x14ac:dyDescent="0.3">
      <c r="D76" s="13">
        <v>1</v>
      </c>
      <c r="E76" s="13">
        <v>0</v>
      </c>
      <c r="F76" s="13">
        <v>1</v>
      </c>
      <c r="G76" s="13">
        <v>2</v>
      </c>
      <c r="J76" s="13">
        <v>1000</v>
      </c>
    </row>
    <row r="78" spans="2:16" x14ac:dyDescent="0.3">
      <c r="C78" s="5" t="s">
        <v>21</v>
      </c>
      <c r="D78" s="13">
        <v>0</v>
      </c>
      <c r="E78" s="13">
        <v>0</v>
      </c>
      <c r="F78" s="13">
        <v>40</v>
      </c>
      <c r="G78" s="13">
        <v>50</v>
      </c>
    </row>
    <row r="79" spans="2:16" x14ac:dyDescent="0.3">
      <c r="C79" s="5" t="s">
        <v>22</v>
      </c>
      <c r="D79" s="13">
        <v>40</v>
      </c>
      <c r="E79" s="13">
        <v>50</v>
      </c>
      <c r="F79" s="4"/>
      <c r="G79" s="4"/>
    </row>
    <row r="80" spans="2:16" x14ac:dyDescent="0.3">
      <c r="C80" s="5" t="s">
        <v>23</v>
      </c>
      <c r="D80" s="13">
        <v>0</v>
      </c>
      <c r="E80" s="13">
        <v>0</v>
      </c>
      <c r="F80" s="15"/>
      <c r="G80" s="15"/>
    </row>
    <row r="82" spans="3:9" x14ac:dyDescent="0.3">
      <c r="D82" s="14" t="s">
        <v>10</v>
      </c>
      <c r="E82" s="14" t="s">
        <v>9</v>
      </c>
      <c r="H82" s="14" t="s">
        <v>19</v>
      </c>
      <c r="I82" s="14" t="s">
        <v>18</v>
      </c>
    </row>
    <row r="83" spans="3:9" x14ac:dyDescent="0.3">
      <c r="C83" s="5" t="s">
        <v>20</v>
      </c>
      <c r="D83" s="13">
        <v>1.5</v>
      </c>
      <c r="E83" s="13">
        <v>1</v>
      </c>
      <c r="G83" s="5" t="s">
        <v>25</v>
      </c>
      <c r="H83" s="13">
        <v>0</v>
      </c>
      <c r="I83" s="13">
        <v>1</v>
      </c>
    </row>
    <row r="84" spans="3:9" x14ac:dyDescent="0.3">
      <c r="D84" s="13">
        <v>1</v>
      </c>
      <c r="E84" s="13">
        <v>2</v>
      </c>
      <c r="H84" s="13">
        <v>1</v>
      </c>
      <c r="I84" s="13">
        <v>0</v>
      </c>
    </row>
    <row r="87" spans="3:9" x14ac:dyDescent="0.3">
      <c r="C87" s="5" t="s">
        <v>15</v>
      </c>
      <c r="D87" s="13" cm="1">
        <f t="array" ref="D87:E88">MINVERSE(D83:E84)</f>
        <v>1</v>
      </c>
      <c r="E87" s="13">
        <v>-0.49999999999999994</v>
      </c>
      <c r="G87" s="5" t="s">
        <v>14</v>
      </c>
      <c r="H87" s="13" cm="1">
        <f t="array" ref="H87:H88">MMULT(_xlfn.ANCHORARRAY(D87),$M$7:$M$8)</f>
        <v>250.00000000000006</v>
      </c>
    </row>
    <row r="88" spans="3:9" x14ac:dyDescent="0.3">
      <c r="D88" s="13">
        <v>-0.49999999999999989</v>
      </c>
      <c r="E88" s="13">
        <v>0.74999999999999989</v>
      </c>
      <c r="H88" s="13">
        <v>374.99999999999994</v>
      </c>
    </row>
    <row r="91" spans="3:9" x14ac:dyDescent="0.3">
      <c r="C91" s="5" t="s">
        <v>24</v>
      </c>
      <c r="D91" s="3" cm="1">
        <f t="array" ref="D91:E92">MMULT(_xlfn.ANCHORARRAY(D87),H83:I84)</f>
        <v>-0.49999999999999994</v>
      </c>
      <c r="E91" s="3">
        <v>1</v>
      </c>
    </row>
    <row r="92" spans="3:9" x14ac:dyDescent="0.3">
      <c r="D92" s="3">
        <v>0.74999999999999989</v>
      </c>
      <c r="E92" s="3">
        <v>-0.49999999999999989</v>
      </c>
    </row>
    <row r="95" spans="3:9" x14ac:dyDescent="0.3">
      <c r="C95" s="5" t="s">
        <v>27</v>
      </c>
      <c r="D95" s="3" cm="1">
        <f t="array" ref="D95:E95">MMULT(D79:E79,_xlfn.ANCHORARRAY(D91))</f>
        <v>17.499999999999996</v>
      </c>
      <c r="E95" s="3">
        <v>15.000000000000007</v>
      </c>
    </row>
    <row r="96" spans="3:9" x14ac:dyDescent="0.3">
      <c r="C96" s="5" t="s">
        <v>26</v>
      </c>
      <c r="D96" s="22">
        <f>D95-D80</f>
        <v>17.499999999999996</v>
      </c>
      <c r="E96" s="22">
        <f>E95-E80</f>
        <v>15.000000000000007</v>
      </c>
    </row>
    <row r="98" spans="2:16" ht="15" thickBot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100" spans="2:16" x14ac:dyDescent="0.3">
      <c r="B100" s="10"/>
      <c r="C100" s="21"/>
      <c r="D100" s="21"/>
      <c r="E100" s="21"/>
      <c r="F100" s="21"/>
      <c r="G100" s="21"/>
      <c r="H100" s="21"/>
      <c r="I100" s="10"/>
      <c r="J100" s="10"/>
      <c r="K100" s="10"/>
      <c r="L100" s="10"/>
      <c r="M100" s="10"/>
      <c r="N100" s="10"/>
      <c r="O100" s="10"/>
      <c r="P100" s="10"/>
    </row>
    <row r="101" spans="2:16" x14ac:dyDescent="0.3">
      <c r="B101" t="s">
        <v>35</v>
      </c>
      <c r="C101" cm="1">
        <f t="array" ref="C101">MMULT(D79:E79,_xlfn.ANCHORARRAY(H87))</f>
        <v>28750</v>
      </c>
    </row>
    <row r="103" spans="2:16" x14ac:dyDescent="0.3">
      <c r="B103" t="s">
        <v>36</v>
      </c>
    </row>
    <row r="104" spans="2:16" x14ac:dyDescent="0.3">
      <c r="B104" t="s">
        <v>37</v>
      </c>
    </row>
  </sheetData>
  <mergeCells count="1"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EDB7-EDCB-4AFF-8C9D-0DE62E8A7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126-DA9C-4679-A3EE-09240D34C5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8C6-207D-4870-9328-3988BAD3BB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57B7-6FC4-424F-81BE-1CD7375E72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T1P1</vt:lpstr>
      <vt:lpstr>T1P2</vt:lpstr>
      <vt:lpstr>T1P3</vt:lpstr>
      <vt:lpstr>T1P4</vt:lpstr>
      <vt:lpstr>T1P5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2025-08-14T15:37:46Z</dcterms:modified>
</cp:coreProperties>
</file>