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Formulacion_Explicita_II\"/>
    </mc:Choice>
  </mc:AlternateContent>
  <xr:revisionPtr revIDLastSave="0" documentId="13_ncr:1_{11955699-BF8C-4346-BA56-97B524EBE9C9}" xr6:coauthVersionLast="47" xr6:coauthVersionMax="47" xr10:uidLastSave="{00000000-0000-0000-0000-000000000000}"/>
  <bookViews>
    <workbookView xWindow="-108" yWindow="-108" windowWidth="23256" windowHeight="13176" firstSheet="2" activeTab="8" xr2:uid="{00000000-000D-0000-FFFF-FFFF00000000}"/>
  </bookViews>
  <sheets>
    <sheet name="T2P1" sheetId="1" r:id="rId1"/>
    <sheet name="T2P2" sheetId="2" r:id="rId2"/>
    <sheet name="T2P3" sheetId="3" r:id="rId3"/>
    <sheet name="T2P4" sheetId="4" r:id="rId4"/>
    <sheet name="T2P5" sheetId="5" r:id="rId5"/>
    <sheet name="T2P6" sheetId="6" r:id="rId6"/>
    <sheet name="T2P7" sheetId="7" r:id="rId7"/>
    <sheet name="T2P8" sheetId="8" r:id="rId8"/>
    <sheet name="T2P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5" i="9" l="1" a="1"/>
  <c r="C475" i="9" s="1"/>
  <c r="D451" i="9" a="1"/>
  <c r="D451" i="9" s="1"/>
  <c r="D417" i="9" a="1"/>
  <c r="D417" i="9" s="1"/>
  <c r="D395" i="9" a="1"/>
  <c r="D395" i="9" s="1"/>
  <c r="D361" i="9" a="1"/>
  <c r="D361" i="9" s="1"/>
  <c r="D339" i="9" a="1"/>
  <c r="D339" i="9" s="1"/>
  <c r="D305" i="9" a="1"/>
  <c r="D305" i="9" s="1"/>
  <c r="D283" i="9" a="1"/>
  <c r="D283" i="9" s="1"/>
  <c r="D249" i="9" a="1"/>
  <c r="D249" i="9" s="1"/>
  <c r="D227" i="9" a="1"/>
  <c r="D227" i="9" s="1"/>
  <c r="D193" i="9" a="1"/>
  <c r="D193" i="9" s="1"/>
  <c r="D171" i="9" a="1"/>
  <c r="D171" i="9" s="1"/>
  <c r="D137" i="9" a="1"/>
  <c r="D137" i="9" s="1"/>
  <c r="D115" i="9" a="1"/>
  <c r="D115" i="9" s="1"/>
  <c r="D81" i="9" a="1"/>
  <c r="D81" i="9" s="1"/>
  <c r="D59" i="9" a="1"/>
  <c r="D59" i="9" s="1"/>
  <c r="N59" i="9" s="1" a="1"/>
  <c r="N59" i="9" s="1"/>
  <c r="C568" i="7" a="1"/>
  <c r="C568" i="7" s="1"/>
  <c r="D539" i="7" a="1"/>
  <c r="D539" i="7" s="1"/>
  <c r="D500" i="7" a="1"/>
  <c r="D500" i="7" s="1"/>
  <c r="D473" i="7" a="1"/>
  <c r="D473" i="7" s="1"/>
  <c r="D434" i="7" a="1"/>
  <c r="D434" i="7" s="1"/>
  <c r="D407" i="7" a="1"/>
  <c r="D407" i="7" s="1"/>
  <c r="D368" i="7" a="1"/>
  <c r="D368" i="7" s="1"/>
  <c r="D341" i="7" a="1"/>
  <c r="D341" i="7" s="1"/>
  <c r="D302" i="7" a="1"/>
  <c r="D302" i="7" s="1"/>
  <c r="D275" i="7" a="1"/>
  <c r="D275" i="7" s="1"/>
  <c r="D236" i="7" a="1"/>
  <c r="D236" i="7" s="1"/>
  <c r="D209" i="7" a="1"/>
  <c r="D209" i="7" s="1"/>
  <c r="D170" i="7" a="1"/>
  <c r="D170" i="7" s="1"/>
  <c r="D143" i="7" a="1"/>
  <c r="D143" i="7" s="1"/>
  <c r="E100" i="7"/>
  <c r="F100" i="7"/>
  <c r="G100" i="7"/>
  <c r="H100" i="7"/>
  <c r="I100" i="7"/>
  <c r="J100" i="7"/>
  <c r="D76" i="7" a="1"/>
  <c r="D76" i="7" s="1"/>
  <c r="D120" i="4" a="1"/>
  <c r="D120" i="4" s="1"/>
  <c r="D125" i="4" s="1" a="1"/>
  <c r="D125" i="4" s="1"/>
  <c r="D130" i="4" s="1" a="1"/>
  <c r="D99" i="4" a="1"/>
  <c r="D99" i="4" s="1"/>
  <c r="D85" i="4" a="1"/>
  <c r="D85" i="4" s="1"/>
  <c r="N234" i="6"/>
  <c r="N233" i="6"/>
  <c r="D210" i="6" a="1"/>
  <c r="D210" i="6" s="1"/>
  <c r="D160" i="6" a="1"/>
  <c r="D160" i="6" s="1"/>
  <c r="D110" i="6" a="1"/>
  <c r="D110" i="6" s="1"/>
  <c r="D60" i="6" a="1"/>
  <c r="D60" i="6" s="1"/>
  <c r="D68" i="6" s="1" a="1"/>
  <c r="D68" i="6" s="1"/>
  <c r="D75" i="6" s="1" a="1"/>
  <c r="D75" i="6" s="1"/>
  <c r="D50" i="4" a="1"/>
  <c r="D50" i="4" s="1"/>
  <c r="D55" i="4" s="1" a="1"/>
  <c r="D55" i="4" s="1"/>
  <c r="D60" i="4" s="1" a="1"/>
  <c r="D60" i="4" s="1"/>
  <c r="D61" i="4" s="1"/>
  <c r="C224" i="5" a="1"/>
  <c r="C224" i="5" s="1"/>
  <c r="D56" i="3" a="1"/>
  <c r="D56" i="3" s="1"/>
  <c r="D207" i="5" a="1"/>
  <c r="D207" i="5" s="1"/>
  <c r="D183" i="5" a="1"/>
  <c r="D183" i="5" s="1"/>
  <c r="D167" i="5" a="1"/>
  <c r="D167" i="5" s="1"/>
  <c r="D143" i="5" a="1"/>
  <c r="D143" i="5" s="1"/>
  <c r="D127" i="5" a="1"/>
  <c r="D127" i="5" s="1"/>
  <c r="D87" i="5" a="1"/>
  <c r="D87" i="5" s="1"/>
  <c r="D48" i="5" a="1"/>
  <c r="D48" i="5" s="1"/>
  <c r="D55" i="5" s="1" a="1"/>
  <c r="D55" i="5" s="1"/>
  <c r="D60" i="5" s="1" a="1"/>
  <c r="C156" i="3" a="1"/>
  <c r="C156" i="3"/>
  <c r="D141" i="3" a="1"/>
  <c r="D141" i="3" s="1"/>
  <c r="D146" i="3" s="1" a="1"/>
  <c r="D146" i="3" s="1"/>
  <c r="D151" i="3" s="1" a="1"/>
  <c r="D122" i="3" a="1"/>
  <c r="D122" i="3" s="1"/>
  <c r="D108" i="3" a="1"/>
  <c r="D108" i="3" s="1"/>
  <c r="D89" i="3" a="1"/>
  <c r="D89" i="3" s="1"/>
  <c r="D75" i="3" a="1"/>
  <c r="D75" i="3" s="1"/>
  <c r="E53" i="3"/>
  <c r="F53" i="3"/>
  <c r="G53" i="3"/>
  <c r="D53" i="3"/>
  <c r="D52" i="3" a="1"/>
  <c r="D52" i="3" s="1"/>
  <c r="D47" i="3" a="1"/>
  <c r="D47" i="3" s="1"/>
  <c r="I42" i="3" a="1"/>
  <c r="I42" i="3" s="1"/>
  <c r="C219" i="2" a="1"/>
  <c r="C219" i="2" s="1"/>
  <c r="D202" i="2" a="1"/>
  <c r="D202" i="2" s="1"/>
  <c r="D163" i="2" a="1"/>
  <c r="D163" i="2" s="1"/>
  <c r="D124" i="2" a="1"/>
  <c r="D124" i="2" s="1"/>
  <c r="D85" i="2" a="1"/>
  <c r="D85" i="2" s="1"/>
  <c r="D46" i="2" a="1"/>
  <c r="D46" i="2" s="1"/>
  <c r="K46" i="2" s="1" a="1"/>
  <c r="K46" i="2" s="1"/>
  <c r="D106" i="1" a="1"/>
  <c r="D106" i="1" s="1"/>
  <c r="D73" i="1" a="1"/>
  <c r="D73" i="1" s="1"/>
  <c r="D62" i="8" a="1"/>
  <c r="D62" i="8" s="1"/>
  <c r="D42" i="3" a="1"/>
  <c r="D42" i="3" s="1"/>
  <c r="D40" i="1" a="1"/>
  <c r="D40" i="1" s="1"/>
  <c r="I40" i="1" s="1" a="1"/>
  <c r="I40" i="1" s="1"/>
  <c r="D460" i="9" l="1" a="1"/>
  <c r="D460" i="9" s="1"/>
  <c r="D469" i="9" s="1" a="1"/>
  <c r="N451" i="9" a="1"/>
  <c r="N451" i="9" s="1"/>
  <c r="D404" i="9" a="1"/>
  <c r="D404" i="9" s="1"/>
  <c r="D413" i="9" s="1" a="1"/>
  <c r="N395" i="9" a="1"/>
  <c r="N395" i="9" s="1"/>
  <c r="D348" i="9" a="1"/>
  <c r="D348" i="9" s="1"/>
  <c r="D357" i="9" s="1" a="1"/>
  <c r="N339" i="9" a="1"/>
  <c r="N339" i="9" s="1"/>
  <c r="D292" i="9" a="1"/>
  <c r="D292" i="9" s="1"/>
  <c r="D301" i="9" s="1" a="1"/>
  <c r="N283" i="9" a="1"/>
  <c r="N283" i="9" s="1"/>
  <c r="D236" i="9" a="1"/>
  <c r="D236" i="9" s="1"/>
  <c r="D245" i="9" s="1" a="1"/>
  <c r="N227" i="9" a="1"/>
  <c r="N227" i="9" s="1"/>
  <c r="D180" i="9" a="1"/>
  <c r="D180" i="9" s="1"/>
  <c r="D189" i="9" s="1" a="1"/>
  <c r="N171" i="9" a="1"/>
  <c r="N171" i="9" s="1"/>
  <c r="D124" i="9" a="1"/>
  <c r="D124" i="9" s="1"/>
  <c r="D133" i="9" s="1" a="1"/>
  <c r="N115" i="9" a="1"/>
  <c r="N115" i="9" s="1"/>
  <c r="D68" i="9" a="1"/>
  <c r="D68" i="9" s="1"/>
  <c r="D77" i="9" s="1" a="1"/>
  <c r="D551" i="7" a="1"/>
  <c r="D551" i="7" s="1"/>
  <c r="D562" i="7" s="1" a="1"/>
  <c r="P539" i="7" a="1"/>
  <c r="P539" i="7" s="1"/>
  <c r="D485" i="7" a="1"/>
  <c r="D485" i="7" s="1"/>
  <c r="D496" i="7" s="1" a="1"/>
  <c r="P473" i="7" a="1"/>
  <c r="P473" i="7" s="1"/>
  <c r="D419" i="7" a="1"/>
  <c r="D419" i="7" s="1"/>
  <c r="D430" i="7" s="1" a="1"/>
  <c r="P407" i="7" a="1"/>
  <c r="P407" i="7" s="1"/>
  <c r="D353" i="7" a="1"/>
  <c r="D353" i="7" s="1"/>
  <c r="D364" i="7" s="1" a="1"/>
  <c r="P341" i="7" a="1"/>
  <c r="P341" i="7" s="1"/>
  <c r="D287" i="7" a="1"/>
  <c r="D287" i="7" s="1"/>
  <c r="D298" i="7" s="1" a="1"/>
  <c r="P275" i="7" a="1"/>
  <c r="P275" i="7" s="1"/>
  <c r="P209" i="7" a="1"/>
  <c r="P209" i="7" s="1"/>
  <c r="D221" i="7" a="1"/>
  <c r="D221" i="7" s="1"/>
  <c r="D232" i="7" s="1" a="1"/>
  <c r="D155" i="7" a="1"/>
  <c r="D155" i="7" s="1"/>
  <c r="D166" i="7" s="1" a="1"/>
  <c r="P143" i="7" a="1"/>
  <c r="P143" i="7" s="1"/>
  <c r="D88" i="7" a="1"/>
  <c r="D88" i="7" s="1"/>
  <c r="D99" i="7" s="1" a="1"/>
  <c r="D99" i="7" s="1"/>
  <c r="D100" i="7" s="1"/>
  <c r="P76" i="7" a="1"/>
  <c r="P76" i="7" s="1"/>
  <c r="D103" i="7" s="1" a="1"/>
  <c r="D103" i="7" s="1"/>
  <c r="F131" i="4"/>
  <c r="E131" i="4"/>
  <c r="D130" i="4"/>
  <c r="D131" i="4" s="1"/>
  <c r="J120" i="4" a="1"/>
  <c r="J120" i="4" s="1"/>
  <c r="J50" i="4" a="1"/>
  <c r="J50" i="4" s="1"/>
  <c r="D64" i="4" s="1" a="1"/>
  <c r="D64" i="4" s="1"/>
  <c r="D90" i="4" a="1"/>
  <c r="D90" i="4" s="1"/>
  <c r="D95" i="4" s="1" a="1"/>
  <c r="J85" i="4" a="1"/>
  <c r="J85" i="4" s="1"/>
  <c r="F61" i="4"/>
  <c r="E61" i="4"/>
  <c r="D218" i="6" a="1"/>
  <c r="D218" i="6" s="1"/>
  <c r="D225" i="6" s="1" a="1"/>
  <c r="K210" i="6" a="1"/>
  <c r="K210" i="6" s="1"/>
  <c r="D168" i="6" a="1"/>
  <c r="D168" i="6" s="1"/>
  <c r="D175" i="6" s="1" a="1"/>
  <c r="K160" i="6" a="1"/>
  <c r="K160" i="6" s="1"/>
  <c r="D179" i="6" s="1" a="1"/>
  <c r="D179" i="6" s="1"/>
  <c r="D118" i="6" a="1"/>
  <c r="D118" i="6" s="1"/>
  <c r="D125" i="6" s="1" a="1"/>
  <c r="K110" i="6" a="1"/>
  <c r="K110" i="6" s="1"/>
  <c r="D129" i="6" s="1" a="1"/>
  <c r="D129" i="6" s="1"/>
  <c r="D76" i="6"/>
  <c r="K60" i="6" a="1"/>
  <c r="K60" i="6" s="1"/>
  <c r="D79" i="6" s="1" a="1"/>
  <c r="D79" i="6" s="1"/>
  <c r="D214" i="5" a="1"/>
  <c r="D214" i="5" s="1"/>
  <c r="D219" i="5" s="1" a="1"/>
  <c r="J207" i="5" a="1"/>
  <c r="J207" i="5" s="1"/>
  <c r="D174" i="5" a="1"/>
  <c r="D174" i="5" s="1"/>
  <c r="D179" i="5" s="1" a="1"/>
  <c r="J167" i="5" a="1"/>
  <c r="J167" i="5" s="1"/>
  <c r="D134" i="5" a="1"/>
  <c r="D134" i="5" s="1"/>
  <c r="D139" i="5" s="1" a="1"/>
  <c r="J127" i="5" a="1"/>
  <c r="J127" i="5" s="1"/>
  <c r="D60" i="5"/>
  <c r="D61" i="5" s="1"/>
  <c r="E61" i="5"/>
  <c r="F61" i="5"/>
  <c r="G61" i="5"/>
  <c r="J48" i="5" a="1"/>
  <c r="J48" i="5" s="1"/>
  <c r="D64" i="5" s="1" a="1"/>
  <c r="D64" i="5" s="1"/>
  <c r="D94" i="5" a="1"/>
  <c r="D94" i="5" s="1"/>
  <c r="D99" i="5" s="1" a="1"/>
  <c r="J87" i="5" a="1"/>
  <c r="J87" i="5" s="1"/>
  <c r="G152" i="3"/>
  <c r="F152" i="3"/>
  <c r="E152" i="3"/>
  <c r="D151" i="3"/>
  <c r="D152" i="3" s="1"/>
  <c r="I141" i="3" a="1"/>
  <c r="I141" i="3" s="1"/>
  <c r="D113" i="3" a="1"/>
  <c r="D113" i="3" s="1"/>
  <c r="D118" i="3" s="1" a="1"/>
  <c r="I108" i="3" a="1"/>
  <c r="I108" i="3" s="1"/>
  <c r="D80" i="3" a="1"/>
  <c r="D80" i="3" s="1"/>
  <c r="D85" i="3" s="1" a="1"/>
  <c r="I75" i="3" a="1"/>
  <c r="I75" i="3" s="1"/>
  <c r="D208" i="2" a="1"/>
  <c r="D208" i="2" s="1"/>
  <c r="D214" i="2" s="1" a="1"/>
  <c r="K202" i="2" a="1"/>
  <c r="K202" i="2" s="1"/>
  <c r="D169" i="2" a="1"/>
  <c r="D169" i="2" s="1"/>
  <c r="D175" i="2" s="1" a="1"/>
  <c r="K163" i="2" a="1"/>
  <c r="K163" i="2" s="1"/>
  <c r="D179" i="2" s="1" a="1"/>
  <c r="D179" i="2" s="1"/>
  <c r="D130" i="2" a="1"/>
  <c r="D130" i="2" s="1"/>
  <c r="D136" i="2" s="1" a="1"/>
  <c r="K124" i="2" a="1"/>
  <c r="K124" i="2" s="1"/>
  <c r="K85" i="2" a="1"/>
  <c r="K85" i="2" s="1"/>
  <c r="D101" i="2" s="1" a="1"/>
  <c r="D101" i="2" s="1"/>
  <c r="D91" i="2" a="1"/>
  <c r="D91" i="2" s="1"/>
  <c r="D97" i="2" s="1" a="1"/>
  <c r="D52" i="2" a="1"/>
  <c r="D52" i="2" s="1"/>
  <c r="D58" i="2" s="1" a="1"/>
  <c r="I106" i="1" a="1"/>
  <c r="I106" i="1" s="1"/>
  <c r="C122" i="1" s="1" a="1"/>
  <c r="C122" i="1" s="1"/>
  <c r="D111" i="1" a="1"/>
  <c r="D111" i="1" s="1"/>
  <c r="D116" i="1" s="1" a="1"/>
  <c r="D78" i="1" a="1"/>
  <c r="D78" i="1" s="1"/>
  <c r="D83" i="1" s="1" a="1"/>
  <c r="I73" i="1" a="1"/>
  <c r="I73" i="1" s="1"/>
  <c r="D87" i="1" s="1" a="1"/>
  <c r="D87" i="1" s="1"/>
  <c r="D67" i="8" a="1"/>
  <c r="D67" i="8" s="1"/>
  <c r="D72" i="8" s="1" a="1"/>
  <c r="I62" i="8" a="1"/>
  <c r="I62" i="8" s="1"/>
  <c r="D45" i="1" a="1"/>
  <c r="D45" i="1" s="1"/>
  <c r="D50" i="1" s="1" a="1"/>
  <c r="G470" i="9" l="1"/>
  <c r="F470" i="9"/>
  <c r="E470" i="9"/>
  <c r="L470" i="9"/>
  <c r="K470" i="9"/>
  <c r="J470" i="9"/>
  <c r="I470" i="9"/>
  <c r="H470" i="9"/>
  <c r="D469" i="9"/>
  <c r="D470" i="9" s="1"/>
  <c r="I414" i="9"/>
  <c r="E414" i="9"/>
  <c r="D413" i="9"/>
  <c r="D414" i="9" s="1"/>
  <c r="J414" i="9"/>
  <c r="F414" i="9"/>
  <c r="L414" i="9"/>
  <c r="K414" i="9"/>
  <c r="G414" i="9"/>
  <c r="H414" i="9"/>
  <c r="L358" i="9"/>
  <c r="K358" i="9"/>
  <c r="J358" i="9"/>
  <c r="I358" i="9"/>
  <c r="H358" i="9"/>
  <c r="G358" i="9"/>
  <c r="F358" i="9"/>
  <c r="E358" i="9"/>
  <c r="D357" i="9"/>
  <c r="D358" i="9" s="1"/>
  <c r="L302" i="9"/>
  <c r="K302" i="9"/>
  <c r="J302" i="9"/>
  <c r="I302" i="9"/>
  <c r="H302" i="9"/>
  <c r="G302" i="9"/>
  <c r="F302" i="9"/>
  <c r="E302" i="9"/>
  <c r="D301" i="9"/>
  <c r="D302" i="9" s="1"/>
  <c r="L246" i="9"/>
  <c r="K246" i="9"/>
  <c r="J246" i="9"/>
  <c r="I246" i="9"/>
  <c r="H246" i="9"/>
  <c r="G246" i="9"/>
  <c r="F246" i="9"/>
  <c r="E246" i="9"/>
  <c r="D245" i="9"/>
  <c r="D246" i="9" s="1"/>
  <c r="G190" i="9"/>
  <c r="F190" i="9"/>
  <c r="E190" i="9"/>
  <c r="D189" i="9"/>
  <c r="D190" i="9" s="1"/>
  <c r="L190" i="9"/>
  <c r="K190" i="9"/>
  <c r="J190" i="9"/>
  <c r="I190" i="9"/>
  <c r="H190" i="9"/>
  <c r="I134" i="9"/>
  <c r="L134" i="9"/>
  <c r="K134" i="9"/>
  <c r="J134" i="9"/>
  <c r="H134" i="9"/>
  <c r="G134" i="9"/>
  <c r="F134" i="9"/>
  <c r="E134" i="9"/>
  <c r="D133" i="9"/>
  <c r="D134" i="9" s="1"/>
  <c r="D77" i="9"/>
  <c r="D78" i="9" s="1"/>
  <c r="E78" i="9"/>
  <c r="F78" i="9"/>
  <c r="G78" i="9"/>
  <c r="H78" i="9"/>
  <c r="I78" i="9"/>
  <c r="J78" i="9"/>
  <c r="K78" i="9"/>
  <c r="L78" i="9"/>
  <c r="J563" i="7"/>
  <c r="I563" i="7"/>
  <c r="H563" i="7"/>
  <c r="G563" i="7"/>
  <c r="F563" i="7"/>
  <c r="E563" i="7"/>
  <c r="D562" i="7"/>
  <c r="D563" i="7" s="1"/>
  <c r="J497" i="7"/>
  <c r="I497" i="7"/>
  <c r="H497" i="7"/>
  <c r="G497" i="7"/>
  <c r="F497" i="7"/>
  <c r="E497" i="7"/>
  <c r="D496" i="7"/>
  <c r="D497" i="7" s="1"/>
  <c r="J431" i="7"/>
  <c r="I431" i="7"/>
  <c r="H431" i="7"/>
  <c r="G431" i="7"/>
  <c r="F431" i="7"/>
  <c r="E431" i="7"/>
  <c r="D430" i="7"/>
  <c r="D431" i="7" s="1"/>
  <c r="J365" i="7"/>
  <c r="I365" i="7"/>
  <c r="H365" i="7"/>
  <c r="G365" i="7"/>
  <c r="F365" i="7"/>
  <c r="E365" i="7"/>
  <c r="D364" i="7"/>
  <c r="D365" i="7" s="1"/>
  <c r="J299" i="7"/>
  <c r="I299" i="7"/>
  <c r="H299" i="7"/>
  <c r="G299" i="7"/>
  <c r="F299" i="7"/>
  <c r="E299" i="7"/>
  <c r="D298" i="7"/>
  <c r="D299" i="7" s="1"/>
  <c r="J233" i="7"/>
  <c r="I233" i="7"/>
  <c r="H233" i="7"/>
  <c r="G233" i="7"/>
  <c r="F233" i="7"/>
  <c r="E233" i="7"/>
  <c r="D232" i="7"/>
  <c r="D233" i="7" s="1"/>
  <c r="J167" i="7"/>
  <c r="I167" i="7"/>
  <c r="H167" i="7"/>
  <c r="G167" i="7"/>
  <c r="F167" i="7"/>
  <c r="E167" i="7"/>
  <c r="D166" i="7"/>
  <c r="D167" i="7" s="1"/>
  <c r="F96" i="4"/>
  <c r="E96" i="4"/>
  <c r="D95" i="4"/>
  <c r="D96" i="4" s="1"/>
  <c r="G226" i="6"/>
  <c r="F226" i="6"/>
  <c r="E226" i="6"/>
  <c r="D225" i="6"/>
  <c r="D226" i="6" s="1"/>
  <c r="G176" i="6"/>
  <c r="F176" i="6"/>
  <c r="E176" i="6"/>
  <c r="D175" i="6"/>
  <c r="D176" i="6" s="1"/>
  <c r="G126" i="6"/>
  <c r="F126" i="6"/>
  <c r="E126" i="6"/>
  <c r="D125" i="6"/>
  <c r="D126" i="6" s="1"/>
  <c r="G76" i="6"/>
  <c r="E76" i="6"/>
  <c r="F76" i="6"/>
  <c r="G220" i="5"/>
  <c r="D219" i="5"/>
  <c r="D220" i="5" s="1"/>
  <c r="F220" i="5"/>
  <c r="E220" i="5"/>
  <c r="G180" i="5"/>
  <c r="F180" i="5"/>
  <c r="E180" i="5"/>
  <c r="D179" i="5"/>
  <c r="D180" i="5" s="1"/>
  <c r="G140" i="5"/>
  <c r="D139" i="5"/>
  <c r="D140" i="5" s="1"/>
  <c r="F140" i="5"/>
  <c r="E140" i="5"/>
  <c r="D103" i="5" a="1"/>
  <c r="D103" i="5" s="1"/>
  <c r="G100" i="5"/>
  <c r="F100" i="5"/>
  <c r="E100" i="5"/>
  <c r="D99" i="5"/>
  <c r="D100" i="5" s="1"/>
  <c r="G119" i="3"/>
  <c r="F119" i="3"/>
  <c r="E119" i="3"/>
  <c r="D118" i="3"/>
  <c r="D119" i="3" s="1"/>
  <c r="G86" i="3"/>
  <c r="F86" i="3"/>
  <c r="E86" i="3"/>
  <c r="D85" i="3"/>
  <c r="D86" i="3" s="1"/>
  <c r="D140" i="2" a="1"/>
  <c r="D140" i="2" s="1"/>
  <c r="G215" i="2"/>
  <c r="F215" i="2"/>
  <c r="E215" i="2"/>
  <c r="D214" i="2"/>
  <c r="D215" i="2" s="1"/>
  <c r="F176" i="2"/>
  <c r="E176" i="2"/>
  <c r="D175" i="2"/>
  <c r="D176" i="2" s="1"/>
  <c r="G176" i="2"/>
  <c r="F137" i="2"/>
  <c r="D136" i="2"/>
  <c r="D137" i="2" s="1"/>
  <c r="G137" i="2"/>
  <c r="E137" i="2"/>
  <c r="D97" i="2"/>
  <c r="D98" i="2" s="1"/>
  <c r="G98" i="2"/>
  <c r="F98" i="2"/>
  <c r="E98" i="2"/>
  <c r="D58" i="2"/>
  <c r="D59" i="2" s="1"/>
  <c r="E59" i="2"/>
  <c r="F59" i="2"/>
  <c r="G59" i="2"/>
  <c r="D62" i="2" a="1"/>
  <c r="D62" i="2" s="1"/>
  <c r="D54" i="1" a="1"/>
  <c r="D54" i="1" s="1"/>
  <c r="D116" i="1"/>
  <c r="D117" i="1" s="1"/>
  <c r="E117" i="1"/>
  <c r="E84" i="1"/>
  <c r="D83" i="1"/>
  <c r="D84" i="1" s="1"/>
  <c r="E73" i="8"/>
  <c r="D72" i="8"/>
  <c r="D73" i="8" s="1"/>
  <c r="D76" i="8" a="1"/>
  <c r="D76" i="8" s="1"/>
  <c r="D50" i="1"/>
  <c r="D51" i="1" s="1"/>
  <c r="E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<sst xmlns="http://schemas.openxmlformats.org/spreadsheetml/2006/main" count="2023" uniqueCount="301">
  <si>
    <t>A</t>
  </si>
  <si>
    <t>X</t>
  </si>
  <si>
    <t>x1</t>
  </si>
  <si>
    <t>x2</t>
  </si>
  <si>
    <t>b</t>
  </si>
  <si>
    <t>Primal</t>
  </si>
  <si>
    <t>iteracion 1</t>
  </si>
  <si>
    <t>X_B</t>
  </si>
  <si>
    <t>B-1</t>
  </si>
  <si>
    <t>s1</t>
  </si>
  <si>
    <t>s2</t>
  </si>
  <si>
    <t>B</t>
  </si>
  <si>
    <t>C</t>
  </si>
  <si>
    <t>C_B</t>
  </si>
  <si>
    <t>C_N</t>
  </si>
  <si>
    <t>Y</t>
  </si>
  <si>
    <t>N</t>
  </si>
  <si>
    <t>r</t>
  </si>
  <si>
    <t>C_B * Y</t>
  </si>
  <si>
    <t>cocientes</t>
  </si>
  <si>
    <t>entra x1 a la base</t>
  </si>
  <si>
    <t>sale s2 de la base</t>
  </si>
  <si>
    <t>iteracion 2</t>
  </si>
  <si>
    <t>entra x2 a la base</t>
  </si>
  <si>
    <t>sale s1 de la base</t>
  </si>
  <si>
    <t>iteracion 3</t>
  </si>
  <si>
    <t>Z</t>
  </si>
  <si>
    <t xml:space="preserve">X1 </t>
  </si>
  <si>
    <t xml:space="preserve">X2 </t>
  </si>
  <si>
    <t xml:space="preserve">S1 </t>
  </si>
  <si>
    <t>S2</t>
  </si>
  <si>
    <t>rS1</t>
  </si>
  <si>
    <t>rS2</t>
  </si>
  <si>
    <t>Recursos:</t>
  </si>
  <si>
    <t>X1, X2 &gt;=0</t>
  </si>
  <si>
    <t>X1 : Numero de Soldados</t>
  </si>
  <si>
    <t>X2 : Numero de Trenes</t>
  </si>
  <si>
    <t>1 hora carpinteria Soldado</t>
  </si>
  <si>
    <t>1 hora acabado Tren</t>
  </si>
  <si>
    <t>1 hora carpinteria Tren</t>
  </si>
  <si>
    <t>100 horas de acabado</t>
  </si>
  <si>
    <t>80 horas carpinteria</t>
  </si>
  <si>
    <t>2 horas acabado Soldado</t>
  </si>
  <si>
    <t>2 X1 + 1 X2 &lt;=100</t>
  </si>
  <si>
    <t>1 X1 + 1 X2 &lt;= 80</t>
  </si>
  <si>
    <t>X1 &lt;= 40</t>
  </si>
  <si>
    <t>2 X1 + 1 X2 + S1 = 100</t>
  </si>
  <si>
    <t>1 X1 + 1 X2 + S2 = 80</t>
  </si>
  <si>
    <t>s3</t>
  </si>
  <si>
    <r>
      <t xml:space="preserve">Z_max= 3 </t>
    </r>
    <r>
      <rPr>
        <i/>
        <sz val="11"/>
        <color theme="1"/>
        <rFont val="Calibri"/>
        <family val="2"/>
        <scheme val="minor"/>
      </rPr>
      <t>X1</t>
    </r>
    <r>
      <rPr>
        <sz val="11"/>
        <color theme="1"/>
        <rFont val="Calibri"/>
        <family val="2"/>
        <scheme val="minor"/>
      </rPr>
      <t xml:space="preserve"> + 2 </t>
    </r>
    <r>
      <rPr>
        <i/>
        <sz val="11"/>
        <color theme="1"/>
        <rFont val="Calibri"/>
        <family val="2"/>
        <scheme val="minor"/>
      </rPr>
      <t>X2</t>
    </r>
    <r>
      <rPr>
        <sz val="11"/>
        <color theme="1"/>
        <rFont val="Calibri"/>
        <family val="2"/>
        <scheme val="minor"/>
      </rPr>
      <t xml:space="preserve"> + 0 S1 + 0 S2 - 1000 A1</t>
    </r>
  </si>
  <si>
    <t>X1 + S3 = 40</t>
  </si>
  <si>
    <t>sale s3 de la base</t>
  </si>
  <si>
    <t>iteracion 4</t>
  </si>
  <si>
    <t>S3</t>
  </si>
  <si>
    <t>rS3</t>
  </si>
  <si>
    <t>PROBLEMA 1. ALMACENES ESCOLARES</t>
  </si>
  <si>
    <t>Con el comienzo del curso se va a lanzar unas ofertas de material escolar. Unos almacenes quieren ofrecer el inventario que tienen disponible de cuadernos, carpetas y bolígrafos en dos tipos de paquetes promocionales. El inventario consta de 600 cuadernos, 500 carpetas y 400 bolígrafos. El primer tipo de paquete promocional consta de 2 cuadernos, 1 carpeta y 2 bolígrafos y; el segundo tipo de paquete consta de 3 cuadernos, 1 carpeta y 1 bolígrafo. Los precios de cada paquete serán 6.5 y 7 €, respectivamente. ¿Cuántos paquetes le conviene poner de cada tipo para obtener el máximo beneficio?</t>
  </si>
  <si>
    <t>PROBLEMA 2. OFERTAZOS</t>
  </si>
  <si>
    <t>Unos grandes almacenes tienen en existencias para liquidar 200 camisas y 100 pantalones de la temporada anterior. Para ello lanzan, dos ofertas, A y B. La oferta A consiste en un lote de una camisa y un pantalón, que se venden a 30 €; la oferta B consiste en un lote de tres camisas y un pantalón, que se vende a 50 €. No se desea ofrecer menos de 20 lotes de la oferta A ni menos de 10 de la B. ¿Cuántos lotes ha de vender de cada tipo para maximizar la ganancia?</t>
  </si>
  <si>
    <t>Se dispone de 600 g de un determinado fármaco para elaborar pastillas grandes y pequeñas. Las grandes pesan 40 g y las pequeñas 30 g. Se necesitan al menos tres pastillas grandes, y al menos el doble de pastillas pequeñas que de las grandes. Cada pastilla grande proporciona un beneficio de 2 € y la pequeña de 1 €. ¿Cuántas pastillas se han de elaborar de cada clase para que el beneficio sea máximo?</t>
  </si>
  <si>
    <t>PROBLEMA 3. FARMACOZ</t>
  </si>
  <si>
    <t>PROBLEMA 4. EXCURSIÓN</t>
  </si>
  <si>
    <t>Una escuela prepara una excursión para 400 alumnos. La empresa de transporte tiene 8 autobuses de 40 plazas y 10 de 50 plazas, pero sólo dispone de 9 conductores. El alquiler de un autocar grande cuesta 800 € y el de uno pequeño 600 €. Calcular cuántos autobuses de cada tipo hay que utilizar para que la excursión resulte lo más económica posible para la escuela.</t>
  </si>
  <si>
    <t>PROBLEMA 5. HEAVYMAC INC</t>
  </si>
  <si>
    <t>HeavyMAC Inc. produce dos líneas de maquinaria pesada. Una de sus líneas de productos, llamada equipo de excavación, se utiliza de manera primordial en aplicaciones de construcción. La otra línea, denominada equipo para la silvicultura, está destinada a la industria maderera. Tanto la máquina más grande de la línea de equipo de excavación (la E-9), como la mayor de toda la línea de equipo para la silvicultura (la F-9) son fabricadas en los mismos departamentos y con el mismo equipo.
Empleando las proyecciones económicas correspondientes al siguiente mes, el gerente de mercadotecnia de HeavyMAC ha considerado que durante ese periodo será posible vender todas las E-9 y F-9 que la compañía sea capaz de producir. La gerencia tiene que recomendar ahora una meta de producción para el mes próximo. Es decir, ¿cuántas E-9 y F-9 deberán fabricar si la dirección de HeavyMAC desea maximizar la contribución del mes entrante a las ganancias (es decir, el margen de contribución, definido como los ingresos menos los costos variables)?
La toma de esta decisión requiere la consideración de los siguientes factores importantes:
1. El margen de contribución unitaria de HeavyMAC es de $5000 por cada E-9 vendida y de $4000 por cada F-9.
2. Cada producto pasa por las operaciones de maquinado, tanto en el departamento A como en el B. 3. Para la producción correspondiente al mes próximo, estos dos departamentos tienen tiempos disponibles de 150 y 160 horas, respectivamente. La fabricación de cada E-9 requiere 10 horas de maquinado en el departamento A y 20 horas en el departamento B, mientras que la de cada F-9 requiere 15 horas en el departamento A y 10 en el B.
4. Cada E-9 es sometida a pruebas durante 30 horas y cada F-9 durante 10 y las horas destinadas a las pruebas no pueden ser menores que 135. Estas pruebas se llevan a cabo en un tercer departamento y no tienen nada que ver con las actividades de los departamentos A y B.
5. Con el fin de mantener su posición actual en el mercado, la alta gerencia ha decretado como política operativa que: deberá construirse cuando menos una F-9 por cada tres E-9 que sean fabricadas.
6. Uno de los principales distribuidores ha ordenado un total de cuando menos cinco E-9 y F-9 (en cualquier combinación) para el próximo mes.</t>
  </si>
  <si>
    <t>Se pulverizan y mezclan tres tipos de carbón, C1, C2 y C3 para producir mínimo 50 toneladas por hora necesarias para accionar una planta generadora de electricidad. La combustión del carbón emite óxido de azufre (en partes por millón) la cual debe satisfacer las especificaciones de EPA (por sus siglas en inglés) de un máximo de 2000 partes por millón. La siguiente tabla resume los datos de la situación:</t>
  </si>
  <si>
    <t>C1</t>
  </si>
  <si>
    <t>C2</t>
  </si>
  <si>
    <t>C3</t>
  </si>
  <si>
    <t>Azufre (partes por millon)</t>
  </si>
  <si>
    <t xml:space="preserve">Capacidad del pulverizador ( ton/h ) </t>
  </si>
  <si>
    <t xml:space="preserve">Costo por tonelada ( $/ton ) </t>
  </si>
  <si>
    <t>Determine la mezcla óptima de los de los carbones.</t>
  </si>
  <si>
    <t>PROBLEMA 6. CARBÓN [Tomado de Taha, 2012]</t>
  </si>
  <si>
    <t>PROBLEMA 7. AEROLÍNEA FAST</t>
  </si>
  <si>
    <t>La línea aérea ”Fast” realiza la ruta Santiago (Chile) a Bogotá (Colombia) con escala en Lima (Perú). Para dicha ruta se quiere conocer la configuración de clases de un avión con capacidad total de 100 pasajeros. El departamento de ventas ha estimado los precios de mercado (en dólares) para las combinaciones de origen destino de 3 tipos de tarifas que actualmente ofrece la empresa: “Tarifa Y” (primera clase) y “Tarifa B” (estándar). Adicionalmente, según información histórica de esta ruta, la línea aérea ha estimado el número máximo de pasajes que los clientes demandarán por cada combinación de tarifa en un tramo del vuelo. Por ejemplo, la demanda máxima esperada para el tramo
Santiago (SCL) a Bogotá (BOG) en la Tarifa B es de 55 tickets. La información se presenta en la tabla.</t>
  </si>
  <si>
    <t>También por políticas de la compañía en vuelo directo de Santiago de Chile a Bogotá deben viajar mínimo 20 personas. Con esta información la línea aérea desea determinar cómo asignar la configuración del avión de modo de ofrecer un determinado número de pasajes para cada tipo de tarifa en un tramo del vuelo.</t>
  </si>
  <si>
    <t>US$/TICKET</t>
  </si>
  <si>
    <t>SCL-LIM</t>
  </si>
  <si>
    <t>LIM-BOG</t>
  </si>
  <si>
    <t>SCL-BOG</t>
  </si>
  <si>
    <t>MAXIMO DE TICKETS</t>
  </si>
  <si>
    <t>CLASE</t>
  </si>
  <si>
    <t>PROBLEMA 8. PARCELAS</t>
  </si>
  <si>
    <t>Usted es contratado como administrador de 2 parcelas. El rendimiento agrícola de cada parcela está limitado por la cantidad de tierra cultivable como por la cantidad de agua asignada para regadío de la parcela por la comisión de aguas. Los datos proporcionados por este organismo son los siguientes:</t>
  </si>
  <si>
    <t>Parcela</t>
  </si>
  <si>
    <t>Tierra Cultivable [ha]</t>
  </si>
  <si>
    <t>Asignación de agua [m3]</t>
  </si>
  <si>
    <t>Las especies disponibles para el cultivo son la arroz, maíz y trigo, pero el ministerio de agricultura ha establecido un número máximo de hectáreas que pueden dedicarse a cada uno de estos cultivos en las dos parcelas en conjunto, como se muestra a continuación:</t>
  </si>
  <si>
    <t>Consumo de Agua [m3 / ha]</t>
  </si>
  <si>
    <t>Número Máximo de [ha]</t>
  </si>
  <si>
    <t>Ganancia Neta [$ / ha]</t>
  </si>
  <si>
    <t>Especie</t>
  </si>
  <si>
    <t>Arroz</t>
  </si>
  <si>
    <t>Maíz</t>
  </si>
  <si>
    <t>Trigo</t>
  </si>
  <si>
    <t>Se puede cultivarse cualquier combinación en cualquiera de las parcelas. Usted como Administrador debe plantear un modelo de PL para determinar cuántas hectáreas se deben dedicar al cultivo de las distintas especies en cada parcela maximizando la ganancia neta total.</t>
  </si>
  <si>
    <t>PROBLEMA 9. PRODUCCIÓN DE LLAVES INGLESAS Y CINCELES [Modificado de Taha, 2012]</t>
  </si>
  <si>
    <t>AutoMate contrató a ToolCo para que abastezca sus tiendas de descuento automotrices con llaves inglesas y cinceles. La demanda semanal de AutoMate consiste en por lo menos 1500 llaves inglesas y 1200 cinceles. ToolCo no puede fabricar todas las unidades solicitadas con su capacidad actual de un turno y debe utilizar tiempo extra y posiblemente subcontratar a otras fábricas de herramientas. El resultado es un incremento del costo de producción por unidad, como se muestra en la siguiente tabla. La demanda del mercado limita la proporción entre cinceles y llaves inglesas a por lo menos 2:1.</t>
  </si>
  <si>
    <t>Herramienta</t>
  </si>
  <si>
    <t>Tipo de producción</t>
  </si>
  <si>
    <t>Máximo de producción semanal (unidades)</t>
  </si>
  <si>
    <t>Costo unitario ($/unidad)</t>
  </si>
  <si>
    <t>Regular</t>
  </si>
  <si>
    <t>Tiempo extra</t>
  </si>
  <si>
    <t>Subcontratación</t>
  </si>
  <si>
    <t>Llaves inglesas</t>
  </si>
  <si>
    <t>Cinceles</t>
  </si>
  <si>
    <t>Cualquier cantidad</t>
  </si>
  <si>
    <t>2.8</t>
  </si>
  <si>
    <t>2.1</t>
  </si>
  <si>
    <t>3.2</t>
  </si>
  <si>
    <t>4.2</t>
  </si>
  <si>
    <t>Formule el problema como un programa lineal, y determine el programa de producción óptimo para cada herramienta.</t>
  </si>
  <si>
    <t>X1 : Numero de Pack 1</t>
  </si>
  <si>
    <t>X2 : Numero de Pack 2</t>
  </si>
  <si>
    <t>600 cuadernos</t>
  </si>
  <si>
    <t>500 carpetas</t>
  </si>
  <si>
    <t>400 boligrafos</t>
  </si>
  <si>
    <t>2 X1 + 3 X2 &lt;=600</t>
  </si>
  <si>
    <t>1 X1 + 1 X2 &lt;=500</t>
  </si>
  <si>
    <t>2 X1 + 1 X2 &lt;=400</t>
  </si>
  <si>
    <t>2 X1 + 3 X2 - S1 =600</t>
  </si>
  <si>
    <t>1 X1 + 1 X2 - S2 =500</t>
  </si>
  <si>
    <t>2 X1 + 1 X2 - S3=400</t>
  </si>
  <si>
    <r>
      <t xml:space="preserve">Z_max= 6,5 </t>
    </r>
    <r>
      <rPr>
        <i/>
        <sz val="11"/>
        <color theme="1"/>
        <rFont val="Calibri"/>
        <family val="2"/>
        <scheme val="minor"/>
      </rPr>
      <t>X1</t>
    </r>
    <r>
      <rPr>
        <sz val="11"/>
        <color theme="1"/>
        <rFont val="Calibri"/>
        <family val="2"/>
        <scheme val="minor"/>
      </rPr>
      <t xml:space="preserve"> + 7 </t>
    </r>
    <r>
      <rPr>
        <i/>
        <sz val="11"/>
        <color theme="1"/>
        <rFont val="Calibri"/>
        <family val="2"/>
        <scheme val="minor"/>
      </rPr>
      <t>X2</t>
    </r>
    <r>
      <rPr>
        <sz val="11"/>
        <color theme="1"/>
        <rFont val="Calibri"/>
        <family val="2"/>
        <scheme val="minor"/>
      </rPr>
      <t xml:space="preserve"> + 0 S1 + 0 S2 - 0 S3</t>
    </r>
  </si>
  <si>
    <t>200 camisas</t>
  </si>
  <si>
    <t>100 pantalones</t>
  </si>
  <si>
    <t>X1 : Numero de Oferta A</t>
  </si>
  <si>
    <t>X2 : Numero de Oferta B</t>
  </si>
  <si>
    <t>1 camisa Oferta A</t>
  </si>
  <si>
    <t>1 pantalon Oferta A</t>
  </si>
  <si>
    <t>3 camisas Oferta B</t>
  </si>
  <si>
    <t>1 pantalon Oferta B</t>
  </si>
  <si>
    <t>X2 &gt;= 10</t>
  </si>
  <si>
    <t>X1 &gt;= 20</t>
  </si>
  <si>
    <t>X1 + 3 X2 &lt;= 200</t>
  </si>
  <si>
    <t>1 X1 + 1 X2 &lt;= 100</t>
  </si>
  <si>
    <t>X1 + 3 X2 + S1 = 200</t>
  </si>
  <si>
    <t>1 X1 + 1 X2 + S2 = 100</t>
  </si>
  <si>
    <t>X1 - S3 + A1 = 20</t>
  </si>
  <si>
    <t>X2 - S4 + A2 = 10</t>
  </si>
  <si>
    <t>s4</t>
  </si>
  <si>
    <t>a1</t>
  </si>
  <si>
    <t>a2</t>
  </si>
  <si>
    <r>
      <t xml:space="preserve">Z_max= 30 </t>
    </r>
    <r>
      <rPr>
        <i/>
        <sz val="11"/>
        <color theme="1"/>
        <rFont val="Calibri"/>
        <family val="2"/>
        <scheme val="minor"/>
      </rPr>
      <t>X1</t>
    </r>
    <r>
      <rPr>
        <sz val="11"/>
        <color theme="1"/>
        <rFont val="Calibri"/>
        <family val="2"/>
        <scheme val="minor"/>
      </rPr>
      <t xml:space="preserve"> + 50 </t>
    </r>
    <r>
      <rPr>
        <i/>
        <sz val="11"/>
        <color theme="1"/>
        <rFont val="Calibri"/>
        <family val="2"/>
        <scheme val="minor"/>
      </rPr>
      <t>X2</t>
    </r>
    <r>
      <rPr>
        <sz val="11"/>
        <color theme="1"/>
        <rFont val="Calibri"/>
        <family val="2"/>
        <scheme val="minor"/>
      </rPr>
      <t xml:space="preserve"> + 0 S1 + 0 S2 + 0S3 + 0S4 - 1000 A1 - 1000A2</t>
    </r>
  </si>
  <si>
    <t>sale a2 de la base</t>
  </si>
  <si>
    <t>sale a1 de la base</t>
  </si>
  <si>
    <t>entra s4 a la base</t>
  </si>
  <si>
    <t>entra s3 a la base</t>
  </si>
  <si>
    <t>iteracion 5</t>
  </si>
  <si>
    <t>S4</t>
  </si>
  <si>
    <t>600 g de farmaco</t>
  </si>
  <si>
    <t>Pastilals grandes 40g</t>
  </si>
  <si>
    <t>Patillas pequeñas 30 g</t>
  </si>
  <si>
    <t>X1 : Numero de pastilla pequeña</t>
  </si>
  <si>
    <t>X2 : Numero de pastilla Grande</t>
  </si>
  <si>
    <t>30 X1 + 40 X2 &lt;= 600</t>
  </si>
  <si>
    <t>X2 &gt;= 3</t>
  </si>
  <si>
    <t>X1 - 2X2 &gt;= 0</t>
  </si>
  <si>
    <t>X1 - 2X2  - S3 + A2= 0</t>
  </si>
  <si>
    <t>X2 - S2 +A1 = 3</t>
  </si>
  <si>
    <t>30 X1 + 40 X2 + S1 = 600</t>
  </si>
  <si>
    <r>
      <t xml:space="preserve">Z_max=  </t>
    </r>
    <r>
      <rPr>
        <i/>
        <sz val="11"/>
        <color theme="1"/>
        <rFont val="Calibri"/>
        <family val="2"/>
        <scheme val="minor"/>
      </rPr>
      <t>X1</t>
    </r>
    <r>
      <rPr>
        <sz val="11"/>
        <color theme="1"/>
        <rFont val="Calibri"/>
        <family val="2"/>
        <scheme val="minor"/>
      </rPr>
      <t xml:space="preserve"> + 2 </t>
    </r>
    <r>
      <rPr>
        <i/>
        <sz val="11"/>
        <color theme="1"/>
        <rFont val="Calibri"/>
        <family val="2"/>
        <scheme val="minor"/>
      </rPr>
      <t>X2</t>
    </r>
    <r>
      <rPr>
        <sz val="11"/>
        <color theme="1"/>
        <rFont val="Calibri"/>
        <family val="2"/>
        <scheme val="minor"/>
      </rPr>
      <t xml:space="preserve"> + 0 S1 + 0 S2 + 0S3 - 1000 A1 - 1000A2</t>
    </r>
  </si>
  <si>
    <t>entra s2 a la base</t>
  </si>
  <si>
    <t>400 alumnos</t>
  </si>
  <si>
    <t>8 autobuses de 40 plazas</t>
  </si>
  <si>
    <t xml:space="preserve">10 autobuses de 50 plazas </t>
  </si>
  <si>
    <t>X2 : Numero de buses tipo 50</t>
  </si>
  <si>
    <t>X1 : Numero de buses tipo 40</t>
  </si>
  <si>
    <t>X2 &lt;= 10</t>
  </si>
  <si>
    <t>X1 &lt;= 8</t>
  </si>
  <si>
    <r>
      <t xml:space="preserve">Z_max= 600 </t>
    </r>
    <r>
      <rPr>
        <i/>
        <sz val="11"/>
        <color theme="1"/>
        <rFont val="Calibri"/>
        <family val="2"/>
        <scheme val="minor"/>
      </rPr>
      <t>X1</t>
    </r>
    <r>
      <rPr>
        <sz val="11"/>
        <color theme="1"/>
        <rFont val="Calibri"/>
        <family val="2"/>
        <scheme val="minor"/>
      </rPr>
      <t xml:space="preserve"> + 800 </t>
    </r>
    <r>
      <rPr>
        <i/>
        <sz val="11"/>
        <color theme="1"/>
        <rFont val="Calibri"/>
        <family val="2"/>
        <scheme val="minor"/>
      </rPr>
      <t>X2</t>
    </r>
    <r>
      <rPr>
        <sz val="11"/>
        <color theme="1"/>
        <rFont val="Calibri"/>
        <family val="2"/>
        <scheme val="minor"/>
      </rPr>
      <t xml:space="preserve"> + 0 S1 + 0 S2 + 0S3 - 1000000 A1</t>
    </r>
  </si>
  <si>
    <t>9 conductores</t>
  </si>
  <si>
    <t>X1 + X2 &lt;= 9</t>
  </si>
  <si>
    <t>X1 + X2 + S2 = 9</t>
  </si>
  <si>
    <t>X1 : Cantidad E9</t>
  </si>
  <si>
    <t>X2 : Cantidad F9</t>
  </si>
  <si>
    <r>
      <t xml:space="preserve">Z_max= 5000 </t>
    </r>
    <r>
      <rPr>
        <i/>
        <sz val="11"/>
        <color theme="1"/>
        <rFont val="Calibri"/>
        <family val="2"/>
        <scheme val="minor"/>
      </rPr>
      <t>X1</t>
    </r>
    <r>
      <rPr>
        <sz val="11"/>
        <color theme="1"/>
        <rFont val="Calibri"/>
        <family val="2"/>
        <scheme val="minor"/>
      </rPr>
      <t xml:space="preserve"> + 4000 </t>
    </r>
    <r>
      <rPr>
        <i/>
        <sz val="11"/>
        <color theme="1"/>
        <rFont val="Calibri"/>
        <family val="2"/>
        <scheme val="minor"/>
      </rPr>
      <t>X2</t>
    </r>
    <r>
      <rPr>
        <sz val="11"/>
        <color theme="1"/>
        <rFont val="Calibri"/>
        <family val="2"/>
        <scheme val="minor"/>
      </rPr>
      <t xml:space="preserve"> + 0 S1 + 0 S2 - 1000 A1</t>
    </r>
  </si>
  <si>
    <t>150 horas departamento A</t>
  </si>
  <si>
    <t>160 horas departamento B</t>
  </si>
  <si>
    <t>no menor a 135 horas departamento C</t>
  </si>
  <si>
    <t>10 X1 + 15 X2 &lt;=150</t>
  </si>
  <si>
    <t>20 X1 + 10 X2 &lt;= 160</t>
  </si>
  <si>
    <t>30 X1 + 10 X2 &gt;= 135</t>
  </si>
  <si>
    <t>3 X2 - X1  &gt;= 0</t>
  </si>
  <si>
    <t>30 X1 + 10 X2 - S3 + A1= 135</t>
  </si>
  <si>
    <t>20 X1 + 10 X2 + S2 = 160</t>
  </si>
  <si>
    <t>10 X1 + 15 X2 + S1 =150</t>
  </si>
  <si>
    <t>3 X2 - X1  - S4 + A2= 0</t>
  </si>
  <si>
    <t>minimo 50 ton/h</t>
  </si>
  <si>
    <t>X3: Toneladas de C3 / h</t>
  </si>
  <si>
    <t>X2 : Toneladas de C2 / h</t>
  </si>
  <si>
    <t xml:space="preserve">X1 : Toneladas de C1 / h </t>
  </si>
  <si>
    <t>x3</t>
  </si>
  <si>
    <t>40 X1 + 50 X2 &gt;= 400</t>
  </si>
  <si>
    <t>MINIMIZAR¡¡</t>
  </si>
  <si>
    <t>X1 + S3 = 8</t>
  </si>
  <si>
    <t>X1, X2, X3 &lt;= 30</t>
  </si>
  <si>
    <t>entra X2 a la base</t>
  </si>
  <si>
    <t>sale S1 de la base</t>
  </si>
  <si>
    <t>40 X1 + 50 X2  - S1  + A1 = 400</t>
  </si>
  <si>
    <t>X1 + S3 = 30</t>
  </si>
  <si>
    <t>X2 + S4  = 30</t>
  </si>
  <si>
    <t>X3 + S5 = 30</t>
  </si>
  <si>
    <t>s5</t>
  </si>
  <si>
    <r>
      <t xml:space="preserve">Z_max= 30 </t>
    </r>
    <r>
      <rPr>
        <i/>
        <sz val="11"/>
        <color theme="1"/>
        <rFont val="Calibri"/>
        <family val="2"/>
        <scheme val="minor"/>
      </rPr>
      <t>X1</t>
    </r>
    <r>
      <rPr>
        <sz val="11"/>
        <color theme="1"/>
        <rFont val="Calibri"/>
        <family val="2"/>
        <scheme val="minor"/>
      </rPr>
      <t xml:space="preserve"> + 35 </t>
    </r>
    <r>
      <rPr>
        <i/>
        <sz val="11"/>
        <color theme="1"/>
        <rFont val="Calibri"/>
        <family val="2"/>
        <scheme val="minor"/>
      </rPr>
      <t>X2</t>
    </r>
    <r>
      <rPr>
        <sz val="11"/>
        <color theme="1"/>
        <rFont val="Calibri"/>
        <family val="2"/>
        <scheme val="minor"/>
      </rPr>
      <t xml:space="preserve"> + 33 X3 + 0 S1 + 0 S2 + 0 S3 + 0 S4 + 0 S5 - 1000 A1</t>
    </r>
  </si>
  <si>
    <t>500 X1 - 500 X2 - 400 X3 &lt;= 0</t>
  </si>
  <si>
    <t xml:space="preserve"> X1 +  X2 + X3 &gt;= 50 </t>
  </si>
  <si>
    <t>500 X1 - 500 X2 - 400 X3  + S1 = 0</t>
  </si>
  <si>
    <t xml:space="preserve"> X1 +  X2 + X3  - S2 + A1= 50 </t>
  </si>
  <si>
    <r>
      <t xml:space="preserve">Z_min = - 30 </t>
    </r>
    <r>
      <rPr>
        <i/>
        <sz val="11"/>
        <color theme="1"/>
        <rFont val="Calibri"/>
        <family val="2"/>
        <scheme val="minor"/>
      </rPr>
      <t>X1</t>
    </r>
    <r>
      <rPr>
        <sz val="11"/>
        <color theme="1"/>
        <rFont val="Calibri"/>
        <family val="2"/>
        <scheme val="minor"/>
      </rPr>
      <t xml:space="preserve"> - 35 </t>
    </r>
    <r>
      <rPr>
        <i/>
        <sz val="11"/>
        <color theme="1"/>
        <rFont val="Calibri"/>
        <family val="2"/>
        <scheme val="minor"/>
      </rPr>
      <t>X2</t>
    </r>
    <r>
      <rPr>
        <sz val="11"/>
        <color theme="1"/>
        <rFont val="Calibri"/>
        <family val="2"/>
        <scheme val="minor"/>
      </rPr>
      <t xml:space="preserve"> - 33 X3 - 0 S1 - 0 S2 - 0 S3 - 0 S4 - 0 S5 - 1000 A1</t>
    </r>
  </si>
  <si>
    <t>entra X1 a la base</t>
  </si>
  <si>
    <t>sale A1 de la base</t>
  </si>
  <si>
    <t>entra X3 a la base</t>
  </si>
  <si>
    <t>sale X2 de la base</t>
  </si>
  <si>
    <t>sale S4 de la base</t>
  </si>
  <si>
    <t>sale S5 de la base</t>
  </si>
  <si>
    <t>sale S3 de la base</t>
  </si>
  <si>
    <t>sale S2 de la base</t>
  </si>
  <si>
    <t>X11 : Numero sillas SCL-LIM Tipo Y</t>
  </si>
  <si>
    <t>X12 : Numero sillas SCL-LIM Tipo B</t>
  </si>
  <si>
    <t>X21 : Numero sillas LIM-BOG Tipo Y</t>
  </si>
  <si>
    <t>X22 : Numero sillas LIM-BOG Tipo B</t>
  </si>
  <si>
    <t>X31 : Numero sillas SCL-BOG Tipo Y</t>
  </si>
  <si>
    <t>X32 : Numero sillas SCL-BOG Tipo B</t>
  </si>
  <si>
    <t>100 SILLAS</t>
  </si>
  <si>
    <t>vuelo directo minimo 20 SILLAS</t>
  </si>
  <si>
    <t>X11 + X12 + X31 + X32 &lt;= 100</t>
  </si>
  <si>
    <t>X21 + X22 + X31 + X32 &lt;= 100</t>
  </si>
  <si>
    <t>X11 &lt;=56</t>
  </si>
  <si>
    <t>X12 &lt;= 66</t>
  </si>
  <si>
    <t>X21 &lt;= 51</t>
  </si>
  <si>
    <t>X32 &lt;= 55</t>
  </si>
  <si>
    <t>X31&lt;= 59</t>
  </si>
  <si>
    <t>X22 &lt;= 60</t>
  </si>
  <si>
    <t>X31 + X32 &gt;= 20</t>
  </si>
  <si>
    <t>maxZ = 650X11 + 400X12 + 510X21 + 280X22 + 800X31 + 520X32</t>
  </si>
  <si>
    <t>X31 + X32  - S1 + A1 = 20</t>
  </si>
  <si>
    <t>X11 + X12 + X31 + X32  + S2 = 100</t>
  </si>
  <si>
    <t>X21 + X22 + X31 + X32 + S3 = 100</t>
  </si>
  <si>
    <t>X11 + S4 =56</t>
  </si>
  <si>
    <t>X12 + S5 = 66</t>
  </si>
  <si>
    <t>X21 + S6 = 51</t>
  </si>
  <si>
    <t>X22 + S7 =  60</t>
  </si>
  <si>
    <t>X31 + S8 = 59</t>
  </si>
  <si>
    <t>X32 + S9 = 55</t>
  </si>
  <si>
    <t>x11</t>
  </si>
  <si>
    <t>x12</t>
  </si>
  <si>
    <t>x21</t>
  </si>
  <si>
    <t>x22</t>
  </si>
  <si>
    <t>x31</t>
  </si>
  <si>
    <t>x32</t>
  </si>
  <si>
    <t>s6</t>
  </si>
  <si>
    <t>s7</t>
  </si>
  <si>
    <t>s8</t>
  </si>
  <si>
    <t>s9</t>
  </si>
  <si>
    <t>entra X31 a la base</t>
  </si>
  <si>
    <t>entra S1 a la base</t>
  </si>
  <si>
    <t>sale S8 de la base</t>
  </si>
  <si>
    <t>entra X32 a la base</t>
  </si>
  <si>
    <t>entra X21 a la base</t>
  </si>
  <si>
    <t>entra X11 a la base</t>
  </si>
  <si>
    <t>sale X32 de la base</t>
  </si>
  <si>
    <t>iteracion 6</t>
  </si>
  <si>
    <t>entra S8 a la base</t>
  </si>
  <si>
    <t>sale S6 de la base</t>
  </si>
  <si>
    <t>iteracion 7</t>
  </si>
  <si>
    <t>entra X22 a la base</t>
  </si>
  <si>
    <t>iteracion 8</t>
  </si>
  <si>
    <t>X11 : Cinceles Regulares</t>
  </si>
  <si>
    <t>X12 : Cinceles Tiempo Extra</t>
  </si>
  <si>
    <t>X13 : Cinceles Subcontrato</t>
  </si>
  <si>
    <t>X21 : Inglesas Regulares</t>
  </si>
  <si>
    <t>X22 : Inglesas Tiempo Extra</t>
  </si>
  <si>
    <t>X23 : Inglesas Subcontrato</t>
  </si>
  <si>
    <t>X11 + X12 + X13 -2X21 - 2X22 - 2X23 &gt;= 0</t>
  </si>
  <si>
    <t>X11,X12,X13,X21,X22,X23 &gt;= 0</t>
  </si>
  <si>
    <t>X21 + X22 + X23 &gt;=1500</t>
  </si>
  <si>
    <t>X11 + X12 + X13 &gt;= 1200</t>
  </si>
  <si>
    <t>X11 &lt;= 620</t>
  </si>
  <si>
    <t>X12 &lt;= 280</t>
  </si>
  <si>
    <t>X21  &lt;= 550</t>
  </si>
  <si>
    <t>X22 &lt;= 250</t>
  </si>
  <si>
    <t>X11 + X12 + X13 - S1 + A1= 1200</t>
  </si>
  <si>
    <t>X21 + X22 + X23 - S2 + A2 =1500</t>
  </si>
  <si>
    <t>X11 + X12 + X13 -2X21 - 2X22 - 2X23 - S3 + A3= 0</t>
  </si>
  <si>
    <t>X11 + S4 = 620</t>
  </si>
  <si>
    <t>X12 + S5 = 280</t>
  </si>
  <si>
    <t>X21  + S6 = 550</t>
  </si>
  <si>
    <t>X22 + S7 = 250</t>
  </si>
  <si>
    <t>x13</t>
  </si>
  <si>
    <t>x23</t>
  </si>
  <si>
    <t>a3</t>
  </si>
  <si>
    <t>MINIMIZAR</t>
  </si>
  <si>
    <t>sale A3 de la base</t>
  </si>
  <si>
    <t>entra X12 a la base</t>
  </si>
  <si>
    <t>entra X13 a la base</t>
  </si>
  <si>
    <t>sale S7 de la base</t>
  </si>
  <si>
    <t>entra X23 a la base</t>
  </si>
  <si>
    <t>sale A2 de la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</si>
</sst>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xf numFmtId="0" fontId="0" fillId="0" borderId="1" xfId="0" applyBorder="1"/>
    <xf numFmtId="0" fontId="0" fillId="0" borderId="0" xfId="0" applyAlignment="1">
      <alignment horizontal="center"/>
    </xf>
    <xf numFmtId="0" fontId="1" fillId="0" borderId="0" xfId="0" applyFont="1" applyAlignment="1">
      <alignment horizontal="center"/>
    </xf>
    <xf numFmtId="0" fontId="0" fillId="0" borderId="2" xfId="0" applyBorder="1"/>
    <xf numFmtId="0" fontId="0" fillId="0" borderId="4" xfId="0" applyBorder="1"/>
    <xf numFmtId="0" fontId="0" fillId="0" borderId="1" xfId="0" applyBorder="1" applyAlignment="1">
      <alignment horizontal="center"/>
    </xf>
    <xf numFmtId="0" fontId="1" fillId="0" borderId="1" xfId="0" applyFont="1" applyBorder="1" applyAlignment="1">
      <alignment horizontal="center"/>
    </xf>
    <xf numFmtId="0" fontId="0" fillId="3" borderId="1" xfId="0" applyFill="1" applyBorder="1"/>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5" borderId="10" xfId="0" applyFont="1" applyFill="1" applyBorder="1" applyAlignment="1">
      <alignment horizontal="center"/>
    </xf>
    <xf numFmtId="0" fontId="2" fillId="0" borderId="0" xfId="0" applyFont="1" applyAlignment="1">
      <alignment horizontal="center"/>
    </xf>
    <xf numFmtId="0" fontId="0" fillId="0" borderId="4"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4" xfId="0" quotePrefix="1" applyBorder="1" applyAlignment="1">
      <alignment horizontal="center"/>
    </xf>
    <xf numFmtId="0" fontId="1" fillId="0" borderId="11" xfId="0" applyFont="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1" fillId="0" borderId="1" xfId="0" applyFont="1" applyBorder="1" applyAlignment="1">
      <alignment horizontal="center" vertical="center"/>
    </xf>
    <xf numFmtId="0" fontId="2" fillId="0" borderId="0" xfId="0" applyFont="1" applyAlignment="1">
      <alignment horizontal="center" wrapText="1"/>
    </xf>
    <xf numFmtId="0" fontId="0" fillId="0" borderId="4" xfId="0" applyBorder="1" applyAlignment="1">
      <alignment horizontal="center" vertical="center"/>
    </xf>
    <xf numFmtId="0" fontId="0" fillId="0" borderId="11" xfId="0" applyBorder="1" applyAlignment="1">
      <alignment horizontal="center"/>
    </xf>
    <xf numFmtId="0" fontId="0" fillId="6" borderId="4" xfId="0" applyFill="1" applyBorder="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0" xfId="0" applyFont="1"/>
    <xf numFmtId="0" fontId="6" fillId="0" borderId="0" xfId="0" applyFont="1" applyAlignment="1">
      <alignment horizontal="center"/>
    </xf>
    <xf numFmtId="0" fontId="5" fillId="0" borderId="0" xfId="0" applyFont="1" applyAlignment="1">
      <alignment horizontal="center" vertical="center"/>
    </xf>
    <xf numFmtId="0" fontId="1" fillId="0" borderId="0" xfId="0" applyFont="1"/>
    <xf numFmtId="0" fontId="0" fillId="7" borderId="1" xfId="0" applyFill="1" applyBorder="1" applyAlignment="1">
      <alignment horizontal="center"/>
    </xf>
    <xf numFmtId="0" fontId="0" fillId="8" borderId="1" xfId="0" applyFill="1" applyBorder="1" applyAlignment="1">
      <alignment horizontal="center"/>
    </xf>
    <xf numFmtId="0" fontId="4" fillId="0" borderId="0" xfId="0" applyFont="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30"/>
  <sheetViews>
    <sheetView topLeftCell="A3" zoomScale="70" zoomScaleNormal="70" workbookViewId="0">
      <selection activeCell="B21" sqref="B21:B23"/>
    </sheetView>
  </sheetViews>
  <sheetFormatPr defaultRowHeight="14.4" x14ac:dyDescent="0.3"/>
  <cols>
    <col min="1" max="1" width="69.88671875" customWidth="1"/>
    <col min="2" max="2" width="46.109375" bestFit="1" customWidth="1"/>
  </cols>
  <sheetData>
    <row r="2" spans="1:15" ht="18" x14ac:dyDescent="0.35">
      <c r="A2" s="4" t="s">
        <v>55</v>
      </c>
    </row>
    <row r="3" spans="1:15" ht="137.4" customHeight="1" x14ac:dyDescent="0.3">
      <c r="A3" s="3" t="s">
        <v>56</v>
      </c>
    </row>
    <row r="4" spans="1:15" x14ac:dyDescent="0.3">
      <c r="B4" s="20"/>
      <c r="C4" s="6"/>
      <c r="D4" s="6"/>
      <c r="E4" s="46" t="s">
        <v>5</v>
      </c>
      <c r="F4" s="46"/>
      <c r="G4" s="46"/>
      <c r="H4" s="46"/>
      <c r="I4" s="46"/>
      <c r="J4" s="46"/>
      <c r="K4" s="6"/>
      <c r="L4" s="6"/>
      <c r="M4" s="6"/>
      <c r="N4" s="6"/>
      <c r="O4" s="6"/>
    </row>
    <row r="5" spans="1:15" x14ac:dyDescent="0.3">
      <c r="B5" s="21" t="s">
        <v>114</v>
      </c>
      <c r="C5" s="6"/>
      <c r="D5" s="6"/>
      <c r="E5" s="6"/>
      <c r="F5" s="6"/>
      <c r="G5" s="6"/>
      <c r="H5" s="6"/>
      <c r="I5" s="6"/>
      <c r="J5" s="6"/>
      <c r="K5" s="6"/>
      <c r="L5" s="6"/>
      <c r="M5" s="6"/>
      <c r="N5" s="6"/>
      <c r="O5" s="6"/>
    </row>
    <row r="6" spans="1:15" x14ac:dyDescent="0.3">
      <c r="B6" s="21" t="s">
        <v>115</v>
      </c>
      <c r="C6" s="6"/>
      <c r="D6" s="6"/>
      <c r="E6" s="6"/>
      <c r="F6" s="6"/>
      <c r="G6" s="11" t="s">
        <v>2</v>
      </c>
      <c r="H6" s="11" t="s">
        <v>3</v>
      </c>
      <c r="I6" s="11" t="s">
        <v>9</v>
      </c>
      <c r="J6" s="11" t="s">
        <v>10</v>
      </c>
      <c r="K6" s="11" t="s">
        <v>48</v>
      </c>
      <c r="M6" s="6"/>
      <c r="N6" s="6"/>
      <c r="O6" s="6"/>
    </row>
    <row r="7" spans="1:15" x14ac:dyDescent="0.3">
      <c r="B7" s="20"/>
      <c r="C7" s="7" t="s">
        <v>1</v>
      </c>
      <c r="D7" s="11" t="s">
        <v>2</v>
      </c>
      <c r="E7" s="6"/>
      <c r="F7" s="7" t="s">
        <v>0</v>
      </c>
      <c r="G7" s="10">
        <v>2</v>
      </c>
      <c r="H7" s="10">
        <v>3</v>
      </c>
      <c r="I7" s="10">
        <v>1</v>
      </c>
      <c r="J7" s="10">
        <v>0</v>
      </c>
      <c r="K7" s="10">
        <v>0</v>
      </c>
      <c r="N7" s="7" t="s">
        <v>4</v>
      </c>
      <c r="O7" s="10">
        <v>600</v>
      </c>
    </row>
    <row r="8" spans="1:15" x14ac:dyDescent="0.3">
      <c r="B8" s="20" t="s">
        <v>33</v>
      </c>
      <c r="C8" s="6"/>
      <c r="D8" s="11" t="s">
        <v>3</v>
      </c>
      <c r="E8" s="6"/>
      <c r="F8" s="6"/>
      <c r="G8" s="10">
        <v>1</v>
      </c>
      <c r="H8" s="10">
        <v>1</v>
      </c>
      <c r="I8" s="10">
        <v>0</v>
      </c>
      <c r="J8" s="10">
        <v>1</v>
      </c>
      <c r="K8" s="10">
        <v>0</v>
      </c>
      <c r="N8" s="6"/>
      <c r="O8" s="10">
        <v>500</v>
      </c>
    </row>
    <row r="9" spans="1:15" x14ac:dyDescent="0.3">
      <c r="B9" s="20" t="s">
        <v>116</v>
      </c>
      <c r="C9" s="6"/>
      <c r="D9" s="11" t="s">
        <v>48</v>
      </c>
      <c r="E9" s="6"/>
      <c r="F9" s="6"/>
      <c r="G9" s="10">
        <v>2</v>
      </c>
      <c r="H9" s="10">
        <v>1</v>
      </c>
      <c r="I9" s="10">
        <v>0</v>
      </c>
      <c r="J9" s="10">
        <v>0</v>
      </c>
      <c r="K9" s="10">
        <v>1</v>
      </c>
      <c r="M9" s="6"/>
      <c r="N9" s="6"/>
      <c r="O9" s="10">
        <v>400</v>
      </c>
    </row>
    <row r="10" spans="1:15" x14ac:dyDescent="0.3">
      <c r="B10" s="20" t="s">
        <v>117</v>
      </c>
      <c r="C10" s="6"/>
      <c r="D10" s="11" t="s">
        <v>9</v>
      </c>
      <c r="E10" s="6"/>
      <c r="K10" s="6"/>
      <c r="L10" s="6"/>
      <c r="M10" s="6"/>
      <c r="N10" s="6"/>
      <c r="O10" s="6"/>
    </row>
    <row r="11" spans="1:15" x14ac:dyDescent="0.3">
      <c r="B11" s="20" t="s">
        <v>118</v>
      </c>
      <c r="C11" s="6"/>
      <c r="D11" s="28" t="s">
        <v>10</v>
      </c>
      <c r="E11" s="6"/>
      <c r="F11" s="7" t="s">
        <v>12</v>
      </c>
      <c r="G11" s="10">
        <v>6.5</v>
      </c>
      <c r="H11" s="10">
        <v>7</v>
      </c>
      <c r="I11" s="10">
        <v>0</v>
      </c>
      <c r="J11" s="10">
        <v>0</v>
      </c>
      <c r="K11" s="10">
        <v>0</v>
      </c>
      <c r="L11" s="6"/>
      <c r="M11" s="6"/>
      <c r="N11" s="6"/>
      <c r="O11" s="6"/>
    </row>
    <row r="12" spans="1:15" x14ac:dyDescent="0.3">
      <c r="B12" s="20"/>
      <c r="C12" s="6"/>
      <c r="D12" s="7"/>
      <c r="E12" s="6"/>
      <c r="F12" s="7" t="s">
        <v>13</v>
      </c>
      <c r="G12" s="10">
        <v>0</v>
      </c>
      <c r="H12" s="10">
        <v>0</v>
      </c>
      <c r="I12" s="10">
        <v>0</v>
      </c>
      <c r="J12" s="6"/>
      <c r="K12" s="6"/>
      <c r="M12" s="6"/>
      <c r="N12" s="6"/>
      <c r="O12" s="6"/>
    </row>
    <row r="13" spans="1:15" x14ac:dyDescent="0.3">
      <c r="B13" s="9"/>
      <c r="C13" s="6"/>
      <c r="D13" s="6"/>
      <c r="E13" s="6"/>
      <c r="F13" s="7" t="s">
        <v>14</v>
      </c>
      <c r="G13" s="10">
        <v>6.5</v>
      </c>
      <c r="H13" s="10">
        <v>7</v>
      </c>
      <c r="I13" s="6"/>
      <c r="J13" s="6"/>
      <c r="K13" s="6"/>
      <c r="M13" s="6"/>
      <c r="N13" s="6"/>
      <c r="O13" s="6"/>
    </row>
    <row r="14" spans="1:15" x14ac:dyDescent="0.3">
      <c r="B14" s="20" t="s">
        <v>125</v>
      </c>
      <c r="O14" s="6"/>
    </row>
    <row r="15" spans="1:15" x14ac:dyDescent="0.3">
      <c r="B15" s="27"/>
      <c r="O15" s="6"/>
    </row>
    <row r="16" spans="1:15" x14ac:dyDescent="0.3">
      <c r="B16" s="20" t="s">
        <v>119</v>
      </c>
      <c r="O16" s="6"/>
    </row>
    <row r="17" spans="2:15" x14ac:dyDescent="0.3">
      <c r="B17" s="20" t="s">
        <v>120</v>
      </c>
      <c r="O17" s="6"/>
    </row>
    <row r="18" spans="2:15" x14ac:dyDescent="0.3">
      <c r="B18" s="20" t="s">
        <v>121</v>
      </c>
      <c r="C18" s="6"/>
      <c r="D18" s="6"/>
      <c r="E18" s="6"/>
      <c r="F18" s="6"/>
      <c r="G18" s="6"/>
      <c r="H18" s="6"/>
      <c r="I18" s="6"/>
      <c r="J18" s="6"/>
      <c r="K18" s="6"/>
      <c r="L18" s="6"/>
      <c r="M18" s="6"/>
      <c r="N18" s="6"/>
      <c r="O18" s="6"/>
    </row>
    <row r="19" spans="2:15" x14ac:dyDescent="0.3">
      <c r="B19" s="20" t="s">
        <v>34</v>
      </c>
      <c r="C19" s="6"/>
      <c r="D19" s="6"/>
      <c r="E19" s="6"/>
      <c r="F19" s="6"/>
      <c r="G19" s="6"/>
      <c r="H19" s="6"/>
      <c r="I19" s="6"/>
      <c r="J19" s="6"/>
      <c r="K19" s="6"/>
      <c r="L19" s="6"/>
      <c r="M19" s="6"/>
      <c r="N19" s="6"/>
      <c r="O19" s="6"/>
    </row>
    <row r="20" spans="2:15" x14ac:dyDescent="0.3">
      <c r="B20" s="9"/>
      <c r="C20" s="6"/>
      <c r="D20" s="6"/>
      <c r="E20" s="6"/>
      <c r="F20" s="6"/>
      <c r="G20" s="6"/>
      <c r="H20" s="6"/>
      <c r="I20" s="6"/>
      <c r="J20" s="6"/>
      <c r="K20" s="6"/>
      <c r="L20" s="6"/>
      <c r="M20" s="6"/>
      <c r="N20" s="6"/>
      <c r="O20" s="6"/>
    </row>
    <row r="21" spans="2:15" x14ac:dyDescent="0.3">
      <c r="B21" s="20" t="s">
        <v>122</v>
      </c>
      <c r="C21" s="6"/>
      <c r="D21" s="6"/>
      <c r="E21" s="6"/>
      <c r="F21" s="6"/>
      <c r="G21" s="6"/>
      <c r="H21" s="6"/>
      <c r="I21" s="6"/>
      <c r="J21" s="6"/>
      <c r="K21" s="6"/>
      <c r="L21" s="6"/>
      <c r="M21" s="6"/>
      <c r="N21" s="6"/>
      <c r="O21" s="6"/>
    </row>
    <row r="22" spans="2:15" x14ac:dyDescent="0.3">
      <c r="B22" s="20" t="s">
        <v>123</v>
      </c>
      <c r="C22" s="6"/>
      <c r="D22" s="6"/>
      <c r="E22" s="6"/>
      <c r="F22" s="6"/>
      <c r="G22" s="6"/>
      <c r="H22" s="6"/>
      <c r="I22" s="6"/>
      <c r="J22" s="6"/>
      <c r="K22" s="6"/>
      <c r="L22" s="6"/>
      <c r="M22" s="6"/>
      <c r="N22" s="6"/>
      <c r="O22" s="6"/>
    </row>
    <row r="23" spans="2:15" x14ac:dyDescent="0.3">
      <c r="B23" s="20" t="s">
        <v>124</v>
      </c>
      <c r="C23" s="6"/>
      <c r="D23" s="6"/>
      <c r="E23" s="6"/>
      <c r="F23" s="6"/>
      <c r="G23" s="6"/>
      <c r="H23" s="6"/>
      <c r="I23" s="6"/>
      <c r="J23" s="6"/>
      <c r="K23" s="6"/>
      <c r="L23" s="6"/>
      <c r="M23" s="6"/>
      <c r="N23" s="6"/>
      <c r="O23" s="6"/>
    </row>
    <row r="24" spans="2:15" ht="15" thickBot="1" x14ac:dyDescent="0.35">
      <c r="B24" s="22"/>
      <c r="C24" s="23"/>
      <c r="D24" s="23"/>
      <c r="E24" s="23"/>
      <c r="F24" s="23"/>
      <c r="G24" s="23"/>
      <c r="H24" s="23"/>
      <c r="I24" s="23"/>
      <c r="J24" s="23"/>
      <c r="K24" s="23"/>
      <c r="L24" s="23"/>
      <c r="M24" s="23"/>
      <c r="N24" s="23"/>
      <c r="O24" s="6"/>
    </row>
    <row r="25" spans="2:15" x14ac:dyDescent="0.3">
      <c r="B25" s="6"/>
      <c r="C25" s="6"/>
      <c r="D25" s="6"/>
      <c r="E25" s="6"/>
      <c r="F25" s="6"/>
      <c r="G25" s="6"/>
      <c r="H25" s="6"/>
      <c r="I25" s="6"/>
      <c r="J25" s="6"/>
      <c r="K25" s="6"/>
      <c r="L25" s="6"/>
      <c r="M25" s="6"/>
      <c r="N25" s="6"/>
      <c r="O25" s="6"/>
    </row>
    <row r="26" spans="2:15" x14ac:dyDescent="0.3">
      <c r="B26" s="6"/>
      <c r="C26" s="6"/>
      <c r="D26" s="11" t="s">
        <v>2</v>
      </c>
      <c r="E26" s="11" t="s">
        <v>3</v>
      </c>
      <c r="F26" s="11" t="s">
        <v>9</v>
      </c>
      <c r="G26" s="11" t="s">
        <v>10</v>
      </c>
      <c r="H26" s="11" t="s">
        <v>48</v>
      </c>
      <c r="I26" s="7"/>
      <c r="J26" s="6"/>
      <c r="K26" s="6"/>
      <c r="L26" s="6"/>
      <c r="M26" s="6"/>
      <c r="N26" s="6"/>
      <c r="O26" s="6"/>
    </row>
    <row r="27" spans="2:15" x14ac:dyDescent="0.3">
      <c r="B27" s="7" t="s">
        <v>6</v>
      </c>
      <c r="C27" s="7" t="s">
        <v>0</v>
      </c>
      <c r="D27" s="10">
        <v>2</v>
      </c>
      <c r="E27" s="10">
        <v>3</v>
      </c>
      <c r="F27" s="10">
        <v>1</v>
      </c>
      <c r="G27" s="10">
        <v>0</v>
      </c>
      <c r="H27" s="10">
        <v>0</v>
      </c>
      <c r="I27" s="6"/>
      <c r="J27" s="7" t="s">
        <v>4</v>
      </c>
      <c r="K27" s="6"/>
      <c r="L27" s="6"/>
      <c r="M27" s="6"/>
      <c r="N27" s="6"/>
      <c r="O27" s="6"/>
    </row>
    <row r="28" spans="2:15" x14ac:dyDescent="0.3">
      <c r="B28" s="6"/>
      <c r="C28" s="6"/>
      <c r="D28" s="10">
        <v>1</v>
      </c>
      <c r="E28" s="10">
        <v>1</v>
      </c>
      <c r="F28" s="10">
        <v>0</v>
      </c>
      <c r="G28" s="10">
        <v>1</v>
      </c>
      <c r="H28" s="10">
        <v>0</v>
      </c>
      <c r="I28" s="6"/>
      <c r="J28" s="6"/>
      <c r="K28" s="10">
        <v>600</v>
      </c>
      <c r="L28" s="6"/>
      <c r="M28" s="6"/>
      <c r="N28" s="6"/>
      <c r="O28" s="6"/>
    </row>
    <row r="29" spans="2:15" x14ac:dyDescent="0.3">
      <c r="B29" s="6"/>
      <c r="C29" s="6"/>
      <c r="D29" s="10">
        <v>2</v>
      </c>
      <c r="E29" s="10">
        <v>1</v>
      </c>
      <c r="F29" s="10">
        <v>0</v>
      </c>
      <c r="G29" s="10">
        <v>0</v>
      </c>
      <c r="H29" s="10">
        <v>1</v>
      </c>
      <c r="I29" s="6"/>
      <c r="J29" s="6"/>
      <c r="K29" s="10">
        <v>500</v>
      </c>
      <c r="L29" s="6"/>
      <c r="M29" s="6"/>
      <c r="N29" s="6"/>
      <c r="O29" s="6"/>
    </row>
    <row r="30" spans="2:15" x14ac:dyDescent="0.3">
      <c r="B30" s="6"/>
      <c r="H30" s="6"/>
      <c r="I30" s="6"/>
      <c r="J30" s="6"/>
      <c r="K30" s="10">
        <v>400</v>
      </c>
      <c r="L30" s="6"/>
      <c r="M30" s="6"/>
      <c r="N30" s="6"/>
      <c r="O30" s="6"/>
    </row>
    <row r="31" spans="2:15" x14ac:dyDescent="0.3">
      <c r="B31" s="6"/>
      <c r="C31" s="7" t="s">
        <v>12</v>
      </c>
      <c r="D31" s="10">
        <v>6.5</v>
      </c>
      <c r="E31" s="10">
        <v>7</v>
      </c>
      <c r="F31" s="10">
        <v>0</v>
      </c>
      <c r="G31" s="10">
        <v>0</v>
      </c>
      <c r="H31" s="10">
        <v>0</v>
      </c>
      <c r="I31" s="6"/>
      <c r="J31" s="6"/>
      <c r="K31" s="6"/>
      <c r="L31" s="6"/>
      <c r="M31" s="6"/>
      <c r="N31" s="6"/>
      <c r="O31" s="6"/>
    </row>
    <row r="32" spans="2:15" x14ac:dyDescent="0.3">
      <c r="B32" s="6"/>
      <c r="C32" s="7" t="s">
        <v>13</v>
      </c>
      <c r="D32" s="10">
        <v>0</v>
      </c>
      <c r="E32" s="10">
        <v>0</v>
      </c>
      <c r="F32" s="10">
        <v>0</v>
      </c>
      <c r="G32" s="6"/>
      <c r="H32" s="6"/>
      <c r="J32" s="6"/>
      <c r="K32" s="6"/>
      <c r="L32" s="6"/>
      <c r="M32" s="6"/>
      <c r="N32" s="6"/>
      <c r="O32" s="6"/>
    </row>
    <row r="33" spans="2:15" x14ac:dyDescent="0.3">
      <c r="B33" s="6"/>
      <c r="C33" s="7" t="s">
        <v>14</v>
      </c>
      <c r="D33" s="10">
        <v>6.5</v>
      </c>
      <c r="E33" s="10">
        <v>7</v>
      </c>
      <c r="F33" s="6"/>
      <c r="G33" s="6"/>
      <c r="H33" s="6"/>
      <c r="J33" s="6"/>
      <c r="K33" s="6"/>
      <c r="L33" s="6"/>
      <c r="M33" s="6"/>
      <c r="N33" s="6"/>
      <c r="O33" s="6"/>
    </row>
    <row r="34" spans="2:15" x14ac:dyDescent="0.3">
      <c r="O34" s="6"/>
    </row>
    <row r="35" spans="2:15" x14ac:dyDescent="0.3">
      <c r="B35" s="6"/>
      <c r="C35" s="6"/>
      <c r="D35" s="11" t="s">
        <v>9</v>
      </c>
      <c r="E35" s="11" t="s">
        <v>10</v>
      </c>
      <c r="F35" s="11" t="s">
        <v>48</v>
      </c>
      <c r="H35" s="6"/>
      <c r="I35" s="11" t="s">
        <v>2</v>
      </c>
      <c r="J35" s="11" t="s">
        <v>3</v>
      </c>
      <c r="K35" s="7"/>
      <c r="M35" s="6"/>
      <c r="N35" s="6"/>
      <c r="O35" s="6"/>
    </row>
    <row r="36" spans="2:15" x14ac:dyDescent="0.3">
      <c r="B36" s="6"/>
      <c r="C36" s="7" t="s">
        <v>11</v>
      </c>
      <c r="D36" s="10">
        <v>1</v>
      </c>
      <c r="E36" s="10">
        <v>0</v>
      </c>
      <c r="F36" s="10">
        <v>0</v>
      </c>
      <c r="H36" s="7" t="s">
        <v>16</v>
      </c>
      <c r="I36" s="10">
        <v>2</v>
      </c>
      <c r="J36" s="10">
        <v>3</v>
      </c>
      <c r="K36" s="6"/>
      <c r="M36" s="6"/>
      <c r="N36" s="6"/>
      <c r="O36" s="6"/>
    </row>
    <row r="37" spans="2:15" x14ac:dyDescent="0.3">
      <c r="B37" s="6"/>
      <c r="C37" s="6"/>
      <c r="D37" s="10">
        <v>0</v>
      </c>
      <c r="E37" s="10">
        <v>1</v>
      </c>
      <c r="F37" s="10">
        <v>0</v>
      </c>
      <c r="H37" s="6"/>
      <c r="I37" s="10">
        <v>1</v>
      </c>
      <c r="J37" s="10">
        <v>1</v>
      </c>
      <c r="K37" s="6"/>
      <c r="M37" s="6"/>
      <c r="N37" s="6"/>
      <c r="O37" s="6"/>
    </row>
    <row r="38" spans="2:15" x14ac:dyDescent="0.3">
      <c r="B38" s="6"/>
      <c r="C38" s="6"/>
      <c r="D38" s="10">
        <v>0</v>
      </c>
      <c r="E38" s="10">
        <v>0</v>
      </c>
      <c r="F38" s="10">
        <v>1</v>
      </c>
      <c r="G38" s="6"/>
      <c r="H38" s="6"/>
      <c r="I38" s="10">
        <v>2</v>
      </c>
      <c r="J38" s="10">
        <v>1</v>
      </c>
      <c r="K38" s="6"/>
      <c r="L38" s="6"/>
      <c r="M38" s="6"/>
      <c r="N38" s="6"/>
      <c r="O38" s="6"/>
    </row>
    <row r="39" spans="2:15" x14ac:dyDescent="0.3">
      <c r="B39" s="6"/>
      <c r="C39" s="6"/>
      <c r="D39" s="6"/>
      <c r="E39" s="6"/>
      <c r="F39" s="6"/>
      <c r="G39" s="6"/>
      <c r="H39" s="6"/>
      <c r="I39" s="6"/>
      <c r="J39" s="6"/>
      <c r="K39" s="6"/>
      <c r="L39" s="6"/>
      <c r="M39" s="6"/>
      <c r="N39" s="6"/>
      <c r="O39" s="6"/>
    </row>
    <row r="40" spans="2:15" x14ac:dyDescent="0.3">
      <c r="B40" s="6"/>
      <c r="C40" s="7" t="s">
        <v>8</v>
      </c>
      <c r="D40" s="10" cm="1">
        <f t="array" ref="D40:F42">MINVERSE(D36:F38)</f>
        <v>1</v>
      </c>
      <c r="E40" s="10">
        <v>0</v>
      </c>
      <c r="F40" s="10">
        <v>0</v>
      </c>
      <c r="H40" s="7" t="s">
        <v>7</v>
      </c>
      <c r="I40" s="10" cm="1">
        <f t="array" ref="I40:I42">MMULT(_xlfn.ANCHORARRAY(D40),K28:K30)</f>
        <v>600</v>
      </c>
      <c r="J40" s="6"/>
      <c r="K40" s="6"/>
      <c r="L40" s="6"/>
      <c r="M40" s="6"/>
      <c r="N40" s="6"/>
      <c r="O40" s="6"/>
    </row>
    <row r="41" spans="2:15" x14ac:dyDescent="0.3">
      <c r="B41" s="6"/>
      <c r="C41" s="6"/>
      <c r="D41" s="10">
        <v>0</v>
      </c>
      <c r="E41" s="10">
        <v>1</v>
      </c>
      <c r="F41" s="10">
        <v>0</v>
      </c>
      <c r="H41" s="6"/>
      <c r="I41" s="10">
        <v>500</v>
      </c>
      <c r="J41" s="6"/>
      <c r="K41" s="6"/>
      <c r="L41" s="6"/>
      <c r="M41" s="6"/>
      <c r="N41" s="6"/>
      <c r="O41" s="6"/>
    </row>
    <row r="42" spans="2:15" x14ac:dyDescent="0.3">
      <c r="B42" s="6"/>
      <c r="C42" s="6"/>
      <c r="D42" s="10">
        <v>0</v>
      </c>
      <c r="E42" s="10">
        <v>0</v>
      </c>
      <c r="F42" s="10">
        <v>1</v>
      </c>
      <c r="H42" s="6"/>
      <c r="I42" s="10">
        <v>400</v>
      </c>
      <c r="J42" s="6"/>
      <c r="K42" s="6"/>
      <c r="L42" s="6"/>
      <c r="M42" s="6"/>
      <c r="N42" s="6"/>
      <c r="O42" s="6"/>
    </row>
    <row r="43" spans="2:15" x14ac:dyDescent="0.3">
      <c r="B43" s="6"/>
      <c r="C43" s="6"/>
      <c r="D43" s="6"/>
      <c r="E43" s="6"/>
      <c r="F43" s="6"/>
      <c r="G43" s="6"/>
      <c r="H43" s="6"/>
      <c r="I43" s="6"/>
      <c r="J43" s="6"/>
      <c r="K43" s="6"/>
      <c r="L43" s="6"/>
      <c r="M43" s="6"/>
      <c r="N43" s="6"/>
      <c r="O43" s="6"/>
    </row>
    <row r="44" spans="2:15" x14ac:dyDescent="0.3">
      <c r="O44" s="6"/>
    </row>
    <row r="45" spans="2:15" x14ac:dyDescent="0.3">
      <c r="B45" s="6"/>
      <c r="C45" s="7" t="s">
        <v>15</v>
      </c>
      <c r="D45" s="10" cm="1">
        <f t="array" ref="D45:E47">MMULT(_xlfn.ANCHORARRAY(D40),I36:J38)</f>
        <v>2</v>
      </c>
      <c r="E45" s="10">
        <v>3</v>
      </c>
      <c r="F45" s="6"/>
      <c r="G45" s="6"/>
      <c r="H45" s="6"/>
      <c r="I45" s="6"/>
      <c r="J45" s="6"/>
      <c r="K45" s="6"/>
      <c r="L45" s="6"/>
      <c r="M45" s="6"/>
      <c r="N45" s="6"/>
      <c r="O45" s="6"/>
    </row>
    <row r="46" spans="2:15" x14ac:dyDescent="0.3">
      <c r="B46" s="6"/>
      <c r="C46" s="6"/>
      <c r="D46" s="10">
        <v>1</v>
      </c>
      <c r="E46" s="10">
        <v>1</v>
      </c>
      <c r="F46" s="6"/>
      <c r="G46" s="6"/>
      <c r="H46" s="6"/>
      <c r="I46" s="6"/>
      <c r="J46" s="6"/>
      <c r="K46" s="6"/>
      <c r="L46" s="6"/>
      <c r="M46" s="6"/>
      <c r="N46" s="6"/>
      <c r="O46" s="6"/>
    </row>
    <row r="47" spans="2:15" x14ac:dyDescent="0.3">
      <c r="B47" s="6"/>
      <c r="C47" s="6"/>
      <c r="D47" s="10">
        <v>2</v>
      </c>
      <c r="E47" s="10">
        <v>1</v>
      </c>
      <c r="F47" s="6"/>
      <c r="G47" s="6"/>
      <c r="H47" s="6"/>
      <c r="I47" s="6"/>
      <c r="J47" s="6"/>
      <c r="K47" s="6"/>
      <c r="L47" s="6"/>
      <c r="M47" s="6"/>
      <c r="N47" s="6"/>
      <c r="O47" s="6"/>
    </row>
    <row r="48" spans="2:15" x14ac:dyDescent="0.3">
      <c r="B48" s="6"/>
      <c r="C48" s="6"/>
      <c r="D48" s="6"/>
      <c r="E48" s="6"/>
      <c r="F48" s="6"/>
      <c r="G48" s="6"/>
      <c r="H48" s="6"/>
      <c r="I48" s="6"/>
      <c r="J48" s="6"/>
      <c r="K48" s="6"/>
      <c r="L48" s="6"/>
      <c r="M48" s="6"/>
      <c r="N48" s="6"/>
      <c r="O48" s="6"/>
    </row>
    <row r="49" spans="2:15" x14ac:dyDescent="0.3">
      <c r="O49" s="6"/>
    </row>
    <row r="50" spans="2:15" x14ac:dyDescent="0.3">
      <c r="B50" s="6"/>
      <c r="C50" s="7" t="s">
        <v>18</v>
      </c>
      <c r="D50" s="6" cm="1">
        <f t="array" ref="D50:E50">MMULT(D32:F32,_xlfn.ANCHORARRAY(D45))</f>
        <v>0</v>
      </c>
      <c r="E50" s="6">
        <v>0</v>
      </c>
      <c r="F50" s="6"/>
      <c r="G50" s="6"/>
      <c r="H50" s="6"/>
      <c r="I50" s="6"/>
      <c r="J50" s="6"/>
      <c r="K50" s="6"/>
      <c r="L50" s="6"/>
      <c r="M50" s="6"/>
      <c r="N50" s="6"/>
      <c r="O50" s="6"/>
    </row>
    <row r="51" spans="2:15" x14ac:dyDescent="0.3">
      <c r="B51" s="6"/>
      <c r="C51" s="7" t="s">
        <v>17</v>
      </c>
      <c r="D51" s="10">
        <f>D50-D33</f>
        <v>-6.5</v>
      </c>
      <c r="E51" s="24">
        <f>E50-E33</f>
        <v>-7</v>
      </c>
      <c r="F51" s="6"/>
      <c r="H51" s="6" t="s">
        <v>23</v>
      </c>
      <c r="I51" s="6"/>
      <c r="J51" s="6"/>
      <c r="K51" s="6"/>
      <c r="L51" s="6"/>
      <c r="M51" s="6"/>
      <c r="N51" s="6"/>
      <c r="O51" s="6"/>
    </row>
    <row r="52" spans="2:15" x14ac:dyDescent="0.3">
      <c r="B52" s="6"/>
      <c r="C52" s="6"/>
      <c r="D52" s="6"/>
      <c r="E52" s="6"/>
      <c r="F52" s="6"/>
      <c r="G52" s="6"/>
      <c r="H52" s="6"/>
      <c r="I52" s="6"/>
      <c r="J52" s="6"/>
      <c r="K52" s="6"/>
      <c r="L52" s="6"/>
      <c r="M52" s="6"/>
      <c r="N52" s="6"/>
      <c r="O52" s="6"/>
    </row>
    <row r="53" spans="2:15" x14ac:dyDescent="0.3">
      <c r="B53" s="6"/>
      <c r="C53" s="6"/>
      <c r="D53" s="6"/>
      <c r="E53" s="6"/>
      <c r="F53" s="6"/>
      <c r="G53" s="6"/>
      <c r="H53" s="6"/>
      <c r="I53" s="6"/>
      <c r="J53" s="6"/>
      <c r="K53" s="6"/>
      <c r="L53" s="6"/>
      <c r="M53" s="6"/>
      <c r="N53" s="6"/>
      <c r="O53" s="6"/>
    </row>
    <row r="54" spans="2:15" x14ac:dyDescent="0.3">
      <c r="B54" s="6"/>
      <c r="C54" s="7" t="s">
        <v>19</v>
      </c>
      <c r="D54" s="25" cm="1">
        <f t="array" ref="D54:D56">_xlfn.ANCHORARRAY(I40)/E45:E47</f>
        <v>200</v>
      </c>
      <c r="E54" s="6"/>
      <c r="F54" s="6"/>
      <c r="G54" s="6"/>
      <c r="H54" s="6"/>
      <c r="I54" s="6"/>
      <c r="J54" s="6"/>
      <c r="K54" s="6"/>
      <c r="L54" s="6"/>
      <c r="M54" s="6"/>
      <c r="N54" s="6"/>
      <c r="O54" s="6"/>
    </row>
    <row r="55" spans="2:15" x14ac:dyDescent="0.3">
      <c r="B55" s="6"/>
      <c r="C55" s="6"/>
      <c r="D55" s="10">
        <v>500</v>
      </c>
      <c r="E55" s="6"/>
      <c r="F55" s="6"/>
      <c r="H55" s="6" t="s">
        <v>24</v>
      </c>
      <c r="I55" s="6"/>
      <c r="J55" s="6"/>
      <c r="K55" s="6"/>
      <c r="L55" s="6"/>
      <c r="M55" s="6"/>
      <c r="N55" s="6"/>
      <c r="O55" s="6"/>
    </row>
    <row r="56" spans="2:15" x14ac:dyDescent="0.3">
      <c r="D56" s="30">
        <v>400</v>
      </c>
      <c r="O56" s="6"/>
    </row>
    <row r="57" spans="2:15" ht="15" thickBot="1" x14ac:dyDescent="0.35">
      <c r="B57" s="23"/>
      <c r="C57" s="23"/>
      <c r="D57" s="23"/>
      <c r="E57" s="23"/>
      <c r="F57" s="23"/>
      <c r="G57" s="23"/>
      <c r="H57" s="23"/>
      <c r="I57" s="23"/>
      <c r="J57" s="23"/>
      <c r="K57" s="23"/>
      <c r="L57" s="23"/>
      <c r="M57" s="23"/>
      <c r="N57" s="23"/>
      <c r="O57" s="6"/>
    </row>
    <row r="58" spans="2:15" x14ac:dyDescent="0.3">
      <c r="O58" s="6"/>
    </row>
    <row r="59" spans="2:15" x14ac:dyDescent="0.3">
      <c r="B59" s="6"/>
      <c r="C59" s="6"/>
      <c r="D59" s="11" t="s">
        <v>2</v>
      </c>
      <c r="E59" s="11" t="s">
        <v>9</v>
      </c>
      <c r="F59" s="11" t="s">
        <v>3</v>
      </c>
      <c r="G59" s="11" t="s">
        <v>10</v>
      </c>
      <c r="H59" s="11" t="s">
        <v>48</v>
      </c>
      <c r="I59" s="7"/>
      <c r="J59" s="6"/>
      <c r="K59" s="6"/>
      <c r="L59" s="6"/>
      <c r="M59" s="6"/>
      <c r="N59" s="6"/>
    </row>
    <row r="60" spans="2:15" x14ac:dyDescent="0.3">
      <c r="B60" s="7" t="s">
        <v>22</v>
      </c>
      <c r="C60" s="7" t="s">
        <v>0</v>
      </c>
      <c r="D60" s="10">
        <v>2</v>
      </c>
      <c r="E60" s="10">
        <v>1</v>
      </c>
      <c r="F60" s="10">
        <v>3</v>
      </c>
      <c r="G60" s="10">
        <v>0</v>
      </c>
      <c r="H60" s="10">
        <v>0</v>
      </c>
      <c r="I60" s="6"/>
      <c r="J60" s="7" t="s">
        <v>4</v>
      </c>
      <c r="K60" s="6"/>
      <c r="L60" s="6"/>
      <c r="M60" s="6"/>
      <c r="N60" s="6"/>
    </row>
    <row r="61" spans="2:15" x14ac:dyDescent="0.3">
      <c r="B61" s="6"/>
      <c r="C61" s="6"/>
      <c r="D61" s="10">
        <v>1</v>
      </c>
      <c r="E61" s="10">
        <v>0</v>
      </c>
      <c r="F61" s="10">
        <v>1</v>
      </c>
      <c r="G61" s="10">
        <v>1</v>
      </c>
      <c r="H61" s="10">
        <v>0</v>
      </c>
      <c r="I61" s="6"/>
      <c r="J61" s="6"/>
      <c r="K61" s="10">
        <v>600</v>
      </c>
      <c r="L61" s="6"/>
      <c r="M61" s="6"/>
      <c r="N61" s="6"/>
    </row>
    <row r="62" spans="2:15" x14ac:dyDescent="0.3">
      <c r="B62" s="6"/>
      <c r="C62" s="6"/>
      <c r="D62" s="10">
        <v>2</v>
      </c>
      <c r="E62" s="10">
        <v>0</v>
      </c>
      <c r="F62" s="10">
        <v>1</v>
      </c>
      <c r="G62" s="10">
        <v>0</v>
      </c>
      <c r="H62" s="10">
        <v>1</v>
      </c>
      <c r="I62" s="6"/>
      <c r="J62" s="6"/>
      <c r="K62" s="10">
        <v>500</v>
      </c>
      <c r="L62" s="6"/>
      <c r="M62" s="6"/>
      <c r="N62" s="6"/>
    </row>
    <row r="63" spans="2:15" x14ac:dyDescent="0.3">
      <c r="B63" s="6"/>
      <c r="H63" s="6"/>
      <c r="I63" s="6"/>
      <c r="J63" s="6"/>
      <c r="K63" s="10">
        <v>400</v>
      </c>
      <c r="L63" s="6"/>
      <c r="M63" s="6"/>
      <c r="N63" s="6"/>
    </row>
    <row r="64" spans="2:15" x14ac:dyDescent="0.3">
      <c r="B64" s="6"/>
      <c r="C64" s="7" t="s">
        <v>12</v>
      </c>
      <c r="D64" s="10">
        <v>6.5</v>
      </c>
      <c r="E64" s="10">
        <v>0</v>
      </c>
      <c r="F64" s="10">
        <v>7</v>
      </c>
      <c r="G64" s="10">
        <v>0</v>
      </c>
      <c r="H64" s="10">
        <v>0</v>
      </c>
      <c r="I64" s="6"/>
      <c r="J64" s="6"/>
      <c r="K64" s="6"/>
      <c r="L64" s="6"/>
      <c r="M64" s="6"/>
      <c r="N64" s="6"/>
    </row>
    <row r="65" spans="2:14" x14ac:dyDescent="0.3">
      <c r="B65" s="6"/>
      <c r="C65" s="7" t="s">
        <v>13</v>
      </c>
      <c r="D65" s="10">
        <v>7</v>
      </c>
      <c r="E65" s="10">
        <v>0</v>
      </c>
      <c r="F65" s="10">
        <v>0</v>
      </c>
      <c r="G65" s="6"/>
      <c r="H65" s="6"/>
      <c r="J65" s="6"/>
      <c r="K65" s="6"/>
      <c r="L65" s="6"/>
      <c r="M65" s="6"/>
      <c r="N65" s="6"/>
    </row>
    <row r="66" spans="2:14" x14ac:dyDescent="0.3">
      <c r="B66" s="6"/>
      <c r="C66" s="7" t="s">
        <v>14</v>
      </c>
      <c r="D66" s="10">
        <v>6.5</v>
      </c>
      <c r="E66" s="10">
        <v>0</v>
      </c>
      <c r="F66" s="6"/>
      <c r="G66" s="6"/>
      <c r="H66" s="6"/>
      <c r="J66" s="6"/>
      <c r="K66" s="6"/>
      <c r="L66" s="6"/>
      <c r="M66" s="6"/>
      <c r="N66" s="6"/>
    </row>
    <row r="68" spans="2:14" x14ac:dyDescent="0.3">
      <c r="B68" s="6"/>
      <c r="C68" s="6"/>
      <c r="D68" s="11" t="s">
        <v>3</v>
      </c>
      <c r="E68" s="11" t="s">
        <v>10</v>
      </c>
      <c r="F68" s="11" t="s">
        <v>48</v>
      </c>
      <c r="H68" s="6"/>
      <c r="I68" s="11" t="s">
        <v>2</v>
      </c>
      <c r="J68" s="11" t="s">
        <v>9</v>
      </c>
      <c r="K68" s="7"/>
      <c r="M68" s="6"/>
      <c r="N68" s="6"/>
    </row>
    <row r="69" spans="2:14" x14ac:dyDescent="0.3">
      <c r="B69" s="6"/>
      <c r="C69" s="7" t="s">
        <v>11</v>
      </c>
      <c r="D69" s="10">
        <v>3</v>
      </c>
      <c r="E69" s="10">
        <v>0</v>
      </c>
      <c r="F69" s="10">
        <v>0</v>
      </c>
      <c r="H69" s="7" t="s">
        <v>16</v>
      </c>
      <c r="I69" s="10">
        <v>2</v>
      </c>
      <c r="J69" s="10">
        <v>1</v>
      </c>
      <c r="K69" s="6"/>
      <c r="M69" s="6"/>
      <c r="N69" s="6"/>
    </row>
    <row r="70" spans="2:14" x14ac:dyDescent="0.3">
      <c r="B70" s="6"/>
      <c r="C70" s="6"/>
      <c r="D70" s="10">
        <v>1</v>
      </c>
      <c r="E70" s="10">
        <v>1</v>
      </c>
      <c r="F70" s="10">
        <v>0</v>
      </c>
      <c r="H70" s="6"/>
      <c r="I70" s="10">
        <v>1</v>
      </c>
      <c r="J70" s="10">
        <v>0</v>
      </c>
      <c r="K70" s="6"/>
      <c r="M70" s="6"/>
      <c r="N70" s="6"/>
    </row>
    <row r="71" spans="2:14" x14ac:dyDescent="0.3">
      <c r="B71" s="6"/>
      <c r="C71" s="6"/>
      <c r="D71" s="10">
        <v>1</v>
      </c>
      <c r="E71" s="10">
        <v>0</v>
      </c>
      <c r="F71" s="10">
        <v>1</v>
      </c>
      <c r="G71" s="6"/>
      <c r="H71" s="6"/>
      <c r="I71" s="10">
        <v>2</v>
      </c>
      <c r="J71" s="10">
        <v>0</v>
      </c>
      <c r="K71" s="6"/>
      <c r="L71" s="6"/>
      <c r="M71" s="6"/>
      <c r="N71" s="6"/>
    </row>
    <row r="72" spans="2:14" x14ac:dyDescent="0.3">
      <c r="B72" s="6"/>
      <c r="C72" s="6"/>
      <c r="D72" s="6"/>
      <c r="E72" s="6"/>
      <c r="F72" s="6"/>
      <c r="G72" s="6"/>
      <c r="H72" s="6"/>
      <c r="I72" s="6"/>
      <c r="J72" s="6"/>
      <c r="K72" s="6"/>
      <c r="L72" s="6"/>
      <c r="M72" s="6"/>
      <c r="N72" s="6"/>
    </row>
    <row r="73" spans="2:14" x14ac:dyDescent="0.3">
      <c r="B73" s="6"/>
      <c r="C73" s="7" t="s">
        <v>8</v>
      </c>
      <c r="D73" s="10" cm="1">
        <f t="array" ref="D73:F75">MINVERSE(D69:F71)</f>
        <v>0.33333333333333331</v>
      </c>
      <c r="E73" s="10">
        <v>0</v>
      </c>
      <c r="F73" s="10">
        <v>0</v>
      </c>
      <c r="H73" s="7" t="s">
        <v>7</v>
      </c>
      <c r="I73" s="10" cm="1">
        <f t="array" ref="I73:I75">MMULT(_xlfn.ANCHORARRAY(D73),K61:K63)</f>
        <v>200</v>
      </c>
      <c r="J73" s="6"/>
      <c r="K73" s="6"/>
      <c r="L73" s="6"/>
      <c r="M73" s="6"/>
      <c r="N73" s="6"/>
    </row>
    <row r="74" spans="2:14" x14ac:dyDescent="0.3">
      <c r="B74" s="6"/>
      <c r="C74" s="6"/>
      <c r="D74" s="10">
        <v>-0.33333333333333331</v>
      </c>
      <c r="E74" s="10">
        <v>1</v>
      </c>
      <c r="F74" s="10">
        <v>0</v>
      </c>
      <c r="H74" s="6"/>
      <c r="I74" s="10">
        <v>300</v>
      </c>
      <c r="J74" s="6"/>
      <c r="K74" s="6"/>
      <c r="L74" s="6"/>
      <c r="M74" s="6"/>
      <c r="N74" s="6"/>
    </row>
    <row r="75" spans="2:14" x14ac:dyDescent="0.3">
      <c r="B75" s="6"/>
      <c r="C75" s="6"/>
      <c r="D75" s="10">
        <v>-0.33333333333333331</v>
      </c>
      <c r="E75" s="10">
        <v>0</v>
      </c>
      <c r="F75" s="10">
        <v>1</v>
      </c>
      <c r="H75" s="6"/>
      <c r="I75" s="10">
        <v>200</v>
      </c>
      <c r="J75" s="6"/>
      <c r="K75" s="6"/>
      <c r="L75" s="6"/>
      <c r="M75" s="6"/>
      <c r="N75" s="6"/>
    </row>
    <row r="76" spans="2:14" x14ac:dyDescent="0.3">
      <c r="B76" s="6"/>
      <c r="C76" s="6"/>
      <c r="D76" s="6"/>
      <c r="E76" s="6"/>
      <c r="F76" s="6"/>
      <c r="G76" s="6"/>
      <c r="H76" s="6"/>
      <c r="I76" s="6"/>
      <c r="J76" s="6"/>
      <c r="K76" s="6"/>
      <c r="L76" s="6"/>
      <c r="M76" s="6"/>
      <c r="N76" s="6"/>
    </row>
    <row r="78" spans="2:14" x14ac:dyDescent="0.3">
      <c r="B78" s="6"/>
      <c r="C78" s="7" t="s">
        <v>15</v>
      </c>
      <c r="D78" s="10" cm="1">
        <f t="array" ref="D78:E80">MMULT(_xlfn.ANCHORARRAY(D73),I69:J71)</f>
        <v>0.66666666666666663</v>
      </c>
      <c r="E78" s="10">
        <v>0.33333333333333331</v>
      </c>
      <c r="F78" s="6"/>
      <c r="G78" s="6"/>
      <c r="H78" s="6"/>
      <c r="I78" s="6"/>
      <c r="J78" s="6"/>
      <c r="K78" s="6"/>
      <c r="L78" s="6"/>
      <c r="M78" s="6"/>
      <c r="N78" s="6"/>
    </row>
    <row r="79" spans="2:14" x14ac:dyDescent="0.3">
      <c r="B79" s="6"/>
      <c r="C79" s="6"/>
      <c r="D79" s="10">
        <v>0.33333333333333337</v>
      </c>
      <c r="E79" s="10">
        <v>-0.33333333333333331</v>
      </c>
      <c r="F79" s="6"/>
      <c r="G79" s="6"/>
      <c r="H79" s="6"/>
      <c r="I79" s="6"/>
      <c r="J79" s="6"/>
      <c r="K79" s="6"/>
      <c r="L79" s="6"/>
      <c r="M79" s="6"/>
      <c r="N79" s="6"/>
    </row>
    <row r="80" spans="2:14" x14ac:dyDescent="0.3">
      <c r="B80" s="6"/>
      <c r="C80" s="6"/>
      <c r="D80" s="10">
        <v>1.3333333333333335</v>
      </c>
      <c r="E80" s="10">
        <v>-0.33333333333333331</v>
      </c>
      <c r="F80" s="6"/>
      <c r="G80" s="6"/>
      <c r="H80" s="6"/>
      <c r="I80" s="6"/>
      <c r="J80" s="6"/>
      <c r="K80" s="6"/>
      <c r="L80" s="6"/>
      <c r="M80" s="6"/>
      <c r="N80" s="6"/>
    </row>
    <row r="81" spans="2:14" x14ac:dyDescent="0.3">
      <c r="B81" s="6"/>
      <c r="C81" s="6"/>
      <c r="D81" s="6"/>
      <c r="E81" s="6"/>
      <c r="F81" s="6"/>
      <c r="G81" s="6"/>
      <c r="H81" s="6"/>
      <c r="I81" s="6"/>
      <c r="J81" s="6"/>
      <c r="K81" s="6"/>
      <c r="L81" s="6"/>
      <c r="M81" s="6"/>
      <c r="N81" s="6"/>
    </row>
    <row r="83" spans="2:14" x14ac:dyDescent="0.3">
      <c r="B83" s="6"/>
      <c r="C83" s="7" t="s">
        <v>18</v>
      </c>
      <c r="D83" s="6" cm="1">
        <f t="array" ref="D83:E83">MMULT(D65:F65,_xlfn.ANCHORARRAY(D78))</f>
        <v>4.6666666666666661</v>
      </c>
      <c r="E83" s="6">
        <v>2.333333333333333</v>
      </c>
      <c r="F83" s="6"/>
      <c r="G83" s="6"/>
      <c r="H83" s="6"/>
      <c r="I83" s="6"/>
      <c r="J83" s="6"/>
      <c r="K83" s="6"/>
      <c r="L83" s="6"/>
      <c r="M83" s="6"/>
      <c r="N83" s="6"/>
    </row>
    <row r="84" spans="2:14" x14ac:dyDescent="0.3">
      <c r="B84" s="6"/>
      <c r="C84" s="7" t="s">
        <v>17</v>
      </c>
      <c r="D84" s="24">
        <f>D83-D66</f>
        <v>-1.8333333333333339</v>
      </c>
      <c r="E84" s="10">
        <f>E83-E66</f>
        <v>2.333333333333333</v>
      </c>
      <c r="F84" s="6"/>
      <c r="H84" s="6" t="s">
        <v>20</v>
      </c>
      <c r="I84" s="6"/>
      <c r="J84" s="6"/>
      <c r="K84" s="6"/>
      <c r="L84" s="6"/>
      <c r="M84" s="6"/>
      <c r="N84" s="6"/>
    </row>
    <row r="85" spans="2:14" x14ac:dyDescent="0.3">
      <c r="B85" s="6"/>
      <c r="C85" s="6"/>
      <c r="D85" s="6"/>
      <c r="E85" s="6"/>
      <c r="F85" s="6"/>
      <c r="G85" s="6"/>
      <c r="H85" s="6"/>
      <c r="I85" s="6"/>
      <c r="J85" s="6"/>
      <c r="K85" s="6"/>
      <c r="L85" s="6"/>
      <c r="M85" s="6"/>
      <c r="N85" s="6"/>
    </row>
    <row r="86" spans="2:14" x14ac:dyDescent="0.3">
      <c r="B86" s="6"/>
      <c r="C86" s="6"/>
      <c r="D86" s="6"/>
      <c r="E86" s="6"/>
      <c r="F86" s="6"/>
      <c r="G86" s="6"/>
      <c r="H86" s="6"/>
      <c r="I86" s="6"/>
      <c r="J86" s="6"/>
      <c r="K86" s="6"/>
      <c r="L86" s="6"/>
      <c r="M86" s="6"/>
      <c r="N86" s="6"/>
    </row>
    <row r="87" spans="2:14" x14ac:dyDescent="0.3">
      <c r="B87" s="6"/>
      <c r="C87" s="7" t="s">
        <v>19</v>
      </c>
      <c r="D87" s="10" cm="1">
        <f t="array" ref="D87:D89">_xlfn.ANCHORARRAY(I73)/D78:D80</f>
        <v>300</v>
      </c>
      <c r="E87" s="6"/>
      <c r="F87" s="6"/>
      <c r="G87" s="6"/>
      <c r="H87" s="6"/>
      <c r="I87" s="6"/>
      <c r="J87" s="6"/>
      <c r="K87" s="6"/>
      <c r="L87" s="6"/>
      <c r="M87" s="6"/>
      <c r="N87" s="6"/>
    </row>
    <row r="88" spans="2:14" x14ac:dyDescent="0.3">
      <c r="B88" s="6"/>
      <c r="C88" s="6"/>
      <c r="D88" s="10">
        <v>899.99999999999989</v>
      </c>
      <c r="E88" s="6"/>
      <c r="F88" s="6"/>
      <c r="H88" s="6" t="s">
        <v>51</v>
      </c>
      <c r="I88" s="6"/>
      <c r="J88" s="6"/>
      <c r="K88" s="6"/>
      <c r="L88" s="6"/>
      <c r="M88" s="6"/>
      <c r="N88" s="6"/>
    </row>
    <row r="89" spans="2:14" x14ac:dyDescent="0.3">
      <c r="D89" s="29">
        <v>149.99999999999997</v>
      </c>
    </row>
    <row r="90" spans="2:14" ht="15" thickBot="1" x14ac:dyDescent="0.35">
      <c r="B90" s="23"/>
      <c r="C90" s="23"/>
      <c r="D90" s="23"/>
      <c r="E90" s="23"/>
      <c r="F90" s="23"/>
      <c r="G90" s="23"/>
      <c r="H90" s="23"/>
      <c r="I90" s="23"/>
      <c r="J90" s="23"/>
      <c r="K90" s="23"/>
      <c r="L90" s="23"/>
      <c r="M90" s="23"/>
      <c r="N90" s="23"/>
    </row>
    <row r="92" spans="2:14" x14ac:dyDescent="0.3">
      <c r="B92" s="6"/>
      <c r="C92" s="6"/>
      <c r="D92" s="11" t="s">
        <v>48</v>
      </c>
      <c r="E92" s="11" t="s">
        <v>9</v>
      </c>
      <c r="F92" s="11" t="s">
        <v>3</v>
      </c>
      <c r="G92" s="11" t="s">
        <v>10</v>
      </c>
      <c r="H92" s="11" t="s">
        <v>2</v>
      </c>
      <c r="I92" s="7"/>
      <c r="J92" s="6"/>
      <c r="K92" s="6"/>
      <c r="L92" s="6"/>
      <c r="M92" s="6"/>
      <c r="N92" s="6"/>
    </row>
    <row r="93" spans="2:14" x14ac:dyDescent="0.3">
      <c r="B93" s="7" t="s">
        <v>25</v>
      </c>
      <c r="C93" s="7" t="s">
        <v>0</v>
      </c>
      <c r="D93" s="10">
        <v>0</v>
      </c>
      <c r="E93" s="10">
        <v>1</v>
      </c>
      <c r="F93" s="10">
        <v>3</v>
      </c>
      <c r="G93" s="10">
        <v>0</v>
      </c>
      <c r="H93" s="10">
        <v>2</v>
      </c>
      <c r="I93" s="6"/>
      <c r="J93" s="7" t="s">
        <v>4</v>
      </c>
      <c r="K93" s="6"/>
      <c r="L93" s="6"/>
      <c r="M93" s="6"/>
      <c r="N93" s="6"/>
    </row>
    <row r="94" spans="2:14" x14ac:dyDescent="0.3">
      <c r="B94" s="6"/>
      <c r="C94" s="6"/>
      <c r="D94" s="10">
        <v>0</v>
      </c>
      <c r="E94" s="10">
        <v>0</v>
      </c>
      <c r="F94" s="10">
        <v>1</v>
      </c>
      <c r="G94" s="10">
        <v>1</v>
      </c>
      <c r="H94" s="10">
        <v>1</v>
      </c>
      <c r="I94" s="6"/>
      <c r="J94" s="6"/>
      <c r="K94" s="10">
        <v>600</v>
      </c>
      <c r="L94" s="6"/>
      <c r="N94" s="6"/>
    </row>
    <row r="95" spans="2:14" x14ac:dyDescent="0.3">
      <c r="B95" s="6"/>
      <c r="C95" s="6"/>
      <c r="D95" s="10">
        <v>1</v>
      </c>
      <c r="E95" s="10">
        <v>0</v>
      </c>
      <c r="F95" s="10">
        <v>1</v>
      </c>
      <c r="G95" s="10">
        <v>0</v>
      </c>
      <c r="H95" s="10">
        <v>2</v>
      </c>
      <c r="I95" s="6"/>
      <c r="J95" s="6"/>
      <c r="K95" s="10">
        <v>500</v>
      </c>
      <c r="L95" s="6"/>
      <c r="N95" s="6"/>
    </row>
    <row r="96" spans="2:14" x14ac:dyDescent="0.3">
      <c r="B96" s="6"/>
      <c r="D96" s="6"/>
      <c r="I96" s="6"/>
      <c r="J96" s="6"/>
      <c r="K96" s="10">
        <v>400</v>
      </c>
      <c r="L96" s="6"/>
      <c r="N96" s="6"/>
    </row>
    <row r="97" spans="2:14" x14ac:dyDescent="0.3">
      <c r="B97" s="6"/>
      <c r="C97" s="7" t="s">
        <v>12</v>
      </c>
      <c r="D97" s="10">
        <v>0</v>
      </c>
      <c r="E97" s="10">
        <v>0</v>
      </c>
      <c r="F97" s="10">
        <v>7</v>
      </c>
      <c r="G97" s="10">
        <v>0</v>
      </c>
      <c r="H97" s="10">
        <v>6.5</v>
      </c>
      <c r="I97" s="6"/>
      <c r="J97" s="6"/>
      <c r="K97" s="6"/>
      <c r="L97" s="6"/>
      <c r="N97" s="6"/>
    </row>
    <row r="98" spans="2:14" x14ac:dyDescent="0.3">
      <c r="B98" s="6"/>
      <c r="C98" s="7" t="s">
        <v>13</v>
      </c>
      <c r="D98" s="10">
        <v>7</v>
      </c>
      <c r="E98" s="10">
        <v>0</v>
      </c>
      <c r="F98" s="10">
        <v>6.5</v>
      </c>
      <c r="G98" s="6"/>
      <c r="H98" s="6"/>
      <c r="J98" s="6"/>
      <c r="K98" s="6"/>
      <c r="L98" s="6"/>
      <c r="N98" s="6"/>
    </row>
    <row r="99" spans="2:14" x14ac:dyDescent="0.3">
      <c r="B99" s="6"/>
      <c r="C99" s="7" t="s">
        <v>14</v>
      </c>
      <c r="D99" s="10">
        <v>0</v>
      </c>
      <c r="E99" s="10">
        <v>0</v>
      </c>
      <c r="F99" s="6"/>
      <c r="G99" s="6"/>
      <c r="H99" s="6"/>
      <c r="J99" s="6"/>
      <c r="K99" s="6"/>
      <c r="L99" s="6"/>
      <c r="N99" s="6"/>
    </row>
    <row r="101" spans="2:14" x14ac:dyDescent="0.3">
      <c r="B101" s="6"/>
      <c r="C101" s="6"/>
      <c r="D101" s="11" t="s">
        <v>3</v>
      </c>
      <c r="E101" s="11" t="s">
        <v>10</v>
      </c>
      <c r="F101" s="11" t="s">
        <v>2</v>
      </c>
      <c r="H101" s="6"/>
      <c r="I101" s="11" t="s">
        <v>48</v>
      </c>
      <c r="J101" s="11" t="s">
        <v>9</v>
      </c>
      <c r="K101" s="7"/>
      <c r="M101" s="6"/>
      <c r="N101" s="6"/>
    </row>
    <row r="102" spans="2:14" x14ac:dyDescent="0.3">
      <c r="B102" s="6"/>
      <c r="C102" s="7" t="s">
        <v>11</v>
      </c>
      <c r="D102" s="10">
        <v>3</v>
      </c>
      <c r="E102" s="10">
        <v>0</v>
      </c>
      <c r="F102" s="10">
        <v>2</v>
      </c>
      <c r="H102" s="7" t="s">
        <v>16</v>
      </c>
      <c r="I102" s="10">
        <v>0</v>
      </c>
      <c r="J102" s="10">
        <v>1</v>
      </c>
      <c r="K102" s="6"/>
      <c r="M102" s="6"/>
      <c r="N102" s="6"/>
    </row>
    <row r="103" spans="2:14" x14ac:dyDescent="0.3">
      <c r="B103" s="6"/>
      <c r="C103" s="6"/>
      <c r="D103" s="10">
        <v>1</v>
      </c>
      <c r="E103" s="10">
        <v>1</v>
      </c>
      <c r="F103" s="10">
        <v>1</v>
      </c>
      <c r="H103" s="6"/>
      <c r="I103" s="10">
        <v>0</v>
      </c>
      <c r="J103" s="10">
        <v>0</v>
      </c>
      <c r="K103" s="6"/>
      <c r="M103" s="6"/>
      <c r="N103" s="6"/>
    </row>
    <row r="104" spans="2:14" x14ac:dyDescent="0.3">
      <c r="B104" s="6"/>
      <c r="C104" s="6"/>
      <c r="D104" s="10">
        <v>1</v>
      </c>
      <c r="E104" s="10">
        <v>0</v>
      </c>
      <c r="F104" s="10">
        <v>2</v>
      </c>
      <c r="G104" s="6"/>
      <c r="H104" s="6"/>
      <c r="I104" s="10">
        <v>1</v>
      </c>
      <c r="J104" s="10">
        <v>0</v>
      </c>
      <c r="K104" s="6"/>
      <c r="L104" s="6"/>
      <c r="M104" s="6"/>
      <c r="N104" s="6"/>
    </row>
    <row r="105" spans="2:14" x14ac:dyDescent="0.3">
      <c r="B105" s="6"/>
      <c r="C105" s="6"/>
      <c r="D105" s="6"/>
      <c r="E105" s="6"/>
      <c r="F105" s="6"/>
      <c r="G105" s="6"/>
      <c r="H105" s="6"/>
      <c r="I105" s="6"/>
      <c r="J105" s="6"/>
      <c r="K105" s="6"/>
      <c r="L105" s="6"/>
      <c r="M105" s="6"/>
      <c r="N105" s="6"/>
    </row>
    <row r="106" spans="2:14" x14ac:dyDescent="0.3">
      <c r="B106" s="6"/>
      <c r="C106" s="7" t="s">
        <v>8</v>
      </c>
      <c r="D106" s="10" cm="1">
        <f t="array" ref="D106:F108">MINVERSE(D102:F104)</f>
        <v>0.5</v>
      </c>
      <c r="E106" s="10">
        <v>0</v>
      </c>
      <c r="F106" s="10">
        <v>-0.49999999999999994</v>
      </c>
      <c r="H106" s="7" t="s">
        <v>7</v>
      </c>
      <c r="I106" s="10" cm="1">
        <f t="array" ref="I106:I108">MMULT(_xlfn.ANCHORARRAY(D106),K94:K96)</f>
        <v>100.00000000000003</v>
      </c>
      <c r="J106" s="6"/>
      <c r="K106" s="6"/>
      <c r="L106" s="6"/>
      <c r="M106" s="6"/>
      <c r="N106" s="6"/>
    </row>
    <row r="107" spans="2:14" x14ac:dyDescent="0.3">
      <c r="B107" s="6"/>
      <c r="C107" s="6"/>
      <c r="D107" s="10">
        <v>-0.25</v>
      </c>
      <c r="E107" s="10">
        <v>1</v>
      </c>
      <c r="F107" s="10">
        <v>-0.25</v>
      </c>
      <c r="H107" s="6"/>
      <c r="I107" s="10">
        <v>250</v>
      </c>
      <c r="J107" s="6"/>
      <c r="K107" s="6"/>
      <c r="L107" s="6"/>
      <c r="M107" s="6"/>
      <c r="N107" s="6"/>
    </row>
    <row r="108" spans="2:14" x14ac:dyDescent="0.3">
      <c r="B108" s="6"/>
      <c r="C108" s="6"/>
      <c r="D108" s="10">
        <v>-0.24999999999999994</v>
      </c>
      <c r="E108" s="10">
        <v>0</v>
      </c>
      <c r="F108" s="10">
        <v>0.74999999999999989</v>
      </c>
      <c r="H108" s="6"/>
      <c r="I108" s="10">
        <v>149.99999999999997</v>
      </c>
      <c r="J108" s="6"/>
      <c r="K108" s="6"/>
      <c r="L108" s="6"/>
      <c r="M108" s="6"/>
      <c r="N108" s="6"/>
    </row>
    <row r="109" spans="2:14" x14ac:dyDescent="0.3">
      <c r="B109" s="6"/>
      <c r="C109" s="6"/>
      <c r="D109" s="6"/>
      <c r="E109" s="6"/>
      <c r="F109" s="6"/>
      <c r="G109" s="6"/>
      <c r="H109" s="6"/>
      <c r="I109" s="6"/>
      <c r="J109" s="6"/>
      <c r="K109" s="6"/>
      <c r="L109" s="6"/>
      <c r="M109" s="6"/>
      <c r="N109" s="6"/>
    </row>
    <row r="111" spans="2:14" x14ac:dyDescent="0.3">
      <c r="B111" s="6"/>
      <c r="C111" s="7" t="s">
        <v>15</v>
      </c>
      <c r="D111" s="10" cm="1">
        <f t="array" ref="D111:E113">MMULT(_xlfn.ANCHORARRAY(D106),I102:J104)</f>
        <v>-0.49999999999999994</v>
      </c>
      <c r="E111" s="10">
        <v>0.5</v>
      </c>
      <c r="F111" s="6"/>
      <c r="G111" s="6"/>
      <c r="H111" s="6"/>
      <c r="I111" s="6"/>
      <c r="J111" s="6"/>
      <c r="K111" s="6"/>
      <c r="L111" s="6"/>
      <c r="M111" s="6"/>
      <c r="N111" s="6"/>
    </row>
    <row r="112" spans="2:14" x14ac:dyDescent="0.3">
      <c r="B112" s="6"/>
      <c r="C112" s="6"/>
      <c r="D112" s="10">
        <v>-0.25</v>
      </c>
      <c r="E112" s="10">
        <v>-0.25</v>
      </c>
      <c r="F112" s="6"/>
      <c r="G112" s="6"/>
      <c r="H112" s="6"/>
      <c r="I112" s="6"/>
      <c r="J112" s="6"/>
      <c r="K112" s="6"/>
      <c r="L112" s="6"/>
      <c r="M112" s="6"/>
      <c r="N112" s="6"/>
    </row>
    <row r="113" spans="2:14" x14ac:dyDescent="0.3">
      <c r="B113" s="6"/>
      <c r="C113" s="6"/>
      <c r="D113" s="10">
        <v>0.74999999999999989</v>
      </c>
      <c r="E113" s="10">
        <v>-0.24999999999999994</v>
      </c>
      <c r="F113" s="6"/>
      <c r="G113" s="6"/>
      <c r="H113" s="6"/>
      <c r="I113" s="6"/>
      <c r="J113" s="6"/>
      <c r="K113" s="6"/>
      <c r="L113" s="6"/>
      <c r="M113" s="6"/>
      <c r="N113" s="6"/>
    </row>
    <row r="114" spans="2:14" x14ac:dyDescent="0.3">
      <c r="B114" s="6"/>
      <c r="C114" s="6"/>
      <c r="D114" s="6"/>
      <c r="E114" s="6"/>
      <c r="F114" s="6"/>
      <c r="G114" s="6"/>
      <c r="H114" s="6"/>
      <c r="I114" s="6"/>
      <c r="J114" s="6"/>
      <c r="K114" s="6"/>
      <c r="L114" s="6"/>
      <c r="M114" s="6"/>
      <c r="N114" s="6"/>
    </row>
    <row r="116" spans="2:14" x14ac:dyDescent="0.3">
      <c r="B116" s="6"/>
      <c r="C116" s="7" t="s">
        <v>18</v>
      </c>
      <c r="D116" s="6" cm="1">
        <f t="array" ref="D116:E116">MMULT(D98:F98,_xlfn.ANCHORARRAY(D111))</f>
        <v>1.3749999999999996</v>
      </c>
      <c r="E116" s="6">
        <v>1.8750000000000004</v>
      </c>
      <c r="F116" s="6"/>
      <c r="G116" s="6"/>
      <c r="H116" s="6"/>
      <c r="I116" s="6"/>
      <c r="J116" s="6"/>
      <c r="K116" s="6"/>
      <c r="L116" s="6"/>
      <c r="M116" s="6"/>
      <c r="N116" s="6"/>
    </row>
    <row r="117" spans="2:14" x14ac:dyDescent="0.3">
      <c r="B117" s="6"/>
      <c r="C117" s="7" t="s">
        <v>17</v>
      </c>
      <c r="D117" s="26">
        <f>D116-D99</f>
        <v>1.3749999999999996</v>
      </c>
      <c r="E117" s="26">
        <f>E116-E99</f>
        <v>1.8750000000000004</v>
      </c>
      <c r="F117" s="6"/>
      <c r="H117" s="6"/>
      <c r="I117" s="6"/>
      <c r="J117" s="6"/>
      <c r="K117" s="6"/>
      <c r="L117" s="6"/>
      <c r="M117" s="6"/>
      <c r="N117" s="6"/>
    </row>
    <row r="118" spans="2:14" x14ac:dyDescent="0.3">
      <c r="B118" s="6"/>
      <c r="C118" s="6"/>
      <c r="D118" s="6"/>
      <c r="E118" s="6"/>
      <c r="F118" s="6"/>
      <c r="G118" s="6"/>
      <c r="H118" s="6"/>
      <c r="I118" s="6"/>
      <c r="J118" s="6"/>
      <c r="K118" s="6"/>
      <c r="L118" s="6"/>
      <c r="M118" s="6"/>
      <c r="N118" s="6"/>
    </row>
    <row r="119" spans="2:14" ht="15" thickBot="1" x14ac:dyDescent="0.35">
      <c r="B119" s="23"/>
      <c r="C119" s="23"/>
      <c r="D119" s="23"/>
      <c r="E119" s="23"/>
      <c r="F119" s="23"/>
      <c r="G119" s="23"/>
      <c r="H119" s="23"/>
      <c r="I119" s="23"/>
      <c r="J119" s="23"/>
      <c r="K119" s="23"/>
      <c r="L119" s="23"/>
      <c r="M119" s="23"/>
      <c r="N119" s="23"/>
    </row>
    <row r="121" spans="2:14" ht="15" thickBot="1" x14ac:dyDescent="0.35">
      <c r="B121" s="6"/>
      <c r="C121" s="6"/>
      <c r="D121" s="6"/>
      <c r="E121" s="6"/>
      <c r="F121" s="6"/>
      <c r="H121" s="6"/>
      <c r="I121" s="6"/>
      <c r="J121" s="6"/>
      <c r="K121" s="6"/>
      <c r="L121" s="6"/>
      <c r="M121" s="6"/>
      <c r="N121" s="6"/>
    </row>
    <row r="122" spans="2:14" x14ac:dyDescent="0.3">
      <c r="B122" s="13" t="s">
        <v>26</v>
      </c>
      <c r="C122" s="14" cm="1">
        <f t="array" ref="C122">MMULT(D98:F98,_xlfn.ANCHORARRAY(I106))</f>
        <v>1675</v>
      </c>
      <c r="D122" s="31"/>
    </row>
    <row r="123" spans="2:14" x14ac:dyDescent="0.3">
      <c r="B123" s="15"/>
      <c r="C123" s="16"/>
    </row>
    <row r="124" spans="2:14" x14ac:dyDescent="0.3">
      <c r="B124" s="15" t="s">
        <v>27</v>
      </c>
      <c r="C124" s="16">
        <v>150</v>
      </c>
    </row>
    <row r="125" spans="2:14" x14ac:dyDescent="0.3">
      <c r="B125" s="15" t="s">
        <v>28</v>
      </c>
      <c r="C125" s="16">
        <v>100</v>
      </c>
    </row>
    <row r="126" spans="2:14" x14ac:dyDescent="0.3">
      <c r="B126" s="15" t="s">
        <v>29</v>
      </c>
      <c r="C126" s="16">
        <v>0</v>
      </c>
    </row>
    <row r="127" spans="2:14" x14ac:dyDescent="0.3">
      <c r="B127" s="15" t="s">
        <v>30</v>
      </c>
      <c r="C127" s="16">
        <v>250</v>
      </c>
    </row>
    <row r="128" spans="2:14" x14ac:dyDescent="0.3">
      <c r="B128" s="15" t="s">
        <v>53</v>
      </c>
      <c r="C128" s="16">
        <v>0</v>
      </c>
    </row>
    <row r="129" spans="2:3" x14ac:dyDescent="0.3">
      <c r="B129" s="15" t="s">
        <v>54</v>
      </c>
      <c r="C129" s="16">
        <v>1.375</v>
      </c>
    </row>
    <row r="130" spans="2:3" ht="15" thickBot="1" x14ac:dyDescent="0.35">
      <c r="B130" s="17" t="s">
        <v>31</v>
      </c>
      <c r="C130" s="18">
        <v>1.875</v>
      </c>
    </row>
  </sheetData>
  <mergeCells count="1">
    <mergeCell ref="E4: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EDB7-EDCB-4AFF-8C9D-0DE62E8A7A84}">
  <dimension ref="A1:Q230"/>
  <sheetViews>
    <sheetView zoomScale="55" zoomScaleNormal="55" workbookViewId="0">
      <selection activeCell="B26" activeCellId="3" sqref="B23 B25 B24 B26"/>
    </sheetView>
  </sheetViews>
  <sheetFormatPr defaultRowHeight="14.4" x14ac:dyDescent="0.3"/>
  <cols>
    <col min="1" max="1" width="62.88671875" customWidth="1"/>
    <col min="2" max="2" width="67.5546875" bestFit="1" customWidth="1"/>
  </cols>
  <sheetData>
    <row r="1" spans="1:17" ht="18" x14ac:dyDescent="0.35">
      <c r="A1" s="4" t="s">
        <v>57</v>
      </c>
    </row>
    <row r="2" spans="1:17" ht="100.8" x14ac:dyDescent="0.3">
      <c r="A2" s="1" t="s">
        <v>58</v>
      </c>
    </row>
    <row r="3" spans="1:17" x14ac:dyDescent="0.3">
      <c r="B3" s="20"/>
      <c r="C3" s="6"/>
      <c r="D3" s="6"/>
      <c r="E3" s="46" t="s">
        <v>5</v>
      </c>
      <c r="F3" s="46"/>
      <c r="G3" s="46"/>
      <c r="H3" s="46"/>
      <c r="I3" s="46"/>
      <c r="J3" s="46"/>
      <c r="K3" s="6"/>
      <c r="L3" s="6"/>
      <c r="M3" s="6"/>
      <c r="N3" s="6"/>
      <c r="O3" s="6"/>
    </row>
    <row r="4" spans="1:17" x14ac:dyDescent="0.3">
      <c r="B4" s="21" t="s">
        <v>128</v>
      </c>
      <c r="C4" s="6"/>
      <c r="D4" s="6"/>
      <c r="E4" s="6"/>
      <c r="F4" s="6"/>
      <c r="G4" s="6"/>
      <c r="H4" s="6"/>
      <c r="I4" s="6"/>
      <c r="J4" s="6"/>
      <c r="K4" s="6"/>
      <c r="L4" s="6"/>
      <c r="M4" s="6"/>
      <c r="N4" s="6"/>
      <c r="O4" s="6"/>
    </row>
    <row r="5" spans="1:17" x14ac:dyDescent="0.3">
      <c r="B5" s="21" t="s">
        <v>129</v>
      </c>
      <c r="C5" s="6"/>
      <c r="D5" s="6"/>
      <c r="E5" s="6"/>
      <c r="F5" s="6"/>
      <c r="G5" s="11" t="s">
        <v>2</v>
      </c>
      <c r="H5" s="11" t="s">
        <v>3</v>
      </c>
      <c r="I5" s="11" t="s">
        <v>48</v>
      </c>
      <c r="J5" s="11" t="s">
        <v>142</v>
      </c>
      <c r="K5" s="11" t="s">
        <v>9</v>
      </c>
      <c r="L5" s="11" t="s">
        <v>10</v>
      </c>
      <c r="M5" s="11" t="s">
        <v>143</v>
      </c>
      <c r="N5" s="11" t="s">
        <v>144</v>
      </c>
      <c r="O5" s="6"/>
      <c r="P5" s="7" t="s">
        <v>4</v>
      </c>
      <c r="Q5" s="10">
        <v>200</v>
      </c>
    </row>
    <row r="6" spans="1:17" x14ac:dyDescent="0.3">
      <c r="B6" s="20"/>
      <c r="C6" s="7" t="s">
        <v>1</v>
      </c>
      <c r="D6" s="11" t="s">
        <v>2</v>
      </c>
      <c r="E6" s="6"/>
      <c r="F6" s="7" t="s">
        <v>0</v>
      </c>
      <c r="G6" s="10">
        <v>1</v>
      </c>
      <c r="H6" s="10">
        <v>3</v>
      </c>
      <c r="I6" s="10">
        <v>0</v>
      </c>
      <c r="J6" s="10">
        <v>0</v>
      </c>
      <c r="K6" s="10">
        <v>1</v>
      </c>
      <c r="L6" s="10">
        <v>0</v>
      </c>
      <c r="M6" s="10">
        <v>0</v>
      </c>
      <c r="N6" s="10">
        <v>0</v>
      </c>
      <c r="P6" s="6"/>
      <c r="Q6" s="10">
        <v>100</v>
      </c>
    </row>
    <row r="7" spans="1:17" x14ac:dyDescent="0.3">
      <c r="B7" s="20" t="s">
        <v>33</v>
      </c>
      <c r="C7" s="6"/>
      <c r="D7" s="11" t="s">
        <v>3</v>
      </c>
      <c r="E7" s="6"/>
      <c r="F7" s="6"/>
      <c r="G7" s="10">
        <v>1</v>
      </c>
      <c r="H7" s="10">
        <v>1</v>
      </c>
      <c r="I7" s="10">
        <v>0</v>
      </c>
      <c r="J7" s="10">
        <v>0</v>
      </c>
      <c r="K7" s="10">
        <v>0</v>
      </c>
      <c r="L7" s="10">
        <v>1</v>
      </c>
      <c r="M7" s="10">
        <v>0</v>
      </c>
      <c r="N7" s="10">
        <v>0</v>
      </c>
      <c r="P7" s="6"/>
      <c r="Q7" s="10">
        <v>20</v>
      </c>
    </row>
    <row r="8" spans="1:17" x14ac:dyDescent="0.3">
      <c r="B8" s="20" t="s">
        <v>130</v>
      </c>
      <c r="C8" s="6"/>
      <c r="D8" s="11" t="s">
        <v>9</v>
      </c>
      <c r="E8" s="6"/>
      <c r="F8" s="6"/>
      <c r="G8" s="10">
        <v>1</v>
      </c>
      <c r="H8" s="10">
        <v>0</v>
      </c>
      <c r="I8" s="10">
        <v>-1</v>
      </c>
      <c r="J8" s="10">
        <v>0</v>
      </c>
      <c r="K8" s="10">
        <v>0</v>
      </c>
      <c r="L8" s="10">
        <v>0</v>
      </c>
      <c r="M8" s="10">
        <v>1</v>
      </c>
      <c r="N8" s="10">
        <v>0</v>
      </c>
      <c r="Q8" s="10">
        <v>10</v>
      </c>
    </row>
    <row r="9" spans="1:17" x14ac:dyDescent="0.3">
      <c r="B9" s="20" t="s">
        <v>131</v>
      </c>
      <c r="C9" s="6"/>
      <c r="D9" s="11" t="s">
        <v>10</v>
      </c>
      <c r="E9" s="6"/>
      <c r="G9" s="10">
        <v>0</v>
      </c>
      <c r="H9" s="10">
        <v>1</v>
      </c>
      <c r="I9" s="10">
        <v>0</v>
      </c>
      <c r="J9" s="10">
        <v>-1</v>
      </c>
      <c r="K9" s="10">
        <v>0</v>
      </c>
      <c r="L9" s="10">
        <v>0</v>
      </c>
      <c r="M9" s="10">
        <v>0</v>
      </c>
      <c r="N9" s="10">
        <v>1</v>
      </c>
      <c r="O9" s="6"/>
    </row>
    <row r="10" spans="1:17" x14ac:dyDescent="0.3">
      <c r="B10" s="20" t="s">
        <v>132</v>
      </c>
      <c r="C10" s="6"/>
      <c r="D10" s="11" t="s">
        <v>48</v>
      </c>
      <c r="E10" s="6"/>
      <c r="J10" s="6"/>
      <c r="M10" s="6"/>
      <c r="N10" s="6"/>
      <c r="O10" s="6"/>
    </row>
    <row r="11" spans="1:17" x14ac:dyDescent="0.3">
      <c r="B11" s="20" t="s">
        <v>133</v>
      </c>
      <c r="C11" s="6"/>
      <c r="D11" s="11" t="s">
        <v>142</v>
      </c>
      <c r="E11" s="6"/>
      <c r="F11" s="7" t="s">
        <v>12</v>
      </c>
      <c r="G11" s="10">
        <v>30</v>
      </c>
      <c r="H11" s="10">
        <v>50</v>
      </c>
      <c r="I11" s="10">
        <v>0</v>
      </c>
      <c r="J11" s="10">
        <v>0</v>
      </c>
      <c r="K11" s="10">
        <v>0</v>
      </c>
      <c r="L11" s="10">
        <v>0</v>
      </c>
      <c r="M11" s="10">
        <v>-1000</v>
      </c>
      <c r="N11" s="10">
        <v>-1000</v>
      </c>
      <c r="O11" s="6"/>
    </row>
    <row r="12" spans="1:17" x14ac:dyDescent="0.3">
      <c r="B12" s="9"/>
      <c r="C12" s="6"/>
      <c r="D12" s="11" t="s">
        <v>143</v>
      </c>
      <c r="E12" s="6"/>
      <c r="F12" s="7" t="s">
        <v>13</v>
      </c>
      <c r="G12" s="10">
        <v>0</v>
      </c>
      <c r="H12" s="10">
        <v>0</v>
      </c>
      <c r="I12" s="10">
        <v>-1000</v>
      </c>
      <c r="J12" s="10">
        <v>-1000</v>
      </c>
      <c r="K12" s="6"/>
      <c r="M12" s="6"/>
      <c r="N12" s="6"/>
      <c r="O12" s="6"/>
    </row>
    <row r="13" spans="1:17" x14ac:dyDescent="0.3">
      <c r="B13" s="20" t="s">
        <v>126</v>
      </c>
      <c r="D13" s="11" t="s">
        <v>144</v>
      </c>
      <c r="F13" s="7" t="s">
        <v>14</v>
      </c>
      <c r="G13" s="10">
        <v>30</v>
      </c>
      <c r="H13" s="10">
        <v>50</v>
      </c>
      <c r="I13" s="10">
        <v>0</v>
      </c>
      <c r="J13" s="10">
        <v>0</v>
      </c>
      <c r="K13" s="6"/>
      <c r="O13" s="6"/>
    </row>
    <row r="14" spans="1:17" x14ac:dyDescent="0.3">
      <c r="B14" s="20" t="s">
        <v>127</v>
      </c>
      <c r="O14" s="6"/>
    </row>
    <row r="15" spans="1:17" x14ac:dyDescent="0.3">
      <c r="B15" s="9"/>
      <c r="O15" s="6"/>
    </row>
    <row r="16" spans="1:17" x14ac:dyDescent="0.3">
      <c r="B16" s="20" t="s">
        <v>145</v>
      </c>
      <c r="O16" s="6"/>
    </row>
    <row r="17" spans="2:15" x14ac:dyDescent="0.3">
      <c r="B17" s="27"/>
      <c r="C17" s="6"/>
      <c r="D17" s="6"/>
      <c r="E17" s="6"/>
      <c r="F17" s="6"/>
      <c r="G17" s="6"/>
      <c r="H17" s="6"/>
      <c r="I17" s="6"/>
      <c r="J17" s="6"/>
      <c r="K17" s="6"/>
      <c r="L17" s="6"/>
      <c r="M17" s="6"/>
      <c r="N17" s="6"/>
      <c r="O17" s="6"/>
    </row>
    <row r="18" spans="2:15" x14ac:dyDescent="0.3">
      <c r="B18" s="20" t="s">
        <v>136</v>
      </c>
      <c r="C18" s="6"/>
      <c r="D18" s="6"/>
      <c r="E18" s="6"/>
      <c r="F18" s="6"/>
      <c r="G18" s="6"/>
      <c r="H18" s="6"/>
      <c r="I18" s="6"/>
      <c r="J18" s="6"/>
      <c r="K18" s="6"/>
      <c r="L18" s="6"/>
      <c r="M18" s="6"/>
      <c r="N18" s="6"/>
      <c r="O18" s="6"/>
    </row>
    <row r="19" spans="2:15" x14ac:dyDescent="0.3">
      <c r="B19" s="20" t="s">
        <v>137</v>
      </c>
      <c r="C19" s="6"/>
      <c r="D19" s="6"/>
      <c r="E19" s="6"/>
      <c r="F19" s="6"/>
      <c r="G19" s="6"/>
      <c r="H19" s="6"/>
      <c r="I19" s="6"/>
      <c r="J19" s="6"/>
      <c r="K19" s="6"/>
      <c r="L19" s="6"/>
      <c r="M19" s="6"/>
      <c r="N19" s="6"/>
      <c r="O19" s="6"/>
    </row>
    <row r="20" spans="2:15" x14ac:dyDescent="0.3">
      <c r="B20" s="20" t="s">
        <v>135</v>
      </c>
      <c r="C20" s="6"/>
      <c r="D20" s="6"/>
      <c r="E20" s="6"/>
      <c r="F20" s="6"/>
      <c r="G20" s="6"/>
      <c r="H20" s="6"/>
      <c r="I20" s="6"/>
      <c r="J20" s="6"/>
      <c r="K20" s="6"/>
      <c r="L20" s="6"/>
      <c r="M20" s="6"/>
      <c r="N20" s="6"/>
    </row>
    <row r="21" spans="2:15" x14ac:dyDescent="0.3">
      <c r="B21" s="20" t="s">
        <v>134</v>
      </c>
      <c r="C21" s="6"/>
      <c r="D21" s="6"/>
      <c r="E21" s="6"/>
      <c r="F21" s="6"/>
      <c r="G21" s="6"/>
      <c r="H21" s="6"/>
      <c r="I21" s="6"/>
      <c r="J21" s="6"/>
      <c r="K21" s="6"/>
      <c r="L21" s="6"/>
      <c r="M21" s="6"/>
      <c r="N21" s="6"/>
    </row>
    <row r="22" spans="2:15" x14ac:dyDescent="0.3">
      <c r="B22" s="20"/>
      <c r="C22" s="6"/>
      <c r="D22" s="6"/>
      <c r="E22" s="6"/>
      <c r="F22" s="6"/>
      <c r="G22" s="6"/>
      <c r="H22" s="6"/>
      <c r="I22" s="6"/>
      <c r="J22" s="6"/>
      <c r="K22" s="6"/>
      <c r="L22" s="6"/>
      <c r="M22" s="6"/>
      <c r="N22" s="6"/>
    </row>
    <row r="23" spans="2:15" x14ac:dyDescent="0.3">
      <c r="B23" s="20" t="s">
        <v>138</v>
      </c>
      <c r="C23" s="6"/>
      <c r="D23" s="6"/>
      <c r="E23" s="6"/>
      <c r="F23" s="6"/>
      <c r="G23" s="6"/>
      <c r="H23" s="6"/>
      <c r="I23" s="6"/>
      <c r="J23" s="6"/>
      <c r="K23" s="6"/>
      <c r="L23" s="6"/>
      <c r="M23" s="6"/>
      <c r="N23" s="6"/>
    </row>
    <row r="24" spans="2:15" x14ac:dyDescent="0.3">
      <c r="B24" s="20" t="s">
        <v>139</v>
      </c>
      <c r="C24" s="6"/>
      <c r="D24" s="6"/>
      <c r="E24" s="6"/>
      <c r="F24" s="6"/>
      <c r="G24" s="6"/>
      <c r="H24" s="6"/>
      <c r="I24" s="6"/>
      <c r="J24" s="6"/>
      <c r="K24" s="6"/>
      <c r="L24" s="6"/>
      <c r="M24" s="6"/>
      <c r="N24" s="6"/>
    </row>
    <row r="25" spans="2:15" x14ac:dyDescent="0.3">
      <c r="B25" s="20" t="s">
        <v>140</v>
      </c>
      <c r="C25" s="6"/>
      <c r="D25" s="6"/>
      <c r="E25" s="6"/>
      <c r="F25" s="6"/>
      <c r="G25" s="6"/>
      <c r="H25" s="6"/>
      <c r="I25" s="6"/>
      <c r="J25" s="6"/>
      <c r="K25" s="6"/>
      <c r="L25" s="6"/>
      <c r="M25" s="6"/>
      <c r="N25" s="6"/>
    </row>
    <row r="26" spans="2:15" x14ac:dyDescent="0.3">
      <c r="B26" s="20" t="s">
        <v>141</v>
      </c>
    </row>
    <row r="27" spans="2:15" ht="15" thickBot="1" x14ac:dyDescent="0.35">
      <c r="B27" s="8"/>
      <c r="C27" s="23"/>
      <c r="D27" s="23"/>
      <c r="E27" s="23"/>
      <c r="F27" s="23"/>
      <c r="G27" s="23"/>
      <c r="H27" s="23"/>
      <c r="I27" s="23"/>
      <c r="J27" s="23"/>
      <c r="K27" s="23"/>
      <c r="L27" s="23"/>
      <c r="M27" s="23"/>
      <c r="N27" s="23"/>
      <c r="O27" s="6"/>
    </row>
    <row r="28" spans="2:15" x14ac:dyDescent="0.3">
      <c r="B28" s="6"/>
      <c r="C28" s="6"/>
      <c r="D28" s="6"/>
      <c r="E28" s="6"/>
      <c r="F28" s="6"/>
      <c r="G28" s="6"/>
      <c r="H28" s="6"/>
      <c r="I28" s="6"/>
      <c r="J28" s="6"/>
      <c r="K28" s="6"/>
      <c r="L28" s="6"/>
      <c r="M28" s="6"/>
      <c r="N28" s="6"/>
      <c r="O28" s="6"/>
    </row>
    <row r="29" spans="2:15" x14ac:dyDescent="0.3">
      <c r="B29" s="6"/>
      <c r="C29" s="6"/>
      <c r="D29" s="11" t="s">
        <v>2</v>
      </c>
      <c r="E29" s="11" t="s">
        <v>3</v>
      </c>
      <c r="F29" s="11" t="s">
        <v>48</v>
      </c>
      <c r="G29" s="11" t="s">
        <v>142</v>
      </c>
      <c r="H29" s="11" t="s">
        <v>9</v>
      </c>
      <c r="I29" s="11" t="s">
        <v>10</v>
      </c>
      <c r="J29" s="11" t="s">
        <v>143</v>
      </c>
      <c r="K29" s="11" t="s">
        <v>144</v>
      </c>
      <c r="L29" s="6"/>
      <c r="M29" s="7" t="s">
        <v>4</v>
      </c>
      <c r="N29" s="10">
        <v>200</v>
      </c>
      <c r="O29" s="6"/>
    </row>
    <row r="30" spans="2:15" x14ac:dyDescent="0.3">
      <c r="B30" s="7" t="s">
        <v>6</v>
      </c>
      <c r="C30" s="7" t="s">
        <v>0</v>
      </c>
      <c r="D30" s="10">
        <v>1</v>
      </c>
      <c r="E30" s="10">
        <v>3</v>
      </c>
      <c r="F30" s="10">
        <v>0</v>
      </c>
      <c r="G30" s="10">
        <v>0</v>
      </c>
      <c r="H30" s="10">
        <v>1</v>
      </c>
      <c r="I30" s="10">
        <v>0</v>
      </c>
      <c r="J30" s="10">
        <v>0</v>
      </c>
      <c r="K30" s="10">
        <v>0</v>
      </c>
      <c r="M30" s="6"/>
      <c r="N30" s="10">
        <v>100</v>
      </c>
      <c r="O30" s="6"/>
    </row>
    <row r="31" spans="2:15" x14ac:dyDescent="0.3">
      <c r="B31" s="6"/>
      <c r="C31" s="6"/>
      <c r="D31" s="10">
        <v>1</v>
      </c>
      <c r="E31" s="10">
        <v>1</v>
      </c>
      <c r="F31" s="10">
        <v>0</v>
      </c>
      <c r="G31" s="10">
        <v>0</v>
      </c>
      <c r="H31" s="10">
        <v>0</v>
      </c>
      <c r="I31" s="10">
        <v>1</v>
      </c>
      <c r="J31" s="10">
        <v>0</v>
      </c>
      <c r="K31" s="10">
        <v>0</v>
      </c>
      <c r="M31" s="6"/>
      <c r="N31" s="10">
        <v>20</v>
      </c>
      <c r="O31" s="6"/>
    </row>
    <row r="32" spans="2:15" x14ac:dyDescent="0.3">
      <c r="B32" s="6"/>
      <c r="C32" s="6"/>
      <c r="D32" s="10">
        <v>1</v>
      </c>
      <c r="E32" s="10">
        <v>0</v>
      </c>
      <c r="F32" s="10">
        <v>-1</v>
      </c>
      <c r="G32" s="10">
        <v>0</v>
      </c>
      <c r="H32" s="10">
        <v>0</v>
      </c>
      <c r="I32" s="10">
        <v>0</v>
      </c>
      <c r="J32" s="10">
        <v>1</v>
      </c>
      <c r="K32" s="10">
        <v>0</v>
      </c>
      <c r="N32" s="10">
        <v>10</v>
      </c>
      <c r="O32" s="6"/>
    </row>
    <row r="33" spans="2:15" x14ac:dyDescent="0.3">
      <c r="B33" s="6"/>
      <c r="D33" s="10">
        <v>0</v>
      </c>
      <c r="E33" s="10">
        <v>1</v>
      </c>
      <c r="F33" s="10">
        <v>0</v>
      </c>
      <c r="G33" s="10">
        <v>-1</v>
      </c>
      <c r="H33" s="10">
        <v>0</v>
      </c>
      <c r="I33" s="10">
        <v>0</v>
      </c>
      <c r="J33" s="10">
        <v>0</v>
      </c>
      <c r="K33" s="10">
        <v>1</v>
      </c>
      <c r="L33" s="6"/>
      <c r="O33" s="6"/>
    </row>
    <row r="34" spans="2:15" x14ac:dyDescent="0.3">
      <c r="B34" s="6"/>
      <c r="G34" s="6"/>
      <c r="J34" s="6"/>
      <c r="K34" s="6"/>
      <c r="L34" s="6"/>
      <c r="O34" s="6"/>
    </row>
    <row r="35" spans="2:15" x14ac:dyDescent="0.3">
      <c r="B35" s="6"/>
      <c r="C35" s="7" t="s">
        <v>12</v>
      </c>
      <c r="D35" s="10">
        <v>30</v>
      </c>
      <c r="E35" s="10">
        <v>50</v>
      </c>
      <c r="F35" s="10">
        <v>0</v>
      </c>
      <c r="G35" s="10">
        <v>0</v>
      </c>
      <c r="H35" s="10">
        <v>0</v>
      </c>
      <c r="I35" s="10">
        <v>0</v>
      </c>
      <c r="J35" s="10">
        <v>-1000</v>
      </c>
      <c r="K35" s="10">
        <v>-1000</v>
      </c>
      <c r="L35" s="6"/>
      <c r="O35" s="6"/>
    </row>
    <row r="36" spans="2:15" x14ac:dyDescent="0.3">
      <c r="B36" s="6"/>
      <c r="C36" s="7" t="s">
        <v>13</v>
      </c>
      <c r="D36" s="10">
        <v>0</v>
      </c>
      <c r="E36" s="10">
        <v>0</v>
      </c>
      <c r="F36" s="10">
        <v>-1000</v>
      </c>
      <c r="G36" s="10">
        <v>-1000</v>
      </c>
      <c r="H36" s="6"/>
      <c r="J36" s="6"/>
      <c r="K36" s="6"/>
      <c r="L36" s="6"/>
      <c r="O36" s="6"/>
    </row>
    <row r="37" spans="2:15" x14ac:dyDescent="0.3">
      <c r="C37" s="7" t="s">
        <v>14</v>
      </c>
      <c r="D37" s="10">
        <v>30</v>
      </c>
      <c r="E37" s="10">
        <v>50</v>
      </c>
      <c r="F37" s="10">
        <v>0</v>
      </c>
      <c r="G37" s="10">
        <v>0</v>
      </c>
      <c r="H37" s="6"/>
      <c r="L37" s="6"/>
      <c r="O37" s="6"/>
    </row>
    <row r="38" spans="2:15" x14ac:dyDescent="0.3">
      <c r="O38" s="6"/>
    </row>
    <row r="39" spans="2:15" x14ac:dyDescent="0.3">
      <c r="B39" s="6"/>
      <c r="C39" s="6"/>
      <c r="D39" s="11" t="s">
        <v>9</v>
      </c>
      <c r="E39" s="11" t="s">
        <v>10</v>
      </c>
      <c r="F39" s="11" t="s">
        <v>143</v>
      </c>
      <c r="G39" s="11" t="s">
        <v>144</v>
      </c>
      <c r="J39" s="6"/>
      <c r="K39" s="11" t="s">
        <v>2</v>
      </c>
      <c r="L39" s="11" t="s">
        <v>3</v>
      </c>
      <c r="M39" s="11" t="s">
        <v>48</v>
      </c>
      <c r="N39" s="11" t="s">
        <v>142</v>
      </c>
      <c r="O39" s="6"/>
    </row>
    <row r="40" spans="2:15" x14ac:dyDescent="0.3">
      <c r="B40" s="6"/>
      <c r="C40" s="7" t="s">
        <v>11</v>
      </c>
      <c r="D40" s="10">
        <v>1</v>
      </c>
      <c r="E40" s="10">
        <v>0</v>
      </c>
      <c r="F40" s="10">
        <v>0</v>
      </c>
      <c r="G40" s="10">
        <v>0</v>
      </c>
      <c r="J40" s="7" t="s">
        <v>16</v>
      </c>
      <c r="K40" s="10">
        <v>1</v>
      </c>
      <c r="L40" s="10">
        <v>3</v>
      </c>
      <c r="M40" s="10">
        <v>0</v>
      </c>
      <c r="N40" s="10">
        <v>0</v>
      </c>
      <c r="O40" s="6"/>
    </row>
    <row r="41" spans="2:15" x14ac:dyDescent="0.3">
      <c r="B41" s="6"/>
      <c r="C41" s="6"/>
      <c r="D41" s="10">
        <v>0</v>
      </c>
      <c r="E41" s="10">
        <v>1</v>
      </c>
      <c r="F41" s="10">
        <v>0</v>
      </c>
      <c r="G41" s="10">
        <v>0</v>
      </c>
      <c r="J41" s="6"/>
      <c r="K41" s="10">
        <v>1</v>
      </c>
      <c r="L41" s="10">
        <v>1</v>
      </c>
      <c r="M41" s="10">
        <v>0</v>
      </c>
      <c r="N41" s="10">
        <v>0</v>
      </c>
      <c r="O41" s="6"/>
    </row>
    <row r="42" spans="2:15" x14ac:dyDescent="0.3">
      <c r="B42" s="6"/>
      <c r="C42" s="6"/>
      <c r="D42" s="10">
        <v>0</v>
      </c>
      <c r="E42" s="10">
        <v>0</v>
      </c>
      <c r="F42" s="10">
        <v>1</v>
      </c>
      <c r="G42" s="10">
        <v>0</v>
      </c>
      <c r="J42" s="6"/>
      <c r="K42" s="10">
        <v>1</v>
      </c>
      <c r="L42" s="10">
        <v>0</v>
      </c>
      <c r="M42" s="10">
        <v>-1</v>
      </c>
      <c r="N42" s="10">
        <v>0</v>
      </c>
      <c r="O42" s="6"/>
    </row>
    <row r="43" spans="2:15" x14ac:dyDescent="0.3">
      <c r="B43" s="6"/>
      <c r="C43" s="6"/>
      <c r="D43" s="10">
        <v>0</v>
      </c>
      <c r="E43" s="10">
        <v>0</v>
      </c>
      <c r="F43" s="10">
        <v>0</v>
      </c>
      <c r="G43" s="10">
        <v>1</v>
      </c>
      <c r="J43" s="6"/>
      <c r="K43" s="10">
        <v>0</v>
      </c>
      <c r="L43" s="10">
        <v>1</v>
      </c>
      <c r="M43" s="10">
        <v>0</v>
      </c>
      <c r="N43" s="10">
        <v>-1</v>
      </c>
      <c r="O43" s="6"/>
    </row>
    <row r="44" spans="2:15" x14ac:dyDescent="0.3">
      <c r="O44" s="6"/>
    </row>
    <row r="45" spans="2:15" x14ac:dyDescent="0.3">
      <c r="O45" s="6"/>
    </row>
    <row r="46" spans="2:15" x14ac:dyDescent="0.3">
      <c r="B46" s="6"/>
      <c r="C46" s="7" t="s">
        <v>8</v>
      </c>
      <c r="D46" s="10" cm="1">
        <f t="array" ref="D46:G49">MINVERSE(D40:G43)</f>
        <v>1</v>
      </c>
      <c r="E46" s="10">
        <v>0</v>
      </c>
      <c r="F46" s="10">
        <v>0</v>
      </c>
      <c r="G46" s="5">
        <v>0</v>
      </c>
      <c r="J46" s="7" t="s">
        <v>7</v>
      </c>
      <c r="K46" s="10" cm="1">
        <f t="array" ref="K46:K49">MMULT(_xlfn.ANCHORARRAY(D46),N29:N32)</f>
        <v>200</v>
      </c>
      <c r="L46" s="6"/>
      <c r="M46" s="6"/>
      <c r="N46" s="6"/>
      <c r="O46" s="6"/>
    </row>
    <row r="47" spans="2:15" x14ac:dyDescent="0.3">
      <c r="B47" s="6"/>
      <c r="C47" s="6"/>
      <c r="D47" s="10">
        <v>0</v>
      </c>
      <c r="E47" s="10">
        <v>1</v>
      </c>
      <c r="F47" s="10">
        <v>0</v>
      </c>
      <c r="G47" s="5">
        <v>0</v>
      </c>
      <c r="J47" s="6"/>
      <c r="K47" s="10">
        <v>100</v>
      </c>
      <c r="L47" s="6"/>
      <c r="M47" s="6"/>
      <c r="N47" s="6"/>
      <c r="O47" s="6"/>
    </row>
    <row r="48" spans="2:15" x14ac:dyDescent="0.3">
      <c r="B48" s="6"/>
      <c r="C48" s="6"/>
      <c r="D48" s="10">
        <v>0</v>
      </c>
      <c r="E48" s="10">
        <v>0</v>
      </c>
      <c r="F48" s="10">
        <v>1</v>
      </c>
      <c r="G48" s="5">
        <v>0</v>
      </c>
      <c r="J48" s="6"/>
      <c r="K48" s="10">
        <v>20</v>
      </c>
      <c r="L48" s="6"/>
      <c r="M48" s="6"/>
      <c r="N48" s="6"/>
      <c r="O48" s="6"/>
    </row>
    <row r="49" spans="2:15" x14ac:dyDescent="0.3">
      <c r="B49" s="6"/>
      <c r="C49" s="6"/>
      <c r="D49" s="10">
        <v>0</v>
      </c>
      <c r="E49" s="10">
        <v>0</v>
      </c>
      <c r="F49" s="10">
        <v>0</v>
      </c>
      <c r="G49" s="10">
        <v>1</v>
      </c>
      <c r="H49" s="6"/>
      <c r="I49" s="6"/>
      <c r="J49" s="6"/>
      <c r="K49" s="6">
        <v>10</v>
      </c>
      <c r="L49" s="6"/>
      <c r="M49" s="6"/>
      <c r="N49" s="6"/>
      <c r="O49" s="6"/>
    </row>
    <row r="50" spans="2:15" x14ac:dyDescent="0.3">
      <c r="O50" s="6"/>
    </row>
    <row r="51" spans="2:15" x14ac:dyDescent="0.3">
      <c r="O51" s="6"/>
    </row>
    <row r="52" spans="2:15" x14ac:dyDescent="0.3">
      <c r="B52" s="6"/>
      <c r="C52" s="7" t="s">
        <v>15</v>
      </c>
      <c r="D52" s="10" cm="1">
        <f t="array" ref="D52:G55">MMULT(_xlfn.ANCHORARRAY(D46),K40:N43)</f>
        <v>1</v>
      </c>
      <c r="E52" s="10">
        <v>3</v>
      </c>
      <c r="F52" s="10">
        <v>0</v>
      </c>
      <c r="G52" s="10">
        <v>0</v>
      </c>
      <c r="H52" s="6"/>
      <c r="I52" s="6"/>
      <c r="J52" s="6"/>
      <c r="K52" s="6"/>
      <c r="L52" s="6"/>
      <c r="M52" s="6"/>
      <c r="N52" s="6"/>
    </row>
    <row r="53" spans="2:15" x14ac:dyDescent="0.3">
      <c r="B53" s="6"/>
      <c r="C53" s="6"/>
      <c r="D53" s="10">
        <v>1</v>
      </c>
      <c r="E53" s="10">
        <v>1</v>
      </c>
      <c r="F53" s="10">
        <v>0</v>
      </c>
      <c r="G53" s="10">
        <v>0</v>
      </c>
      <c r="H53" s="6"/>
      <c r="I53" s="6"/>
      <c r="J53" s="6"/>
      <c r="K53" s="6"/>
      <c r="L53" s="6"/>
      <c r="M53" s="6"/>
      <c r="N53" s="6"/>
    </row>
    <row r="54" spans="2:15" x14ac:dyDescent="0.3">
      <c r="B54" s="6"/>
      <c r="C54" s="6"/>
      <c r="D54" s="10">
        <v>1</v>
      </c>
      <c r="E54" s="10">
        <v>0</v>
      </c>
      <c r="F54" s="10">
        <v>-1</v>
      </c>
      <c r="G54" s="10">
        <v>0</v>
      </c>
      <c r="H54" s="6"/>
      <c r="I54" s="6"/>
      <c r="J54" s="6"/>
      <c r="K54" s="6"/>
      <c r="L54" s="6"/>
      <c r="M54" s="6"/>
      <c r="N54" s="6"/>
    </row>
    <row r="55" spans="2:15" x14ac:dyDescent="0.3">
      <c r="B55" s="6"/>
      <c r="C55" s="6"/>
      <c r="D55" s="10">
        <v>0</v>
      </c>
      <c r="E55" s="10">
        <v>1</v>
      </c>
      <c r="F55" s="10">
        <v>0</v>
      </c>
      <c r="G55" s="10">
        <v>-1</v>
      </c>
      <c r="H55" s="6"/>
      <c r="I55" s="6"/>
      <c r="J55" s="6"/>
      <c r="K55" s="6"/>
      <c r="L55" s="6"/>
      <c r="M55" s="6"/>
      <c r="N55" s="6"/>
    </row>
    <row r="58" spans="2:15" x14ac:dyDescent="0.3">
      <c r="B58" s="6"/>
      <c r="C58" s="7" t="s">
        <v>18</v>
      </c>
      <c r="D58" s="6" cm="1">
        <f t="array" ref="D58:G58">MMULT(D36:G36,_xlfn.ANCHORARRAY(D52))</f>
        <v>-1000</v>
      </c>
      <c r="E58" s="6">
        <v>-1000</v>
      </c>
      <c r="F58" s="6">
        <v>1000</v>
      </c>
      <c r="G58" s="6">
        <v>1000</v>
      </c>
      <c r="H58" s="6"/>
      <c r="I58" s="6"/>
      <c r="J58" s="6"/>
      <c r="K58" s="6"/>
      <c r="L58" s="6"/>
      <c r="M58" s="6"/>
      <c r="N58" s="6"/>
    </row>
    <row r="59" spans="2:15" x14ac:dyDescent="0.3">
      <c r="B59" s="6"/>
      <c r="C59" s="7" t="s">
        <v>17</v>
      </c>
      <c r="D59" s="10">
        <f>D58-D37</f>
        <v>-1030</v>
      </c>
      <c r="E59" s="24">
        <f t="shared" ref="E59:G59" si="0">E58-E37</f>
        <v>-1050</v>
      </c>
      <c r="F59" s="10">
        <f t="shared" si="0"/>
        <v>1000</v>
      </c>
      <c r="G59" s="10">
        <f t="shared" si="0"/>
        <v>1000</v>
      </c>
      <c r="I59" s="6"/>
      <c r="J59" s="6" t="s">
        <v>23</v>
      </c>
      <c r="K59" s="6"/>
      <c r="L59" s="6"/>
      <c r="M59" s="6"/>
      <c r="N59" s="6"/>
    </row>
    <row r="60" spans="2:15" x14ac:dyDescent="0.3">
      <c r="B60" s="6"/>
      <c r="C60" s="6"/>
      <c r="D60" s="6"/>
      <c r="E60" s="6"/>
      <c r="F60" s="6"/>
      <c r="G60" s="6"/>
      <c r="I60" s="6"/>
      <c r="J60" s="6"/>
      <c r="K60" s="6"/>
      <c r="L60" s="6"/>
      <c r="M60" s="6"/>
      <c r="N60" s="6"/>
    </row>
    <row r="61" spans="2:15" x14ac:dyDescent="0.3">
      <c r="B61" s="6"/>
      <c r="C61" s="6"/>
      <c r="D61" s="6"/>
      <c r="E61" s="6"/>
      <c r="F61" s="6"/>
      <c r="G61" s="6"/>
      <c r="I61" s="6"/>
      <c r="J61" s="6"/>
      <c r="K61" s="6"/>
      <c r="L61" s="6"/>
      <c r="M61" s="6"/>
      <c r="N61" s="6"/>
    </row>
    <row r="62" spans="2:15" x14ac:dyDescent="0.3">
      <c r="B62" s="6"/>
      <c r="C62" s="7" t="s">
        <v>19</v>
      </c>
      <c r="D62" s="10" cm="1">
        <f t="array" ref="D62:D65">_xlfn.ANCHORARRAY(K46)/E52:E55</f>
        <v>66.666666666666671</v>
      </c>
      <c r="E62" s="6"/>
      <c r="G62" s="6"/>
      <c r="I62" s="6"/>
      <c r="J62" s="6"/>
      <c r="K62" s="6"/>
      <c r="L62" s="6"/>
      <c r="M62" s="6"/>
      <c r="N62" s="6"/>
    </row>
    <row r="63" spans="2:15" x14ac:dyDescent="0.3">
      <c r="B63" s="6"/>
      <c r="C63" s="6"/>
      <c r="D63" s="10">
        <v>100</v>
      </c>
      <c r="E63" s="6"/>
      <c r="F63" s="6"/>
      <c r="I63" s="6"/>
      <c r="J63" s="6" t="s">
        <v>146</v>
      </c>
      <c r="K63" s="6"/>
      <c r="L63" s="6"/>
      <c r="M63" s="6"/>
      <c r="N63" s="6"/>
    </row>
    <row r="64" spans="2:15" x14ac:dyDescent="0.3">
      <c r="D64" s="30" t="e">
        <v>#DIV/0!</v>
      </c>
    </row>
    <row r="65" spans="2:14" x14ac:dyDescent="0.3">
      <c r="D65" s="12">
        <v>10</v>
      </c>
    </row>
    <row r="66" spans="2:14" ht="15" thickBot="1" x14ac:dyDescent="0.35">
      <c r="B66" s="23"/>
      <c r="C66" s="23"/>
      <c r="D66" s="23"/>
      <c r="E66" s="23"/>
      <c r="F66" s="23"/>
      <c r="G66" s="23"/>
      <c r="H66" s="23"/>
      <c r="I66" s="23"/>
      <c r="J66" s="23"/>
      <c r="K66" s="23"/>
      <c r="L66" s="23"/>
      <c r="M66" s="23"/>
      <c r="N66" s="23"/>
    </row>
    <row r="68" spans="2:14" x14ac:dyDescent="0.3">
      <c r="B68" s="6"/>
      <c r="C68" s="6"/>
      <c r="D68" s="11" t="s">
        <v>2</v>
      </c>
      <c r="E68" s="11" t="s">
        <v>144</v>
      </c>
      <c r="F68" s="11" t="s">
        <v>48</v>
      </c>
      <c r="G68" s="11" t="s">
        <v>142</v>
      </c>
      <c r="H68" s="11" t="s">
        <v>9</v>
      </c>
      <c r="I68" s="11" t="s">
        <v>10</v>
      </c>
      <c r="J68" s="11" t="s">
        <v>143</v>
      </c>
      <c r="K68" s="11" t="s">
        <v>3</v>
      </c>
      <c r="L68" s="6"/>
      <c r="M68" s="7" t="s">
        <v>4</v>
      </c>
      <c r="N68" s="10">
        <v>200</v>
      </c>
    </row>
    <row r="69" spans="2:14" x14ac:dyDescent="0.3">
      <c r="B69" s="7" t="s">
        <v>22</v>
      </c>
      <c r="C69" s="7" t="s">
        <v>0</v>
      </c>
      <c r="D69" s="10">
        <v>1</v>
      </c>
      <c r="E69" s="10">
        <v>0</v>
      </c>
      <c r="F69" s="10">
        <v>0</v>
      </c>
      <c r="G69" s="10">
        <v>0</v>
      </c>
      <c r="H69" s="10">
        <v>1</v>
      </c>
      <c r="I69" s="10">
        <v>0</v>
      </c>
      <c r="J69" s="10">
        <v>0</v>
      </c>
      <c r="K69" s="10">
        <v>3</v>
      </c>
      <c r="M69" s="6"/>
      <c r="N69" s="10">
        <v>100</v>
      </c>
    </row>
    <row r="70" spans="2:14" x14ac:dyDescent="0.3">
      <c r="B70" s="6"/>
      <c r="C70" s="6"/>
      <c r="D70" s="10">
        <v>1</v>
      </c>
      <c r="E70" s="10">
        <v>0</v>
      </c>
      <c r="F70" s="10">
        <v>0</v>
      </c>
      <c r="G70" s="10">
        <v>0</v>
      </c>
      <c r="H70" s="10">
        <v>0</v>
      </c>
      <c r="I70" s="10">
        <v>1</v>
      </c>
      <c r="J70" s="10">
        <v>0</v>
      </c>
      <c r="K70" s="10">
        <v>1</v>
      </c>
      <c r="M70" s="6"/>
      <c r="N70" s="10">
        <v>20</v>
      </c>
    </row>
    <row r="71" spans="2:14" x14ac:dyDescent="0.3">
      <c r="B71" s="6"/>
      <c r="C71" s="6"/>
      <c r="D71" s="10">
        <v>1</v>
      </c>
      <c r="E71" s="10">
        <v>0</v>
      </c>
      <c r="F71" s="10">
        <v>-1</v>
      </c>
      <c r="G71" s="10">
        <v>0</v>
      </c>
      <c r="H71" s="10">
        <v>0</v>
      </c>
      <c r="I71" s="10">
        <v>0</v>
      </c>
      <c r="J71" s="10">
        <v>1</v>
      </c>
      <c r="K71" s="10">
        <v>0</v>
      </c>
      <c r="N71" s="10">
        <v>10</v>
      </c>
    </row>
    <row r="72" spans="2:14" x14ac:dyDescent="0.3">
      <c r="B72" s="6"/>
      <c r="D72" s="10">
        <v>0</v>
      </c>
      <c r="E72" s="10">
        <v>1</v>
      </c>
      <c r="F72" s="10">
        <v>0</v>
      </c>
      <c r="G72" s="10">
        <v>-1</v>
      </c>
      <c r="H72" s="10">
        <v>0</v>
      </c>
      <c r="I72" s="10">
        <v>0</v>
      </c>
      <c r="J72" s="10">
        <v>0</v>
      </c>
      <c r="K72" s="10">
        <v>1</v>
      </c>
      <c r="L72" s="6"/>
    </row>
    <row r="73" spans="2:14" x14ac:dyDescent="0.3">
      <c r="B73" s="6"/>
      <c r="E73" s="6"/>
      <c r="G73" s="6"/>
      <c r="J73" s="6"/>
      <c r="L73" s="6"/>
    </row>
    <row r="74" spans="2:14" x14ac:dyDescent="0.3">
      <c r="B74" s="6"/>
      <c r="C74" s="7" t="s">
        <v>12</v>
      </c>
      <c r="D74" s="10">
        <v>30</v>
      </c>
      <c r="E74" s="10">
        <v>-1000</v>
      </c>
      <c r="F74" s="10">
        <v>0</v>
      </c>
      <c r="G74" s="10">
        <v>0</v>
      </c>
      <c r="H74" s="10">
        <v>0</v>
      </c>
      <c r="I74" s="10">
        <v>0</v>
      </c>
      <c r="J74" s="10">
        <v>-1000</v>
      </c>
      <c r="K74" s="10">
        <v>50</v>
      </c>
      <c r="L74" s="6"/>
    </row>
    <row r="75" spans="2:14" x14ac:dyDescent="0.3">
      <c r="B75" s="6"/>
      <c r="C75" s="7" t="s">
        <v>13</v>
      </c>
      <c r="D75" s="10">
        <v>0</v>
      </c>
      <c r="E75" s="10">
        <v>0</v>
      </c>
      <c r="F75" s="10">
        <v>-1000</v>
      </c>
      <c r="G75" s="10">
        <v>50</v>
      </c>
      <c r="H75" s="6"/>
      <c r="J75" s="6"/>
      <c r="K75" s="6"/>
      <c r="L75" s="6"/>
    </row>
    <row r="76" spans="2:14" x14ac:dyDescent="0.3">
      <c r="C76" s="7" t="s">
        <v>14</v>
      </c>
      <c r="D76" s="10">
        <v>30</v>
      </c>
      <c r="E76" s="10">
        <v>-1000</v>
      </c>
      <c r="F76" s="10">
        <v>0</v>
      </c>
      <c r="G76" s="10">
        <v>0</v>
      </c>
      <c r="H76" s="6"/>
      <c r="L76" s="6"/>
    </row>
    <row r="78" spans="2:14" x14ac:dyDescent="0.3">
      <c r="B78" s="6"/>
      <c r="C78" s="6"/>
      <c r="D78" s="11" t="s">
        <v>9</v>
      </c>
      <c r="E78" s="11" t="s">
        <v>10</v>
      </c>
      <c r="F78" s="11" t="s">
        <v>143</v>
      </c>
      <c r="G78" s="11" t="s">
        <v>3</v>
      </c>
      <c r="J78" s="6"/>
      <c r="K78" s="11" t="s">
        <v>2</v>
      </c>
      <c r="L78" s="11" t="s">
        <v>144</v>
      </c>
      <c r="M78" s="11" t="s">
        <v>48</v>
      </c>
      <c r="N78" s="11" t="s">
        <v>142</v>
      </c>
    </row>
    <row r="79" spans="2:14" x14ac:dyDescent="0.3">
      <c r="B79" s="6"/>
      <c r="C79" s="7" t="s">
        <v>11</v>
      </c>
      <c r="D79" s="10">
        <v>1</v>
      </c>
      <c r="E79" s="10">
        <v>0</v>
      </c>
      <c r="F79" s="10">
        <v>0</v>
      </c>
      <c r="G79" s="10">
        <v>3</v>
      </c>
      <c r="J79" s="7" t="s">
        <v>16</v>
      </c>
      <c r="K79" s="10">
        <v>1</v>
      </c>
      <c r="L79" s="10">
        <v>0</v>
      </c>
      <c r="M79" s="10">
        <v>0</v>
      </c>
      <c r="N79" s="10">
        <v>0</v>
      </c>
    </row>
    <row r="80" spans="2:14" x14ac:dyDescent="0.3">
      <c r="B80" s="6"/>
      <c r="C80" s="6"/>
      <c r="D80" s="10">
        <v>0</v>
      </c>
      <c r="E80" s="10">
        <v>1</v>
      </c>
      <c r="F80" s="10">
        <v>0</v>
      </c>
      <c r="G80" s="10">
        <v>1</v>
      </c>
      <c r="J80" s="6"/>
      <c r="K80" s="10">
        <v>1</v>
      </c>
      <c r="L80" s="10">
        <v>0</v>
      </c>
      <c r="M80" s="10">
        <v>0</v>
      </c>
      <c r="N80" s="10">
        <v>0</v>
      </c>
    </row>
    <row r="81" spans="2:14" x14ac:dyDescent="0.3">
      <c r="B81" s="6"/>
      <c r="C81" s="6"/>
      <c r="D81" s="10">
        <v>0</v>
      </c>
      <c r="E81" s="10">
        <v>0</v>
      </c>
      <c r="F81" s="10">
        <v>1</v>
      </c>
      <c r="G81" s="10">
        <v>0</v>
      </c>
      <c r="J81" s="6"/>
      <c r="K81" s="10">
        <v>1</v>
      </c>
      <c r="L81" s="10">
        <v>0</v>
      </c>
      <c r="M81" s="10">
        <v>-1</v>
      </c>
      <c r="N81" s="10">
        <v>0</v>
      </c>
    </row>
    <row r="82" spans="2:14" x14ac:dyDescent="0.3">
      <c r="B82" s="6"/>
      <c r="C82" s="6"/>
      <c r="D82" s="10">
        <v>0</v>
      </c>
      <c r="E82" s="10">
        <v>0</v>
      </c>
      <c r="F82" s="10">
        <v>0</v>
      </c>
      <c r="G82" s="10">
        <v>1</v>
      </c>
      <c r="J82" s="6"/>
      <c r="K82" s="10">
        <v>0</v>
      </c>
      <c r="L82" s="10">
        <v>1</v>
      </c>
      <c r="M82" s="10">
        <v>0</v>
      </c>
      <c r="N82" s="10">
        <v>-1</v>
      </c>
    </row>
    <row r="85" spans="2:14" x14ac:dyDescent="0.3">
      <c r="B85" s="6"/>
      <c r="C85" s="7" t="s">
        <v>8</v>
      </c>
      <c r="D85" s="10" cm="1">
        <f t="array" ref="D85:G88">MINVERSE(D79:G82)</f>
        <v>1</v>
      </c>
      <c r="E85" s="10">
        <v>0</v>
      </c>
      <c r="F85" s="10">
        <v>0</v>
      </c>
      <c r="G85" s="5">
        <v>-3</v>
      </c>
      <c r="J85" s="7" t="s">
        <v>7</v>
      </c>
      <c r="K85" s="10" cm="1">
        <f t="array" ref="K85:K88">MMULT(_xlfn.ANCHORARRAY(D85),N68:N71)</f>
        <v>170</v>
      </c>
      <c r="L85" s="6"/>
      <c r="M85" s="6"/>
      <c r="N85" s="6"/>
    </row>
    <row r="86" spans="2:14" x14ac:dyDescent="0.3">
      <c r="B86" s="6"/>
      <c r="C86" s="6"/>
      <c r="D86" s="10">
        <v>0</v>
      </c>
      <c r="E86" s="10">
        <v>1</v>
      </c>
      <c r="F86" s="10">
        <v>0</v>
      </c>
      <c r="G86" s="5">
        <v>-1</v>
      </c>
      <c r="J86" s="6"/>
      <c r="K86" s="10">
        <v>90</v>
      </c>
      <c r="L86" s="6"/>
      <c r="M86" s="6"/>
      <c r="N86" s="6"/>
    </row>
    <row r="87" spans="2:14" x14ac:dyDescent="0.3">
      <c r="B87" s="6"/>
      <c r="C87" s="6"/>
      <c r="D87" s="10">
        <v>0</v>
      </c>
      <c r="E87" s="10">
        <v>0</v>
      </c>
      <c r="F87" s="10">
        <v>1</v>
      </c>
      <c r="G87" s="5">
        <v>0</v>
      </c>
      <c r="J87" s="6"/>
      <c r="K87" s="10">
        <v>20</v>
      </c>
      <c r="L87" s="6"/>
      <c r="M87" s="6"/>
      <c r="N87" s="6"/>
    </row>
    <row r="88" spans="2:14" x14ac:dyDescent="0.3">
      <c r="B88" s="6"/>
      <c r="C88" s="6"/>
      <c r="D88" s="10">
        <v>0</v>
      </c>
      <c r="E88" s="10">
        <v>0</v>
      </c>
      <c r="F88" s="10">
        <v>0</v>
      </c>
      <c r="G88" s="10">
        <v>1</v>
      </c>
      <c r="H88" s="6"/>
      <c r="I88" s="6"/>
      <c r="J88" s="6"/>
      <c r="K88" s="6">
        <v>10</v>
      </c>
      <c r="L88" s="6"/>
      <c r="M88" s="6"/>
      <c r="N88" s="6"/>
    </row>
    <row r="91" spans="2:14" x14ac:dyDescent="0.3">
      <c r="B91" s="6"/>
      <c r="C91" s="7" t="s">
        <v>15</v>
      </c>
      <c r="D91" s="10" cm="1">
        <f t="array" ref="D91:G94">MMULT(_xlfn.ANCHORARRAY(D85),K79:N82)</f>
        <v>1</v>
      </c>
      <c r="E91" s="10">
        <v>-3</v>
      </c>
      <c r="F91" s="10">
        <v>0</v>
      </c>
      <c r="G91" s="10">
        <v>3</v>
      </c>
      <c r="H91" s="6"/>
      <c r="I91" s="6"/>
      <c r="J91" s="6"/>
      <c r="K91" s="6"/>
      <c r="L91" s="6"/>
      <c r="M91" s="6"/>
      <c r="N91" s="6"/>
    </row>
    <row r="92" spans="2:14" x14ac:dyDescent="0.3">
      <c r="B92" s="6"/>
      <c r="C92" s="6"/>
      <c r="D92" s="10">
        <v>1</v>
      </c>
      <c r="E92" s="10">
        <v>-1</v>
      </c>
      <c r="F92" s="10">
        <v>0</v>
      </c>
      <c r="G92" s="10">
        <v>1</v>
      </c>
      <c r="H92" s="6"/>
      <c r="I92" s="6"/>
      <c r="J92" s="6"/>
      <c r="K92" s="6"/>
      <c r="L92" s="6"/>
      <c r="M92" s="6"/>
      <c r="N92" s="6"/>
    </row>
    <row r="93" spans="2:14" x14ac:dyDescent="0.3">
      <c r="B93" s="6"/>
      <c r="C93" s="6"/>
      <c r="D93" s="10">
        <v>1</v>
      </c>
      <c r="E93" s="10">
        <v>0</v>
      </c>
      <c r="F93" s="10">
        <v>-1</v>
      </c>
      <c r="G93" s="10">
        <v>0</v>
      </c>
      <c r="H93" s="6"/>
      <c r="I93" s="6"/>
      <c r="J93" s="6"/>
      <c r="K93" s="6"/>
      <c r="L93" s="6"/>
      <c r="M93" s="6"/>
      <c r="N93" s="6"/>
    </row>
    <row r="94" spans="2:14" x14ac:dyDescent="0.3">
      <c r="B94" s="6"/>
      <c r="C94" s="6"/>
      <c r="D94" s="10">
        <v>0</v>
      </c>
      <c r="E94" s="10">
        <v>1</v>
      </c>
      <c r="F94" s="10">
        <v>0</v>
      </c>
      <c r="G94" s="10">
        <v>-1</v>
      </c>
      <c r="H94" s="6"/>
      <c r="I94" s="6"/>
      <c r="J94" s="6"/>
      <c r="K94" s="6"/>
      <c r="L94" s="6"/>
      <c r="M94" s="6"/>
      <c r="N94" s="6"/>
    </row>
    <row r="97" spans="2:14" x14ac:dyDescent="0.3">
      <c r="B97" s="6"/>
      <c r="C97" s="7" t="s">
        <v>18</v>
      </c>
      <c r="D97" s="6" cm="1">
        <f t="array" ref="D97:G97">MMULT(D75:G75,_xlfn.ANCHORARRAY(D91))</f>
        <v>-1000</v>
      </c>
      <c r="E97" s="6">
        <v>50</v>
      </c>
      <c r="F97" s="6">
        <v>1000</v>
      </c>
      <c r="G97" s="6">
        <v>-50</v>
      </c>
      <c r="H97" s="6"/>
      <c r="I97" s="6"/>
      <c r="J97" s="6"/>
      <c r="K97" s="6"/>
      <c r="L97" s="6"/>
      <c r="M97" s="6"/>
      <c r="N97" s="6"/>
    </row>
    <row r="98" spans="2:14" x14ac:dyDescent="0.3">
      <c r="B98" s="6"/>
      <c r="C98" s="7" t="s">
        <v>17</v>
      </c>
      <c r="D98" s="24">
        <f>D97-D76</f>
        <v>-1030</v>
      </c>
      <c r="E98" s="10">
        <f t="shared" ref="E98" si="1">E97-E76</f>
        <v>1050</v>
      </c>
      <c r="F98" s="10">
        <f t="shared" ref="F98" si="2">F97-F76</f>
        <v>1000</v>
      </c>
      <c r="G98" s="10">
        <f t="shared" ref="G98" si="3">G97-G76</f>
        <v>-50</v>
      </c>
      <c r="I98" s="6"/>
      <c r="J98" s="6" t="s">
        <v>20</v>
      </c>
      <c r="K98" s="6"/>
      <c r="L98" s="6"/>
      <c r="M98" s="6"/>
      <c r="N98" s="6"/>
    </row>
    <row r="99" spans="2:14" x14ac:dyDescent="0.3">
      <c r="B99" s="6"/>
      <c r="C99" s="6"/>
      <c r="D99" s="6"/>
      <c r="E99" s="6"/>
      <c r="F99" s="6"/>
      <c r="G99" s="6"/>
      <c r="I99" s="6"/>
      <c r="J99" s="6"/>
      <c r="K99" s="6"/>
      <c r="L99" s="6"/>
      <c r="M99" s="6"/>
      <c r="N99" s="6"/>
    </row>
    <row r="100" spans="2:14" x14ac:dyDescent="0.3">
      <c r="B100" s="6"/>
      <c r="C100" s="6"/>
      <c r="D100" s="6"/>
      <c r="E100" s="6"/>
      <c r="F100" s="6"/>
      <c r="G100" s="6"/>
      <c r="I100" s="6"/>
      <c r="J100" s="6"/>
      <c r="K100" s="6"/>
      <c r="L100" s="6"/>
      <c r="M100" s="6"/>
      <c r="N100" s="6"/>
    </row>
    <row r="101" spans="2:14" x14ac:dyDescent="0.3">
      <c r="B101" s="6"/>
      <c r="C101" s="7" t="s">
        <v>19</v>
      </c>
      <c r="D101" s="10" cm="1">
        <f t="array" ref="D101:D104">_xlfn.ANCHORARRAY(K85)/D91:D94</f>
        <v>170</v>
      </c>
      <c r="E101" s="6"/>
      <c r="G101" s="6"/>
      <c r="I101" s="6"/>
      <c r="J101" s="6"/>
      <c r="K101" s="6"/>
      <c r="L101" s="6"/>
      <c r="M101" s="6"/>
      <c r="N101" s="6"/>
    </row>
    <row r="102" spans="2:14" x14ac:dyDescent="0.3">
      <c r="B102" s="6"/>
      <c r="C102" s="6"/>
      <c r="D102" s="10">
        <v>90</v>
      </c>
      <c r="E102" s="6"/>
      <c r="F102" s="6"/>
      <c r="I102" s="6"/>
      <c r="J102" s="6" t="s">
        <v>147</v>
      </c>
      <c r="K102" s="6"/>
      <c r="L102" s="6"/>
      <c r="M102" s="6"/>
      <c r="N102" s="6"/>
    </row>
    <row r="103" spans="2:14" x14ac:dyDescent="0.3">
      <c r="D103" s="29">
        <v>20</v>
      </c>
    </row>
    <row r="104" spans="2:14" x14ac:dyDescent="0.3">
      <c r="D104" s="5" t="e">
        <v>#DIV/0!</v>
      </c>
    </row>
    <row r="105" spans="2:14" ht="15" thickBot="1" x14ac:dyDescent="0.35">
      <c r="B105" s="23"/>
      <c r="C105" s="23"/>
      <c r="D105" s="23"/>
      <c r="E105" s="23"/>
      <c r="F105" s="23"/>
      <c r="G105" s="23"/>
      <c r="H105" s="23"/>
      <c r="I105" s="23"/>
      <c r="J105" s="23"/>
      <c r="K105" s="23"/>
      <c r="L105" s="23"/>
      <c r="M105" s="23"/>
      <c r="N105" s="23"/>
    </row>
    <row r="107" spans="2:14" x14ac:dyDescent="0.3">
      <c r="B107" s="6"/>
      <c r="C107" s="6"/>
      <c r="D107" s="11" t="s">
        <v>143</v>
      </c>
      <c r="E107" s="11" t="s">
        <v>144</v>
      </c>
      <c r="F107" s="11" t="s">
        <v>48</v>
      </c>
      <c r="G107" s="11" t="s">
        <v>142</v>
      </c>
      <c r="H107" s="11" t="s">
        <v>9</v>
      </c>
      <c r="I107" s="11" t="s">
        <v>10</v>
      </c>
      <c r="J107" s="11" t="s">
        <v>2</v>
      </c>
      <c r="K107" s="11" t="s">
        <v>3</v>
      </c>
      <c r="L107" s="6"/>
      <c r="M107" s="7" t="s">
        <v>4</v>
      </c>
      <c r="N107" s="10">
        <v>200</v>
      </c>
    </row>
    <row r="108" spans="2:14" x14ac:dyDescent="0.3">
      <c r="B108" s="7" t="s">
        <v>25</v>
      </c>
      <c r="C108" s="7" t="s">
        <v>0</v>
      </c>
      <c r="D108" s="10">
        <v>0</v>
      </c>
      <c r="E108" s="10">
        <v>0</v>
      </c>
      <c r="F108" s="10">
        <v>0</v>
      </c>
      <c r="G108" s="10">
        <v>0</v>
      </c>
      <c r="H108" s="10">
        <v>1</v>
      </c>
      <c r="I108" s="10">
        <v>0</v>
      </c>
      <c r="J108" s="10">
        <v>1</v>
      </c>
      <c r="K108" s="10">
        <v>3</v>
      </c>
      <c r="M108" s="6"/>
      <c r="N108" s="10">
        <v>100</v>
      </c>
    </row>
    <row r="109" spans="2:14" x14ac:dyDescent="0.3">
      <c r="B109" s="6"/>
      <c r="C109" s="6"/>
      <c r="D109" s="10">
        <v>0</v>
      </c>
      <c r="E109" s="10">
        <v>0</v>
      </c>
      <c r="F109" s="10">
        <v>0</v>
      </c>
      <c r="G109" s="10">
        <v>0</v>
      </c>
      <c r="H109" s="10">
        <v>0</v>
      </c>
      <c r="I109" s="10">
        <v>1</v>
      </c>
      <c r="J109" s="10">
        <v>1</v>
      </c>
      <c r="K109" s="10">
        <v>1</v>
      </c>
      <c r="M109" s="6"/>
      <c r="N109" s="10">
        <v>20</v>
      </c>
    </row>
    <row r="110" spans="2:14" x14ac:dyDescent="0.3">
      <c r="B110" s="6"/>
      <c r="C110" s="6"/>
      <c r="D110" s="10">
        <v>1</v>
      </c>
      <c r="E110" s="10">
        <v>0</v>
      </c>
      <c r="F110" s="10">
        <v>-1</v>
      </c>
      <c r="G110" s="10">
        <v>0</v>
      </c>
      <c r="H110" s="10">
        <v>0</v>
      </c>
      <c r="I110" s="10">
        <v>0</v>
      </c>
      <c r="J110" s="10">
        <v>1</v>
      </c>
      <c r="K110" s="10">
        <v>0</v>
      </c>
      <c r="N110" s="10">
        <v>10</v>
      </c>
    </row>
    <row r="111" spans="2:14" x14ac:dyDescent="0.3">
      <c r="B111" s="6"/>
      <c r="D111" s="10">
        <v>0</v>
      </c>
      <c r="E111" s="10">
        <v>1</v>
      </c>
      <c r="F111" s="10">
        <v>0</v>
      </c>
      <c r="G111" s="10">
        <v>-1</v>
      </c>
      <c r="H111" s="10">
        <v>0</v>
      </c>
      <c r="I111" s="10">
        <v>0</v>
      </c>
      <c r="J111" s="10">
        <v>0</v>
      </c>
      <c r="K111" s="10">
        <v>1</v>
      </c>
      <c r="L111" s="6"/>
    </row>
    <row r="112" spans="2:14" x14ac:dyDescent="0.3">
      <c r="B112" s="6"/>
      <c r="D112" s="6"/>
      <c r="E112" s="6"/>
      <c r="G112" s="6"/>
      <c r="L112" s="6"/>
    </row>
    <row r="113" spans="2:14" x14ac:dyDescent="0.3">
      <c r="B113" s="6"/>
      <c r="C113" s="7" t="s">
        <v>12</v>
      </c>
      <c r="D113" s="10">
        <v>-1000</v>
      </c>
      <c r="E113" s="10">
        <v>-1000</v>
      </c>
      <c r="F113" s="10">
        <v>0</v>
      </c>
      <c r="G113" s="10">
        <v>0</v>
      </c>
      <c r="H113" s="10">
        <v>0</v>
      </c>
      <c r="I113" s="10">
        <v>0</v>
      </c>
      <c r="J113" s="10">
        <v>30</v>
      </c>
      <c r="K113" s="10">
        <v>50</v>
      </c>
      <c r="L113" s="6"/>
    </row>
    <row r="114" spans="2:14" x14ac:dyDescent="0.3">
      <c r="B114" s="6"/>
      <c r="C114" s="7" t="s">
        <v>13</v>
      </c>
      <c r="D114" s="10">
        <v>0</v>
      </c>
      <c r="E114" s="10">
        <v>0</v>
      </c>
      <c r="F114" s="10">
        <v>30</v>
      </c>
      <c r="G114" s="10">
        <v>50</v>
      </c>
      <c r="H114" s="6"/>
      <c r="J114" s="6"/>
      <c r="K114" s="6"/>
      <c r="L114" s="6"/>
    </row>
    <row r="115" spans="2:14" x14ac:dyDescent="0.3">
      <c r="C115" s="7" t="s">
        <v>14</v>
      </c>
      <c r="D115" s="10">
        <v>-1000</v>
      </c>
      <c r="E115" s="10">
        <v>-1000</v>
      </c>
      <c r="F115" s="10">
        <v>0</v>
      </c>
      <c r="G115" s="10">
        <v>0</v>
      </c>
      <c r="H115" s="6"/>
      <c r="L115" s="6"/>
    </row>
    <row r="117" spans="2:14" x14ac:dyDescent="0.3">
      <c r="B117" s="6"/>
      <c r="C117" s="6"/>
      <c r="D117" s="11" t="s">
        <v>9</v>
      </c>
      <c r="E117" s="11" t="s">
        <v>10</v>
      </c>
      <c r="F117" s="11" t="s">
        <v>143</v>
      </c>
      <c r="G117" s="11" t="s">
        <v>3</v>
      </c>
      <c r="J117" s="6"/>
      <c r="K117" s="11" t="s">
        <v>2</v>
      </c>
      <c r="L117" s="11" t="s">
        <v>144</v>
      </c>
      <c r="M117" s="11" t="s">
        <v>48</v>
      </c>
      <c r="N117" s="11" t="s">
        <v>142</v>
      </c>
    </row>
    <row r="118" spans="2:14" x14ac:dyDescent="0.3">
      <c r="B118" s="6"/>
      <c r="C118" s="7" t="s">
        <v>11</v>
      </c>
      <c r="D118" s="10">
        <v>1</v>
      </c>
      <c r="E118" s="10">
        <v>0</v>
      </c>
      <c r="F118" s="10">
        <v>0</v>
      </c>
      <c r="G118" s="10">
        <v>3</v>
      </c>
      <c r="J118" s="7" t="s">
        <v>16</v>
      </c>
      <c r="K118" s="10">
        <v>1</v>
      </c>
      <c r="L118" s="10">
        <v>0</v>
      </c>
      <c r="M118" s="10">
        <v>0</v>
      </c>
      <c r="N118" s="10">
        <v>0</v>
      </c>
    </row>
    <row r="119" spans="2:14" x14ac:dyDescent="0.3">
      <c r="B119" s="6"/>
      <c r="C119" s="6"/>
      <c r="D119" s="10">
        <v>0</v>
      </c>
      <c r="E119" s="10">
        <v>1</v>
      </c>
      <c r="F119" s="10">
        <v>0</v>
      </c>
      <c r="G119" s="10">
        <v>1</v>
      </c>
      <c r="J119" s="6"/>
      <c r="K119" s="10">
        <v>1</v>
      </c>
      <c r="L119" s="10">
        <v>0</v>
      </c>
      <c r="M119" s="10">
        <v>0</v>
      </c>
      <c r="N119" s="10">
        <v>0</v>
      </c>
    </row>
    <row r="120" spans="2:14" x14ac:dyDescent="0.3">
      <c r="B120" s="6"/>
      <c r="C120" s="6"/>
      <c r="D120" s="10">
        <v>0</v>
      </c>
      <c r="E120" s="10">
        <v>0</v>
      </c>
      <c r="F120" s="10">
        <v>1</v>
      </c>
      <c r="G120" s="10">
        <v>0</v>
      </c>
      <c r="J120" s="6"/>
      <c r="K120" s="10">
        <v>1</v>
      </c>
      <c r="L120" s="10">
        <v>0</v>
      </c>
      <c r="M120" s="10">
        <v>-1</v>
      </c>
      <c r="N120" s="10">
        <v>0</v>
      </c>
    </row>
    <row r="121" spans="2:14" x14ac:dyDescent="0.3">
      <c r="B121" s="6"/>
      <c r="C121" s="6"/>
      <c r="D121" s="10">
        <v>0</v>
      </c>
      <c r="E121" s="10">
        <v>0</v>
      </c>
      <c r="F121" s="10">
        <v>0</v>
      </c>
      <c r="G121" s="10">
        <v>1</v>
      </c>
      <c r="J121" s="6"/>
      <c r="K121" s="10">
        <v>0</v>
      </c>
      <c r="L121" s="10">
        <v>1</v>
      </c>
      <c r="M121" s="10">
        <v>0</v>
      </c>
      <c r="N121" s="10">
        <v>-1</v>
      </c>
    </row>
    <row r="124" spans="2:14" x14ac:dyDescent="0.3">
      <c r="B124" s="6"/>
      <c r="C124" s="7" t="s">
        <v>8</v>
      </c>
      <c r="D124" s="10" cm="1">
        <f t="array" ref="D124:G127">MINVERSE(D118:G121)</f>
        <v>1</v>
      </c>
      <c r="E124" s="10">
        <v>0</v>
      </c>
      <c r="F124" s="10">
        <v>0</v>
      </c>
      <c r="G124" s="5">
        <v>-3</v>
      </c>
      <c r="J124" s="7" t="s">
        <v>7</v>
      </c>
      <c r="K124" s="10" cm="1">
        <f t="array" ref="K124:K127">MMULT(_xlfn.ANCHORARRAY(D124),N107:N110)</f>
        <v>170</v>
      </c>
      <c r="L124" s="6"/>
      <c r="M124" s="6"/>
      <c r="N124" s="6"/>
    </row>
    <row r="125" spans="2:14" x14ac:dyDescent="0.3">
      <c r="B125" s="6"/>
      <c r="C125" s="6"/>
      <c r="D125" s="10">
        <v>0</v>
      </c>
      <c r="E125" s="10">
        <v>1</v>
      </c>
      <c r="F125" s="10">
        <v>0</v>
      </c>
      <c r="G125" s="5">
        <v>-1</v>
      </c>
      <c r="J125" s="6"/>
      <c r="K125" s="10">
        <v>90</v>
      </c>
      <c r="L125" s="6"/>
      <c r="M125" s="6"/>
      <c r="N125" s="6"/>
    </row>
    <row r="126" spans="2:14" x14ac:dyDescent="0.3">
      <c r="B126" s="6"/>
      <c r="C126" s="6"/>
      <c r="D126" s="10">
        <v>0</v>
      </c>
      <c r="E126" s="10">
        <v>0</v>
      </c>
      <c r="F126" s="10">
        <v>1</v>
      </c>
      <c r="G126" s="5">
        <v>0</v>
      </c>
      <c r="J126" s="6"/>
      <c r="K126" s="10">
        <v>20</v>
      </c>
      <c r="L126" s="6"/>
      <c r="M126" s="6"/>
      <c r="N126" s="6"/>
    </row>
    <row r="127" spans="2:14" x14ac:dyDescent="0.3">
      <c r="B127" s="6"/>
      <c r="C127" s="6"/>
      <c r="D127" s="10">
        <v>0</v>
      </c>
      <c r="E127" s="10">
        <v>0</v>
      </c>
      <c r="F127" s="10">
        <v>0</v>
      </c>
      <c r="G127" s="10">
        <v>1</v>
      </c>
      <c r="H127" s="6"/>
      <c r="I127" s="6"/>
      <c r="J127" s="6"/>
      <c r="K127" s="6">
        <v>10</v>
      </c>
      <c r="L127" s="6"/>
      <c r="M127" s="6"/>
      <c r="N127" s="6"/>
    </row>
    <row r="130" spans="2:14" x14ac:dyDescent="0.3">
      <c r="B130" s="6"/>
      <c r="C130" s="7" t="s">
        <v>15</v>
      </c>
      <c r="D130" s="10" cm="1">
        <f t="array" ref="D130:G133">MMULT(_xlfn.ANCHORARRAY(D124),K118:N121)</f>
        <v>1</v>
      </c>
      <c r="E130" s="10">
        <v>-3</v>
      </c>
      <c r="F130" s="10">
        <v>0</v>
      </c>
      <c r="G130" s="10">
        <v>3</v>
      </c>
      <c r="H130" s="6"/>
      <c r="I130" s="6"/>
      <c r="J130" s="6"/>
      <c r="K130" s="6"/>
      <c r="L130" s="6"/>
      <c r="M130" s="6"/>
      <c r="N130" s="6"/>
    </row>
    <row r="131" spans="2:14" x14ac:dyDescent="0.3">
      <c r="B131" s="6"/>
      <c r="C131" s="6"/>
      <c r="D131" s="10">
        <v>1</v>
      </c>
      <c r="E131" s="10">
        <v>-1</v>
      </c>
      <c r="F131" s="10">
        <v>0</v>
      </c>
      <c r="G131" s="10">
        <v>1</v>
      </c>
      <c r="H131" s="6"/>
      <c r="I131" s="6"/>
      <c r="J131" s="6"/>
      <c r="K131" s="6"/>
      <c r="L131" s="6"/>
      <c r="M131" s="6"/>
      <c r="N131" s="6"/>
    </row>
    <row r="132" spans="2:14" x14ac:dyDescent="0.3">
      <c r="B132" s="6"/>
      <c r="C132" s="6"/>
      <c r="D132" s="10">
        <v>1</v>
      </c>
      <c r="E132" s="10">
        <v>0</v>
      </c>
      <c r="F132" s="10">
        <v>-1</v>
      </c>
      <c r="G132" s="10">
        <v>0</v>
      </c>
      <c r="H132" s="6"/>
      <c r="I132" s="6"/>
      <c r="J132" s="6"/>
      <c r="K132" s="6"/>
      <c r="L132" s="6"/>
      <c r="M132" s="6"/>
      <c r="N132" s="6"/>
    </row>
    <row r="133" spans="2:14" x14ac:dyDescent="0.3">
      <c r="B133" s="6"/>
      <c r="C133" s="6"/>
      <c r="D133" s="10">
        <v>0</v>
      </c>
      <c r="E133" s="10">
        <v>1</v>
      </c>
      <c r="F133" s="10">
        <v>0</v>
      </c>
      <c r="G133" s="10">
        <v>-1</v>
      </c>
      <c r="H133" s="6"/>
      <c r="I133" s="6"/>
      <c r="J133" s="6"/>
      <c r="K133" s="6"/>
      <c r="L133" s="6"/>
      <c r="M133" s="6"/>
      <c r="N133" s="6"/>
    </row>
    <row r="136" spans="2:14" x14ac:dyDescent="0.3">
      <c r="B136" s="6"/>
      <c r="C136" s="7" t="s">
        <v>18</v>
      </c>
      <c r="D136" s="6" cm="1">
        <f t="array" ref="D136:G136">MMULT(D114:G114,_xlfn.ANCHORARRAY(D130))</f>
        <v>30</v>
      </c>
      <c r="E136" s="6">
        <v>50</v>
      </c>
      <c r="F136" s="6">
        <v>-30</v>
      </c>
      <c r="G136" s="6">
        <v>-50</v>
      </c>
      <c r="H136" s="6"/>
      <c r="I136" s="6"/>
      <c r="J136" s="6"/>
      <c r="K136" s="6"/>
      <c r="L136" s="6"/>
      <c r="M136" s="6"/>
      <c r="N136" s="6"/>
    </row>
    <row r="137" spans="2:14" x14ac:dyDescent="0.3">
      <c r="B137" s="6"/>
      <c r="C137" s="7" t="s">
        <v>17</v>
      </c>
      <c r="D137" s="10">
        <f>D136-D115</f>
        <v>1030</v>
      </c>
      <c r="E137" s="10">
        <f t="shared" ref="E137" si="4">E136-E115</f>
        <v>1050</v>
      </c>
      <c r="F137" s="10">
        <f t="shared" ref="F137" si="5">F136-F115</f>
        <v>-30</v>
      </c>
      <c r="G137" s="24">
        <f t="shared" ref="G137" si="6">G136-G115</f>
        <v>-50</v>
      </c>
      <c r="I137" s="6"/>
      <c r="J137" s="6" t="s">
        <v>148</v>
      </c>
      <c r="K137" s="6"/>
      <c r="L137" s="6"/>
      <c r="M137" s="6"/>
      <c r="N137" s="6"/>
    </row>
    <row r="138" spans="2:14" x14ac:dyDescent="0.3">
      <c r="B138" s="6"/>
      <c r="C138" s="6"/>
      <c r="D138" s="6"/>
      <c r="E138" s="6"/>
      <c r="F138" s="6"/>
      <c r="G138" s="6"/>
      <c r="I138" s="6"/>
      <c r="J138" s="6"/>
      <c r="K138" s="6"/>
      <c r="L138" s="6"/>
      <c r="M138" s="6"/>
      <c r="N138" s="6"/>
    </row>
    <row r="139" spans="2:14" x14ac:dyDescent="0.3">
      <c r="B139" s="6"/>
      <c r="C139" s="6"/>
      <c r="D139" s="6"/>
      <c r="E139" s="6"/>
      <c r="F139" s="6"/>
      <c r="G139" s="6"/>
      <c r="I139" s="6"/>
      <c r="J139" s="6"/>
      <c r="K139" s="6"/>
      <c r="L139" s="6"/>
      <c r="M139" s="6"/>
      <c r="N139" s="6"/>
    </row>
    <row r="140" spans="2:14" x14ac:dyDescent="0.3">
      <c r="B140" s="6"/>
      <c r="C140" s="7" t="s">
        <v>19</v>
      </c>
      <c r="D140" s="25" cm="1">
        <f t="array" ref="D140:D143">_xlfn.ANCHORARRAY(K124)/G130:G133</f>
        <v>56.666666666666664</v>
      </c>
      <c r="E140" s="6"/>
      <c r="G140" s="6"/>
      <c r="I140" s="6"/>
      <c r="J140" s="6"/>
      <c r="K140" s="6"/>
      <c r="L140" s="6"/>
      <c r="M140" s="6"/>
      <c r="N140" s="6"/>
    </row>
    <row r="141" spans="2:14" x14ac:dyDescent="0.3">
      <c r="B141" s="6"/>
      <c r="C141" s="6"/>
      <c r="D141" s="10">
        <v>90</v>
      </c>
      <c r="E141" s="6"/>
      <c r="F141" s="6"/>
      <c r="I141" s="6"/>
      <c r="J141" s="6" t="s">
        <v>24</v>
      </c>
      <c r="K141" s="6"/>
      <c r="L141" s="6"/>
      <c r="M141" s="6"/>
      <c r="N141" s="6"/>
    </row>
    <row r="142" spans="2:14" x14ac:dyDescent="0.3">
      <c r="D142" s="30" t="e">
        <v>#DIV/0!</v>
      </c>
    </row>
    <row r="143" spans="2:14" x14ac:dyDescent="0.3">
      <c r="D143" s="5">
        <v>-10</v>
      </c>
    </row>
    <row r="144" spans="2:14" ht="15" thickBot="1" x14ac:dyDescent="0.35">
      <c r="B144" s="23"/>
      <c r="C144" s="23"/>
      <c r="D144" s="23"/>
      <c r="E144" s="23"/>
      <c r="F144" s="23"/>
      <c r="G144" s="23"/>
      <c r="H144" s="23"/>
      <c r="I144" s="23"/>
      <c r="J144" s="23"/>
      <c r="K144" s="23"/>
      <c r="L144" s="23"/>
      <c r="M144" s="23"/>
      <c r="N144" s="23"/>
    </row>
    <row r="146" spans="2:14" x14ac:dyDescent="0.3">
      <c r="B146" s="6"/>
      <c r="C146" s="6"/>
      <c r="D146" s="11" t="s">
        <v>143</v>
      </c>
      <c r="E146" s="11" t="s">
        <v>144</v>
      </c>
      <c r="F146" s="11" t="s">
        <v>48</v>
      </c>
      <c r="G146" s="11" t="s">
        <v>9</v>
      </c>
      <c r="H146" s="11" t="s">
        <v>142</v>
      </c>
      <c r="I146" s="11" t="s">
        <v>10</v>
      </c>
      <c r="J146" s="11" t="s">
        <v>2</v>
      </c>
      <c r="K146" s="11" t="s">
        <v>3</v>
      </c>
      <c r="L146" s="6"/>
      <c r="M146" s="7" t="s">
        <v>4</v>
      </c>
      <c r="N146" s="10">
        <v>200</v>
      </c>
    </row>
    <row r="147" spans="2:14" x14ac:dyDescent="0.3">
      <c r="B147" s="7" t="s">
        <v>52</v>
      </c>
      <c r="C147" s="7" t="s">
        <v>0</v>
      </c>
      <c r="D147" s="10">
        <v>0</v>
      </c>
      <c r="E147" s="10">
        <v>0</v>
      </c>
      <c r="F147" s="10">
        <v>0</v>
      </c>
      <c r="G147" s="10">
        <v>1</v>
      </c>
      <c r="H147" s="10">
        <v>0</v>
      </c>
      <c r="I147" s="10">
        <v>0</v>
      </c>
      <c r="J147" s="10">
        <v>1</v>
      </c>
      <c r="K147" s="10">
        <v>3</v>
      </c>
      <c r="M147" s="6"/>
      <c r="N147" s="10">
        <v>100</v>
      </c>
    </row>
    <row r="148" spans="2:14" x14ac:dyDescent="0.3">
      <c r="B148" s="6"/>
      <c r="C148" s="6"/>
      <c r="D148" s="10">
        <v>0</v>
      </c>
      <c r="E148" s="10">
        <v>0</v>
      </c>
      <c r="F148" s="10">
        <v>0</v>
      </c>
      <c r="G148" s="10">
        <v>0</v>
      </c>
      <c r="H148" s="10">
        <v>0</v>
      </c>
      <c r="I148" s="10">
        <v>1</v>
      </c>
      <c r="J148" s="10">
        <v>1</v>
      </c>
      <c r="K148" s="10">
        <v>1</v>
      </c>
      <c r="M148" s="6"/>
      <c r="N148" s="10">
        <v>20</v>
      </c>
    </row>
    <row r="149" spans="2:14" x14ac:dyDescent="0.3">
      <c r="B149" s="6"/>
      <c r="C149" s="6"/>
      <c r="D149" s="10">
        <v>1</v>
      </c>
      <c r="E149" s="10">
        <v>0</v>
      </c>
      <c r="F149" s="10">
        <v>-1</v>
      </c>
      <c r="G149" s="10">
        <v>0</v>
      </c>
      <c r="H149" s="10">
        <v>0</v>
      </c>
      <c r="I149" s="10">
        <v>0</v>
      </c>
      <c r="J149" s="10">
        <v>1</v>
      </c>
      <c r="K149" s="10">
        <v>0</v>
      </c>
      <c r="N149" s="10">
        <v>10</v>
      </c>
    </row>
    <row r="150" spans="2:14" x14ac:dyDescent="0.3">
      <c r="B150" s="6"/>
      <c r="D150" s="10">
        <v>0</v>
      </c>
      <c r="E150" s="10">
        <v>1</v>
      </c>
      <c r="F150" s="10">
        <v>0</v>
      </c>
      <c r="G150" s="10">
        <v>0</v>
      </c>
      <c r="H150" s="10">
        <v>-1</v>
      </c>
      <c r="I150" s="10">
        <v>0</v>
      </c>
      <c r="J150" s="10">
        <v>0</v>
      </c>
      <c r="K150" s="10">
        <v>1</v>
      </c>
      <c r="L150" s="6"/>
    </row>
    <row r="151" spans="2:14" x14ac:dyDescent="0.3">
      <c r="B151" s="6"/>
      <c r="D151" s="6"/>
      <c r="E151" s="6"/>
      <c r="H151" s="6"/>
      <c r="L151" s="6"/>
    </row>
    <row r="152" spans="2:14" x14ac:dyDescent="0.3">
      <c r="B152" s="6"/>
      <c r="C152" s="7" t="s">
        <v>12</v>
      </c>
      <c r="D152" s="10">
        <v>-1000</v>
      </c>
      <c r="E152" s="10">
        <v>-1000</v>
      </c>
      <c r="F152" s="10">
        <v>0</v>
      </c>
      <c r="G152" s="10">
        <v>0</v>
      </c>
      <c r="H152" s="10">
        <v>0</v>
      </c>
      <c r="I152" s="10">
        <v>0</v>
      </c>
      <c r="J152" s="10">
        <v>30</v>
      </c>
      <c r="K152" s="10">
        <v>50</v>
      </c>
      <c r="L152" s="6"/>
    </row>
    <row r="153" spans="2:14" x14ac:dyDescent="0.3">
      <c r="B153" s="6"/>
      <c r="C153" s="7" t="s">
        <v>13</v>
      </c>
      <c r="D153" s="10">
        <v>0</v>
      </c>
      <c r="E153" s="10">
        <v>0</v>
      </c>
      <c r="F153" s="10">
        <v>30</v>
      </c>
      <c r="G153" s="10">
        <v>50</v>
      </c>
      <c r="H153" s="6"/>
      <c r="J153" s="6"/>
      <c r="K153" s="6"/>
      <c r="L153" s="6"/>
    </row>
    <row r="154" spans="2:14" x14ac:dyDescent="0.3">
      <c r="C154" s="7" t="s">
        <v>14</v>
      </c>
      <c r="D154" s="10">
        <v>-1000</v>
      </c>
      <c r="E154" s="10">
        <v>-1000</v>
      </c>
      <c r="F154" s="10">
        <v>0</v>
      </c>
      <c r="G154" s="10">
        <v>0</v>
      </c>
      <c r="H154" s="6"/>
      <c r="L154" s="6"/>
    </row>
    <row r="156" spans="2:14" x14ac:dyDescent="0.3">
      <c r="B156" s="6"/>
      <c r="C156" s="6"/>
      <c r="D156" s="11" t="s">
        <v>142</v>
      </c>
      <c r="E156" s="11" t="s">
        <v>10</v>
      </c>
      <c r="F156" s="11" t="s">
        <v>2</v>
      </c>
      <c r="G156" s="11" t="s">
        <v>3</v>
      </c>
      <c r="J156" s="6"/>
      <c r="K156" s="11" t="s">
        <v>143</v>
      </c>
      <c r="L156" s="11" t="s">
        <v>144</v>
      </c>
      <c r="M156" s="11" t="s">
        <v>48</v>
      </c>
      <c r="N156" s="11" t="s">
        <v>9</v>
      </c>
    </row>
    <row r="157" spans="2:14" x14ac:dyDescent="0.3">
      <c r="B157" s="6"/>
      <c r="C157" s="7" t="s">
        <v>11</v>
      </c>
      <c r="D157" s="10">
        <v>0</v>
      </c>
      <c r="E157" s="10">
        <v>0</v>
      </c>
      <c r="F157" s="10">
        <v>1</v>
      </c>
      <c r="G157" s="10">
        <v>3</v>
      </c>
      <c r="J157" s="7" t="s">
        <v>16</v>
      </c>
      <c r="K157" s="10">
        <v>0</v>
      </c>
      <c r="L157" s="10">
        <v>0</v>
      </c>
      <c r="M157" s="10">
        <v>0</v>
      </c>
      <c r="N157" s="10">
        <v>1</v>
      </c>
    </row>
    <row r="158" spans="2:14" x14ac:dyDescent="0.3">
      <c r="B158" s="6"/>
      <c r="C158" s="6"/>
      <c r="D158" s="10">
        <v>0</v>
      </c>
      <c r="E158" s="10">
        <v>1</v>
      </c>
      <c r="F158" s="10">
        <v>1</v>
      </c>
      <c r="G158" s="10">
        <v>1</v>
      </c>
      <c r="J158" s="6"/>
      <c r="K158" s="10">
        <v>0</v>
      </c>
      <c r="L158" s="10">
        <v>0</v>
      </c>
      <c r="M158" s="10">
        <v>0</v>
      </c>
      <c r="N158" s="10">
        <v>0</v>
      </c>
    </row>
    <row r="159" spans="2:14" x14ac:dyDescent="0.3">
      <c r="B159" s="6"/>
      <c r="C159" s="6"/>
      <c r="D159" s="10">
        <v>0</v>
      </c>
      <c r="E159" s="10">
        <v>0</v>
      </c>
      <c r="F159" s="10">
        <v>1</v>
      </c>
      <c r="G159" s="10">
        <v>0</v>
      </c>
      <c r="J159" s="6"/>
      <c r="K159" s="10">
        <v>1</v>
      </c>
      <c r="L159" s="10">
        <v>0</v>
      </c>
      <c r="M159" s="10">
        <v>-1</v>
      </c>
      <c r="N159" s="10">
        <v>0</v>
      </c>
    </row>
    <row r="160" spans="2:14" x14ac:dyDescent="0.3">
      <c r="B160" s="6"/>
      <c r="C160" s="6"/>
      <c r="D160" s="10">
        <v>-1</v>
      </c>
      <c r="E160" s="10">
        <v>0</v>
      </c>
      <c r="F160" s="10">
        <v>0</v>
      </c>
      <c r="G160" s="10">
        <v>1</v>
      </c>
      <c r="J160" s="6"/>
      <c r="K160" s="10">
        <v>0</v>
      </c>
      <c r="L160" s="10">
        <v>1</v>
      </c>
      <c r="M160" s="10">
        <v>0</v>
      </c>
      <c r="N160" s="10">
        <v>0</v>
      </c>
    </row>
    <row r="163" spans="2:14" x14ac:dyDescent="0.3">
      <c r="B163" s="6"/>
      <c r="C163" s="7" t="s">
        <v>8</v>
      </c>
      <c r="D163" s="10" cm="1">
        <f t="array" ref="D163:G166">MINVERSE(D157:G160)</f>
        <v>0.33333333333333331</v>
      </c>
      <c r="E163" s="10">
        <v>0</v>
      </c>
      <c r="F163" s="10">
        <v>-0.33333333333333331</v>
      </c>
      <c r="G163" s="5">
        <v>-1</v>
      </c>
      <c r="J163" s="7" t="s">
        <v>7</v>
      </c>
      <c r="K163" s="10" cm="1">
        <f t="array" ref="K163:K166">MMULT(_xlfn.ANCHORARRAY(D163),N146:N149)</f>
        <v>49.999999999999993</v>
      </c>
      <c r="L163" s="6"/>
      <c r="M163" s="6"/>
      <c r="N163" s="6"/>
    </row>
    <row r="164" spans="2:14" x14ac:dyDescent="0.3">
      <c r="B164" s="6"/>
      <c r="C164" s="6"/>
      <c r="D164" s="10">
        <v>-0.33333333333333331</v>
      </c>
      <c r="E164" s="10">
        <v>1</v>
      </c>
      <c r="F164" s="10">
        <v>-0.66666666666666674</v>
      </c>
      <c r="G164" s="5">
        <v>0</v>
      </c>
      <c r="J164" s="6"/>
      <c r="K164" s="10">
        <v>20.000000000000007</v>
      </c>
      <c r="L164" s="6"/>
      <c r="M164" s="6"/>
      <c r="N164" s="6"/>
    </row>
    <row r="165" spans="2:14" x14ac:dyDescent="0.3">
      <c r="B165" s="6"/>
      <c r="C165" s="6"/>
      <c r="D165" s="10">
        <v>0</v>
      </c>
      <c r="E165" s="10">
        <v>0</v>
      </c>
      <c r="F165" s="10">
        <v>1</v>
      </c>
      <c r="G165" s="5">
        <v>0</v>
      </c>
      <c r="J165" s="6"/>
      <c r="K165" s="10">
        <v>20</v>
      </c>
      <c r="L165" s="6"/>
      <c r="M165" s="6"/>
      <c r="N165" s="6"/>
    </row>
    <row r="166" spans="2:14" x14ac:dyDescent="0.3">
      <c r="B166" s="6"/>
      <c r="C166" s="6"/>
      <c r="D166" s="10">
        <v>0.33333333333333331</v>
      </c>
      <c r="E166" s="10">
        <v>0</v>
      </c>
      <c r="F166" s="10">
        <v>-0.33333333333333331</v>
      </c>
      <c r="G166" s="10">
        <v>0</v>
      </c>
      <c r="H166" s="6"/>
      <c r="I166" s="6"/>
      <c r="J166" s="6"/>
      <c r="K166" s="6">
        <v>59.999999999999993</v>
      </c>
      <c r="L166" s="6"/>
      <c r="M166" s="6"/>
      <c r="N166" s="6"/>
    </row>
    <row r="169" spans="2:14" x14ac:dyDescent="0.3">
      <c r="B169" s="6"/>
      <c r="C169" s="7" t="s">
        <v>15</v>
      </c>
      <c r="D169" s="10" cm="1">
        <f t="array" ref="D169:G172">MMULT(_xlfn.ANCHORARRAY(D163),K157:N160)</f>
        <v>-0.33333333333333331</v>
      </c>
      <c r="E169" s="10">
        <v>-1</v>
      </c>
      <c r="F169" s="10">
        <v>0.33333333333333331</v>
      </c>
      <c r="G169" s="10">
        <v>0.33333333333333331</v>
      </c>
      <c r="H169" s="6"/>
      <c r="I169" s="6"/>
      <c r="J169" s="6"/>
      <c r="K169" s="6"/>
      <c r="L169" s="6"/>
      <c r="M169" s="6"/>
      <c r="N169" s="6"/>
    </row>
    <row r="170" spans="2:14" x14ac:dyDescent="0.3">
      <c r="B170" s="6"/>
      <c r="C170" s="6"/>
      <c r="D170" s="10">
        <v>-0.66666666666666674</v>
      </c>
      <c r="E170" s="10">
        <v>0</v>
      </c>
      <c r="F170" s="10">
        <v>0.66666666666666674</v>
      </c>
      <c r="G170" s="10">
        <v>-0.33333333333333331</v>
      </c>
      <c r="H170" s="6"/>
      <c r="I170" s="6"/>
      <c r="J170" s="6"/>
      <c r="K170" s="6"/>
      <c r="L170" s="6"/>
      <c r="M170" s="6"/>
      <c r="N170" s="6"/>
    </row>
    <row r="171" spans="2:14" x14ac:dyDescent="0.3">
      <c r="B171" s="6"/>
      <c r="C171" s="6"/>
      <c r="D171" s="10">
        <v>1</v>
      </c>
      <c r="E171" s="10">
        <v>0</v>
      </c>
      <c r="F171" s="10">
        <v>-1</v>
      </c>
      <c r="G171" s="10">
        <v>0</v>
      </c>
      <c r="H171" s="6"/>
      <c r="I171" s="6"/>
      <c r="J171" s="6"/>
      <c r="K171" s="6"/>
      <c r="L171" s="6"/>
      <c r="M171" s="6"/>
      <c r="N171" s="6"/>
    </row>
    <row r="172" spans="2:14" x14ac:dyDescent="0.3">
      <c r="B172" s="6"/>
      <c r="C172" s="6"/>
      <c r="D172" s="10">
        <v>-0.33333333333333331</v>
      </c>
      <c r="E172" s="10">
        <v>0</v>
      </c>
      <c r="F172" s="10">
        <v>0.33333333333333331</v>
      </c>
      <c r="G172" s="10">
        <v>0.33333333333333331</v>
      </c>
      <c r="H172" s="6"/>
      <c r="I172" s="6"/>
      <c r="J172" s="6"/>
      <c r="K172" s="6"/>
      <c r="L172" s="6"/>
      <c r="M172" s="6"/>
      <c r="N172" s="6"/>
    </row>
    <row r="175" spans="2:14" x14ac:dyDescent="0.3">
      <c r="B175" s="6"/>
      <c r="C175" s="7" t="s">
        <v>18</v>
      </c>
      <c r="D175" s="6" cm="1">
        <f t="array" ref="D175:G175">MMULT(D153:G153,_xlfn.ANCHORARRAY(D169))</f>
        <v>13.333333333333336</v>
      </c>
      <c r="E175" s="6">
        <v>0</v>
      </c>
      <c r="F175" s="6">
        <v>-13.333333333333336</v>
      </c>
      <c r="G175" s="6">
        <v>16.666666666666664</v>
      </c>
      <c r="H175" s="6"/>
      <c r="I175" s="6"/>
      <c r="J175" s="6"/>
      <c r="K175" s="6"/>
      <c r="L175" s="6"/>
      <c r="M175" s="6"/>
      <c r="N175" s="6"/>
    </row>
    <row r="176" spans="2:14" x14ac:dyDescent="0.3">
      <c r="B176" s="6"/>
      <c r="C176" s="7" t="s">
        <v>17</v>
      </c>
      <c r="D176" s="10">
        <f>D175-D154</f>
        <v>1013.3333333333334</v>
      </c>
      <c r="E176" s="10">
        <f t="shared" ref="E176" si="7">E175-E154</f>
        <v>1000</v>
      </c>
      <c r="F176" s="24">
        <f t="shared" ref="F176" si="8">F175-F154</f>
        <v>-13.333333333333336</v>
      </c>
      <c r="G176" s="10">
        <f t="shared" ref="G176" si="9">G175-G154</f>
        <v>16.666666666666664</v>
      </c>
      <c r="I176" s="6"/>
      <c r="J176" s="6" t="s">
        <v>149</v>
      </c>
      <c r="K176" s="6"/>
      <c r="L176" s="6"/>
      <c r="M176" s="6"/>
      <c r="N176" s="6"/>
    </row>
    <row r="177" spans="2:14" x14ac:dyDescent="0.3">
      <c r="B177" s="6"/>
      <c r="C177" s="6"/>
      <c r="D177" s="6"/>
      <c r="E177" s="6"/>
      <c r="F177" s="6"/>
      <c r="G177" s="6"/>
      <c r="I177" s="6"/>
      <c r="J177" s="6"/>
      <c r="K177" s="6"/>
      <c r="L177" s="6"/>
      <c r="M177" s="6"/>
      <c r="N177" s="6"/>
    </row>
    <row r="178" spans="2:14" x14ac:dyDescent="0.3">
      <c r="B178" s="6"/>
      <c r="C178" s="6"/>
      <c r="D178" s="6"/>
      <c r="E178" s="6"/>
      <c r="F178" s="6"/>
      <c r="G178" s="6"/>
      <c r="I178" s="6"/>
      <c r="J178" s="6"/>
      <c r="K178" s="6"/>
      <c r="L178" s="6"/>
      <c r="M178" s="6"/>
      <c r="N178" s="6"/>
    </row>
    <row r="179" spans="2:14" x14ac:dyDescent="0.3">
      <c r="B179" s="6"/>
      <c r="C179" s="7" t="s">
        <v>19</v>
      </c>
      <c r="D179" s="10" cm="1">
        <f t="array" ref="D179:D182">_xlfn.ANCHORARRAY(K163)/F169:F172</f>
        <v>150</v>
      </c>
      <c r="E179" s="6"/>
      <c r="G179" s="6"/>
      <c r="I179" s="6"/>
      <c r="J179" s="6"/>
      <c r="K179" s="6"/>
      <c r="L179" s="6"/>
      <c r="M179" s="6"/>
      <c r="N179" s="6"/>
    </row>
    <row r="180" spans="2:14" x14ac:dyDescent="0.3">
      <c r="B180" s="6"/>
      <c r="C180" s="6"/>
      <c r="D180" s="25">
        <v>30.000000000000007</v>
      </c>
      <c r="E180" s="6"/>
      <c r="F180" s="6"/>
      <c r="I180" s="6"/>
      <c r="J180" s="6" t="s">
        <v>21</v>
      </c>
      <c r="K180" s="6"/>
      <c r="L180" s="6"/>
      <c r="M180" s="6"/>
      <c r="N180" s="6"/>
    </row>
    <row r="181" spans="2:14" x14ac:dyDescent="0.3">
      <c r="D181" s="30">
        <v>-20</v>
      </c>
    </row>
    <row r="182" spans="2:14" x14ac:dyDescent="0.3">
      <c r="D182" s="5">
        <v>180</v>
      </c>
    </row>
    <row r="183" spans="2:14" ht="15" thickBot="1" x14ac:dyDescent="0.35">
      <c r="B183" s="23"/>
      <c r="C183" s="23"/>
      <c r="D183" s="23"/>
      <c r="E183" s="23"/>
      <c r="F183" s="23"/>
      <c r="G183" s="23"/>
      <c r="H183" s="23"/>
      <c r="I183" s="23"/>
      <c r="J183" s="23"/>
      <c r="K183" s="23"/>
      <c r="L183" s="23"/>
      <c r="M183" s="23"/>
      <c r="N183" s="23"/>
    </row>
    <row r="185" spans="2:14" x14ac:dyDescent="0.3">
      <c r="B185" s="6"/>
      <c r="C185" s="6"/>
      <c r="D185" s="11" t="s">
        <v>143</v>
      </c>
      <c r="E185" s="11" t="s">
        <v>144</v>
      </c>
      <c r="F185" s="11" t="s">
        <v>10</v>
      </c>
      <c r="G185" s="11" t="s">
        <v>9</v>
      </c>
      <c r="H185" s="11" t="s">
        <v>142</v>
      </c>
      <c r="I185" s="11" t="s">
        <v>48</v>
      </c>
      <c r="J185" s="11" t="s">
        <v>2</v>
      </c>
      <c r="K185" s="11" t="s">
        <v>3</v>
      </c>
      <c r="L185" s="6"/>
      <c r="M185" s="7" t="s">
        <v>4</v>
      </c>
      <c r="N185" s="10">
        <v>200</v>
      </c>
    </row>
    <row r="186" spans="2:14" x14ac:dyDescent="0.3">
      <c r="B186" s="7" t="s">
        <v>150</v>
      </c>
      <c r="C186" s="7" t="s">
        <v>0</v>
      </c>
      <c r="D186" s="10">
        <v>0</v>
      </c>
      <c r="E186" s="10">
        <v>0</v>
      </c>
      <c r="F186" s="10">
        <v>0</v>
      </c>
      <c r="G186" s="10">
        <v>1</v>
      </c>
      <c r="H186" s="10">
        <v>0</v>
      </c>
      <c r="I186" s="10">
        <v>0</v>
      </c>
      <c r="J186" s="10">
        <v>1</v>
      </c>
      <c r="K186" s="10">
        <v>3</v>
      </c>
      <c r="M186" s="6"/>
      <c r="N186" s="10">
        <v>100</v>
      </c>
    </row>
    <row r="187" spans="2:14" x14ac:dyDescent="0.3">
      <c r="B187" s="6"/>
      <c r="C187" s="6"/>
      <c r="D187" s="10">
        <v>0</v>
      </c>
      <c r="E187" s="10">
        <v>0</v>
      </c>
      <c r="F187" s="10">
        <v>1</v>
      </c>
      <c r="G187" s="10">
        <v>0</v>
      </c>
      <c r="H187" s="10">
        <v>0</v>
      </c>
      <c r="I187" s="10">
        <v>0</v>
      </c>
      <c r="J187" s="10">
        <v>1</v>
      </c>
      <c r="K187" s="10">
        <v>1</v>
      </c>
      <c r="M187" s="6"/>
      <c r="N187" s="10">
        <v>20</v>
      </c>
    </row>
    <row r="188" spans="2:14" x14ac:dyDescent="0.3">
      <c r="B188" s="6"/>
      <c r="C188" s="6"/>
      <c r="D188" s="10">
        <v>1</v>
      </c>
      <c r="E188" s="10">
        <v>0</v>
      </c>
      <c r="F188" s="10">
        <v>0</v>
      </c>
      <c r="G188" s="10">
        <v>0</v>
      </c>
      <c r="H188" s="10">
        <v>0</v>
      </c>
      <c r="I188" s="10">
        <v>-1</v>
      </c>
      <c r="J188" s="10">
        <v>1</v>
      </c>
      <c r="K188" s="10">
        <v>0</v>
      </c>
      <c r="N188" s="10">
        <v>10</v>
      </c>
    </row>
    <row r="189" spans="2:14" x14ac:dyDescent="0.3">
      <c r="B189" s="6"/>
      <c r="D189" s="10">
        <v>0</v>
      </c>
      <c r="E189" s="10">
        <v>1</v>
      </c>
      <c r="F189" s="10">
        <v>0</v>
      </c>
      <c r="G189" s="10">
        <v>0</v>
      </c>
      <c r="H189" s="10">
        <v>-1</v>
      </c>
      <c r="I189" s="10">
        <v>0</v>
      </c>
      <c r="J189" s="10">
        <v>0</v>
      </c>
      <c r="K189" s="10">
        <v>1</v>
      </c>
      <c r="L189" s="6"/>
    </row>
    <row r="190" spans="2:14" x14ac:dyDescent="0.3">
      <c r="B190" s="6"/>
      <c r="D190" s="6"/>
      <c r="E190" s="6"/>
      <c r="H190" s="6"/>
      <c r="L190" s="6"/>
    </row>
    <row r="191" spans="2:14" x14ac:dyDescent="0.3">
      <c r="B191" s="6"/>
      <c r="C191" s="7" t="s">
        <v>12</v>
      </c>
      <c r="D191" s="10">
        <v>-1000</v>
      </c>
      <c r="E191" s="10">
        <v>-1000</v>
      </c>
      <c r="F191" s="10">
        <v>0</v>
      </c>
      <c r="G191" s="10">
        <v>0</v>
      </c>
      <c r="H191" s="10">
        <v>0</v>
      </c>
      <c r="I191" s="10">
        <v>0</v>
      </c>
      <c r="J191" s="10">
        <v>30</v>
      </c>
      <c r="K191" s="10">
        <v>50</v>
      </c>
      <c r="L191" s="6"/>
    </row>
    <row r="192" spans="2:14" x14ac:dyDescent="0.3">
      <c r="B192" s="6"/>
      <c r="C192" s="7" t="s">
        <v>13</v>
      </c>
      <c r="D192" s="10">
        <v>0</v>
      </c>
      <c r="E192" s="10">
        <v>0</v>
      </c>
      <c r="F192" s="10">
        <v>30</v>
      </c>
      <c r="G192" s="10">
        <v>50</v>
      </c>
      <c r="H192" s="6"/>
      <c r="J192" s="6"/>
      <c r="K192" s="6"/>
      <c r="L192" s="6"/>
    </row>
    <row r="193" spans="2:14" x14ac:dyDescent="0.3">
      <c r="C193" s="7" t="s">
        <v>14</v>
      </c>
      <c r="D193" s="10">
        <v>-1000</v>
      </c>
      <c r="E193" s="10">
        <v>-1000</v>
      </c>
      <c r="F193" s="10">
        <v>0</v>
      </c>
      <c r="G193" s="10">
        <v>0</v>
      </c>
      <c r="H193" s="6"/>
      <c r="L193" s="6"/>
    </row>
    <row r="195" spans="2:14" x14ac:dyDescent="0.3">
      <c r="B195" s="6"/>
      <c r="C195" s="6"/>
      <c r="D195" s="11" t="s">
        <v>142</v>
      </c>
      <c r="E195" s="11" t="s">
        <v>48</v>
      </c>
      <c r="F195" s="11" t="s">
        <v>2</v>
      </c>
      <c r="G195" s="11" t="s">
        <v>3</v>
      </c>
      <c r="J195" s="6"/>
      <c r="K195" s="11" t="s">
        <v>143</v>
      </c>
      <c r="L195" s="11" t="s">
        <v>144</v>
      </c>
      <c r="M195" s="11" t="s">
        <v>10</v>
      </c>
      <c r="N195" s="11" t="s">
        <v>9</v>
      </c>
    </row>
    <row r="196" spans="2:14" x14ac:dyDescent="0.3">
      <c r="B196" s="6"/>
      <c r="C196" s="7" t="s">
        <v>11</v>
      </c>
      <c r="D196" s="10">
        <v>0</v>
      </c>
      <c r="E196" s="10">
        <v>0</v>
      </c>
      <c r="F196" s="10">
        <v>1</v>
      </c>
      <c r="G196" s="10">
        <v>3</v>
      </c>
      <c r="J196" s="7" t="s">
        <v>16</v>
      </c>
      <c r="K196" s="10">
        <v>0</v>
      </c>
      <c r="L196" s="10">
        <v>0</v>
      </c>
      <c r="M196" s="10">
        <v>0</v>
      </c>
      <c r="N196" s="10">
        <v>1</v>
      </c>
    </row>
    <row r="197" spans="2:14" x14ac:dyDescent="0.3">
      <c r="B197" s="6"/>
      <c r="C197" s="6"/>
      <c r="D197" s="10">
        <v>0</v>
      </c>
      <c r="E197" s="10">
        <v>0</v>
      </c>
      <c r="F197" s="10">
        <v>1</v>
      </c>
      <c r="G197" s="10">
        <v>1</v>
      </c>
      <c r="J197" s="6"/>
      <c r="K197" s="10">
        <v>0</v>
      </c>
      <c r="L197" s="10">
        <v>0</v>
      </c>
      <c r="M197" s="10">
        <v>1</v>
      </c>
      <c r="N197" s="10">
        <v>0</v>
      </c>
    </row>
    <row r="198" spans="2:14" x14ac:dyDescent="0.3">
      <c r="B198" s="6"/>
      <c r="C198" s="6"/>
      <c r="D198" s="10">
        <v>0</v>
      </c>
      <c r="E198" s="10">
        <v>-1</v>
      </c>
      <c r="F198" s="10">
        <v>1</v>
      </c>
      <c r="G198" s="10">
        <v>0</v>
      </c>
      <c r="J198" s="6"/>
      <c r="K198" s="10">
        <v>1</v>
      </c>
      <c r="L198" s="10">
        <v>0</v>
      </c>
      <c r="M198" s="10">
        <v>0</v>
      </c>
      <c r="N198" s="10">
        <v>0</v>
      </c>
    </row>
    <row r="199" spans="2:14" x14ac:dyDescent="0.3">
      <c r="B199" s="6"/>
      <c r="C199" s="6"/>
      <c r="D199" s="10">
        <v>-1</v>
      </c>
      <c r="E199" s="10">
        <v>0</v>
      </c>
      <c r="F199" s="10">
        <v>0</v>
      </c>
      <c r="G199" s="10">
        <v>1</v>
      </c>
      <c r="J199" s="6"/>
      <c r="K199" s="10">
        <v>0</v>
      </c>
      <c r="L199" s="10">
        <v>1</v>
      </c>
      <c r="M199" s="10">
        <v>0</v>
      </c>
      <c r="N199" s="10">
        <v>0</v>
      </c>
    </row>
    <row r="202" spans="2:14" x14ac:dyDescent="0.3">
      <c r="B202" s="6"/>
      <c r="C202" s="7" t="s">
        <v>8</v>
      </c>
      <c r="D202" s="10" cm="1">
        <f t="array" ref="D202:G205">MINVERSE(D196:G199)</f>
        <v>0.5</v>
      </c>
      <c r="E202" s="10">
        <v>-0.5</v>
      </c>
      <c r="F202" s="10">
        <v>0</v>
      </c>
      <c r="G202" s="5">
        <v>-1</v>
      </c>
      <c r="J202" s="7" t="s">
        <v>7</v>
      </c>
      <c r="K202" s="10" cm="1">
        <f t="array" ref="K202:K205">MMULT(_xlfn.ANCHORARRAY(D202),N185:N188)</f>
        <v>40</v>
      </c>
      <c r="L202" s="6"/>
      <c r="M202" s="6"/>
      <c r="N202" s="6"/>
    </row>
    <row r="203" spans="2:14" x14ac:dyDescent="0.3">
      <c r="B203" s="6"/>
      <c r="C203" s="6"/>
      <c r="D203" s="10">
        <v>-0.5</v>
      </c>
      <c r="E203" s="10">
        <v>1.5</v>
      </c>
      <c r="F203" s="10">
        <v>-1</v>
      </c>
      <c r="G203" s="5">
        <v>0</v>
      </c>
      <c r="J203" s="6"/>
      <c r="K203" s="10">
        <v>30</v>
      </c>
      <c r="L203" s="6"/>
      <c r="M203" s="6"/>
      <c r="N203" s="6"/>
    </row>
    <row r="204" spans="2:14" x14ac:dyDescent="0.3">
      <c r="B204" s="6"/>
      <c r="C204" s="6"/>
      <c r="D204" s="10">
        <v>-0.5</v>
      </c>
      <c r="E204" s="10">
        <v>1.5</v>
      </c>
      <c r="F204" s="10">
        <v>0</v>
      </c>
      <c r="G204" s="5">
        <v>0</v>
      </c>
      <c r="J204" s="6"/>
      <c r="K204" s="10">
        <v>50</v>
      </c>
      <c r="L204" s="6"/>
      <c r="M204" s="6"/>
      <c r="N204" s="6"/>
    </row>
    <row r="205" spans="2:14" x14ac:dyDescent="0.3">
      <c r="B205" s="6"/>
      <c r="C205" s="6"/>
      <c r="D205" s="10">
        <v>0.5</v>
      </c>
      <c r="E205" s="10">
        <v>-0.5</v>
      </c>
      <c r="F205" s="10">
        <v>0</v>
      </c>
      <c r="G205" s="10">
        <v>0</v>
      </c>
      <c r="H205" s="6"/>
      <c r="I205" s="6"/>
      <c r="J205" s="6"/>
      <c r="K205" s="6">
        <v>50</v>
      </c>
      <c r="L205" s="6"/>
      <c r="M205" s="6"/>
      <c r="N205" s="6"/>
    </row>
    <row r="208" spans="2:14" x14ac:dyDescent="0.3">
      <c r="B208" s="6"/>
      <c r="C208" s="7" t="s">
        <v>15</v>
      </c>
      <c r="D208" s="10" cm="1">
        <f t="array" ref="D208:G211">MMULT(_xlfn.ANCHORARRAY(D202),K196:N199)</f>
        <v>0</v>
      </c>
      <c r="E208" s="10">
        <v>-1</v>
      </c>
      <c r="F208" s="10">
        <v>-0.5</v>
      </c>
      <c r="G208" s="10">
        <v>0.5</v>
      </c>
      <c r="H208" s="6"/>
      <c r="I208" s="6"/>
      <c r="J208" s="6"/>
      <c r="K208" s="6"/>
      <c r="L208" s="6"/>
      <c r="M208" s="6"/>
      <c r="N208" s="6"/>
    </row>
    <row r="209" spans="2:14" x14ac:dyDescent="0.3">
      <c r="B209" s="6"/>
      <c r="C209" s="6"/>
      <c r="D209" s="10">
        <v>-1</v>
      </c>
      <c r="E209" s="10">
        <v>0</v>
      </c>
      <c r="F209" s="10">
        <v>1.5</v>
      </c>
      <c r="G209" s="10">
        <v>-0.5</v>
      </c>
      <c r="H209" s="6"/>
      <c r="I209" s="6"/>
      <c r="J209" s="6"/>
      <c r="K209" s="6"/>
      <c r="L209" s="6"/>
      <c r="M209" s="6"/>
      <c r="N209" s="6"/>
    </row>
    <row r="210" spans="2:14" x14ac:dyDescent="0.3">
      <c r="B210" s="6"/>
      <c r="C210" s="6"/>
      <c r="D210" s="10">
        <v>0</v>
      </c>
      <c r="E210" s="10">
        <v>0</v>
      </c>
      <c r="F210" s="10">
        <v>1.5</v>
      </c>
      <c r="G210" s="10">
        <v>-0.5</v>
      </c>
      <c r="H210" s="6"/>
      <c r="I210" s="6"/>
      <c r="J210" s="6"/>
      <c r="K210" s="6"/>
      <c r="L210" s="6"/>
      <c r="M210" s="6"/>
      <c r="N210" s="6"/>
    </row>
    <row r="211" spans="2:14" x14ac:dyDescent="0.3">
      <c r="B211" s="6"/>
      <c r="C211" s="6"/>
      <c r="D211" s="10">
        <v>0</v>
      </c>
      <c r="E211" s="10">
        <v>0</v>
      </c>
      <c r="F211" s="10">
        <v>-0.5</v>
      </c>
      <c r="G211" s="10">
        <v>0.5</v>
      </c>
      <c r="H211" s="6"/>
      <c r="I211" s="6"/>
      <c r="J211" s="6"/>
      <c r="K211" s="6"/>
      <c r="L211" s="6"/>
      <c r="M211" s="6"/>
      <c r="N211" s="6"/>
    </row>
    <row r="214" spans="2:14" x14ac:dyDescent="0.3">
      <c r="B214" s="6"/>
      <c r="C214" s="7" t="s">
        <v>18</v>
      </c>
      <c r="D214" s="6" cm="1">
        <f t="array" ref="D214:G214">MMULT(D192:G192,_xlfn.ANCHORARRAY(D208))</f>
        <v>0</v>
      </c>
      <c r="E214" s="6">
        <v>0</v>
      </c>
      <c r="F214" s="6">
        <v>20</v>
      </c>
      <c r="G214" s="6">
        <v>10</v>
      </c>
      <c r="H214" s="6"/>
      <c r="I214" s="6"/>
      <c r="J214" s="6"/>
      <c r="K214" s="6"/>
      <c r="L214" s="6"/>
      <c r="M214" s="6"/>
      <c r="N214" s="6"/>
    </row>
    <row r="215" spans="2:14" x14ac:dyDescent="0.3">
      <c r="B215" s="6"/>
      <c r="C215" s="7" t="s">
        <v>17</v>
      </c>
      <c r="D215" s="26">
        <f>D214-D193</f>
        <v>1000</v>
      </c>
      <c r="E215" s="26">
        <f t="shared" ref="E215" si="10">E214-E193</f>
        <v>1000</v>
      </c>
      <c r="F215" s="26">
        <f t="shared" ref="F215" si="11">F214-F193</f>
        <v>20</v>
      </c>
      <c r="G215" s="26">
        <f t="shared" ref="G215" si="12">G214-G193</f>
        <v>10</v>
      </c>
      <c r="I215" s="6"/>
      <c r="J215" s="6"/>
      <c r="K215" s="6"/>
      <c r="L215" s="6"/>
      <c r="M215" s="6"/>
      <c r="N215" s="6"/>
    </row>
    <row r="216" spans="2:14" ht="15" thickBot="1" x14ac:dyDescent="0.35">
      <c r="B216" s="23"/>
      <c r="C216" s="23"/>
      <c r="D216" s="23"/>
      <c r="E216" s="23"/>
      <c r="F216" s="23"/>
      <c r="G216" s="23"/>
      <c r="H216" s="23"/>
      <c r="I216" s="23"/>
      <c r="J216" s="23"/>
      <c r="K216" s="23"/>
      <c r="L216" s="23"/>
      <c r="M216" s="23"/>
      <c r="N216" s="23"/>
    </row>
    <row r="218" spans="2:14" ht="15" thickBot="1" x14ac:dyDescent="0.35">
      <c r="B218" s="6"/>
      <c r="C218" s="7"/>
      <c r="D218" s="6"/>
      <c r="E218" s="6"/>
      <c r="G218" s="6"/>
      <c r="I218" s="6"/>
      <c r="J218" s="6"/>
      <c r="K218" s="6"/>
      <c r="L218" s="6"/>
      <c r="M218" s="6"/>
      <c r="N218" s="6"/>
    </row>
    <row r="219" spans="2:14" x14ac:dyDescent="0.3">
      <c r="B219" s="13" t="s">
        <v>26</v>
      </c>
      <c r="C219" s="14" cm="1">
        <f t="array" ref="C219">MMULT(D192:G192,_xlfn.ANCHORARRAY(K202))</f>
        <v>4000</v>
      </c>
      <c r="D219" s="6"/>
      <c r="E219" s="6"/>
      <c r="F219" s="6"/>
      <c r="I219" s="6"/>
      <c r="J219" s="6"/>
      <c r="K219" s="6"/>
      <c r="L219" s="6"/>
      <c r="M219" s="6"/>
      <c r="N219" s="6"/>
    </row>
    <row r="220" spans="2:14" x14ac:dyDescent="0.3">
      <c r="B220" s="15"/>
      <c r="C220" s="16"/>
      <c r="D220" s="31"/>
    </row>
    <row r="221" spans="2:14" x14ac:dyDescent="0.3">
      <c r="B221" s="15" t="s">
        <v>27</v>
      </c>
      <c r="C221" s="16">
        <v>50</v>
      </c>
    </row>
    <row r="222" spans="2:14" x14ac:dyDescent="0.3">
      <c r="B222" s="15" t="s">
        <v>28</v>
      </c>
      <c r="C222" s="16">
        <v>50</v>
      </c>
    </row>
    <row r="223" spans="2:14" x14ac:dyDescent="0.3">
      <c r="B223" s="15" t="s">
        <v>29</v>
      </c>
      <c r="C223" s="16">
        <v>0</v>
      </c>
    </row>
    <row r="224" spans="2:14" x14ac:dyDescent="0.3">
      <c r="B224" s="15" t="s">
        <v>30</v>
      </c>
      <c r="C224" s="16">
        <v>0</v>
      </c>
    </row>
    <row r="225" spans="2:3" x14ac:dyDescent="0.3">
      <c r="B225" s="15" t="s">
        <v>53</v>
      </c>
      <c r="C225" s="16">
        <v>30</v>
      </c>
    </row>
    <row r="226" spans="2:3" x14ac:dyDescent="0.3">
      <c r="B226" s="15" t="s">
        <v>151</v>
      </c>
      <c r="C226" s="16">
        <v>40</v>
      </c>
    </row>
    <row r="229" spans="2:3" x14ac:dyDescent="0.3">
      <c r="B229" s="15" t="s">
        <v>32</v>
      </c>
      <c r="C229" s="16">
        <v>20</v>
      </c>
    </row>
    <row r="230" spans="2:3" ht="15" thickBot="1" x14ac:dyDescent="0.35">
      <c r="B230" s="17" t="s">
        <v>31</v>
      </c>
      <c r="C230" s="18">
        <v>10</v>
      </c>
    </row>
  </sheetData>
  <mergeCells count="1">
    <mergeCell ref="E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E126-DA9C-4679-A3EE-09240D34C51A}">
  <dimension ref="A1:Q165"/>
  <sheetViews>
    <sheetView zoomScale="55" zoomScaleNormal="55" workbookViewId="0">
      <selection activeCell="F164" sqref="F164"/>
    </sheetView>
  </sheetViews>
  <sheetFormatPr defaultRowHeight="14.4" x14ac:dyDescent="0.3"/>
  <cols>
    <col min="1" max="1" width="75.44140625" customWidth="1"/>
    <col min="2" max="2" width="57.6640625" bestFit="1" customWidth="1"/>
  </cols>
  <sheetData>
    <row r="1" spans="1:17" ht="18" x14ac:dyDescent="0.35">
      <c r="A1" s="19" t="s">
        <v>60</v>
      </c>
      <c r="B1" s="6"/>
      <c r="C1" s="6"/>
      <c r="D1" s="6"/>
      <c r="E1" s="6"/>
      <c r="F1" s="6"/>
      <c r="G1" s="6"/>
      <c r="H1" s="6"/>
      <c r="I1" s="6"/>
      <c r="J1" s="6"/>
      <c r="K1" s="6"/>
      <c r="L1" s="6"/>
      <c r="M1" s="6"/>
      <c r="N1" s="6"/>
      <c r="O1" s="6"/>
    </row>
    <row r="2" spans="1:17" ht="109.2" customHeight="1" x14ac:dyDescent="0.3">
      <c r="A2" s="1" t="s">
        <v>59</v>
      </c>
      <c r="B2" s="6"/>
      <c r="C2" s="6"/>
      <c r="D2" s="6"/>
      <c r="E2" s="6"/>
      <c r="F2" s="6"/>
      <c r="G2" s="6"/>
      <c r="H2" s="6"/>
      <c r="I2" s="6"/>
      <c r="J2" s="6"/>
      <c r="K2" s="6"/>
      <c r="L2" s="6"/>
      <c r="M2" s="6"/>
      <c r="N2" s="6"/>
      <c r="O2" s="6"/>
    </row>
    <row r="3" spans="1:17" x14ac:dyDescent="0.3">
      <c r="A3" s="6"/>
      <c r="B3" s="20"/>
      <c r="C3" s="6"/>
      <c r="D3" s="6"/>
      <c r="E3" s="46" t="s">
        <v>5</v>
      </c>
      <c r="F3" s="46"/>
      <c r="G3" s="46"/>
      <c r="H3" s="46"/>
      <c r="I3" s="46"/>
      <c r="J3" s="46"/>
      <c r="K3" s="6"/>
      <c r="L3" s="6"/>
      <c r="M3" s="6"/>
      <c r="N3" s="6"/>
      <c r="O3" s="6"/>
    </row>
    <row r="4" spans="1:17" x14ac:dyDescent="0.3">
      <c r="A4" s="6"/>
      <c r="B4" s="21" t="s">
        <v>155</v>
      </c>
      <c r="C4" s="6"/>
      <c r="D4" s="6"/>
      <c r="E4" s="6"/>
      <c r="F4" s="6"/>
      <c r="G4" s="6"/>
      <c r="H4" s="6"/>
      <c r="I4" s="6"/>
      <c r="J4" s="6"/>
      <c r="K4" s="6"/>
      <c r="L4" s="6"/>
      <c r="M4" s="6"/>
      <c r="N4" s="6"/>
      <c r="O4" s="6"/>
    </row>
    <row r="5" spans="1:17" x14ac:dyDescent="0.3">
      <c r="A5" s="6"/>
      <c r="B5" s="21" t="s">
        <v>156</v>
      </c>
      <c r="C5" s="6"/>
      <c r="D5" s="6"/>
      <c r="E5" s="6"/>
      <c r="F5" s="6"/>
      <c r="G5" s="11" t="s">
        <v>2</v>
      </c>
      <c r="H5" s="11" t="s">
        <v>3</v>
      </c>
      <c r="I5" s="11" t="s">
        <v>10</v>
      </c>
      <c r="J5" s="11" t="s">
        <v>48</v>
      </c>
      <c r="K5" s="11" t="s">
        <v>9</v>
      </c>
      <c r="L5" s="11" t="s">
        <v>143</v>
      </c>
      <c r="M5" s="11" t="s">
        <v>144</v>
      </c>
      <c r="N5" s="6"/>
      <c r="O5" s="6"/>
    </row>
    <row r="6" spans="1:17" x14ac:dyDescent="0.3">
      <c r="A6" s="6"/>
      <c r="B6" s="20"/>
      <c r="C6" s="7" t="s">
        <v>1</v>
      </c>
      <c r="D6" s="11" t="s">
        <v>2</v>
      </c>
      <c r="E6" s="6"/>
      <c r="F6" s="7" t="s">
        <v>0</v>
      </c>
      <c r="G6" s="10">
        <v>30</v>
      </c>
      <c r="H6" s="10">
        <v>40</v>
      </c>
      <c r="I6" s="10">
        <v>0</v>
      </c>
      <c r="J6" s="10">
        <v>0</v>
      </c>
      <c r="K6" s="10">
        <v>1</v>
      </c>
      <c r="L6" s="10">
        <v>0</v>
      </c>
      <c r="M6" s="10">
        <v>0</v>
      </c>
      <c r="P6" s="7" t="s">
        <v>4</v>
      </c>
      <c r="Q6" s="10">
        <v>600</v>
      </c>
    </row>
    <row r="7" spans="1:17" x14ac:dyDescent="0.3">
      <c r="A7" s="6"/>
      <c r="B7" s="20" t="s">
        <v>33</v>
      </c>
      <c r="C7" s="6"/>
      <c r="D7" s="11" t="s">
        <v>3</v>
      </c>
      <c r="E7" s="6"/>
      <c r="F7" s="6"/>
      <c r="G7" s="10">
        <v>0</v>
      </c>
      <c r="H7" s="10">
        <v>1</v>
      </c>
      <c r="I7" s="10">
        <v>-1</v>
      </c>
      <c r="J7" s="10">
        <v>0</v>
      </c>
      <c r="K7" s="10">
        <v>0</v>
      </c>
      <c r="L7" s="10">
        <v>1</v>
      </c>
      <c r="M7" s="10">
        <v>0</v>
      </c>
      <c r="P7" s="6"/>
      <c r="Q7" s="10">
        <v>3</v>
      </c>
    </row>
    <row r="8" spans="1:17" x14ac:dyDescent="0.3">
      <c r="A8" s="6"/>
      <c r="B8" s="20"/>
      <c r="C8" s="6"/>
      <c r="D8" s="11" t="s">
        <v>9</v>
      </c>
      <c r="E8" s="6"/>
      <c r="F8" s="6"/>
      <c r="G8" s="10">
        <v>1</v>
      </c>
      <c r="H8" s="10">
        <v>-2</v>
      </c>
      <c r="I8" s="10">
        <v>0</v>
      </c>
      <c r="J8" s="10">
        <v>-1</v>
      </c>
      <c r="K8" s="10">
        <v>0</v>
      </c>
      <c r="L8" s="10">
        <v>0</v>
      </c>
      <c r="M8" s="10">
        <v>1</v>
      </c>
      <c r="P8" s="6"/>
      <c r="Q8" s="10">
        <v>0</v>
      </c>
    </row>
    <row r="9" spans="1:17" x14ac:dyDescent="0.3">
      <c r="A9" s="6"/>
      <c r="B9" s="20" t="s">
        <v>152</v>
      </c>
      <c r="C9" s="6"/>
      <c r="D9" s="11" t="s">
        <v>10</v>
      </c>
      <c r="E9" s="6"/>
      <c r="J9" s="6"/>
      <c r="L9" s="6"/>
      <c r="M9" s="6"/>
      <c r="N9" s="6"/>
      <c r="O9" s="6"/>
    </row>
    <row r="10" spans="1:17" x14ac:dyDescent="0.3">
      <c r="A10" s="6"/>
      <c r="B10" s="20" t="s">
        <v>153</v>
      </c>
      <c r="C10" s="6"/>
      <c r="D10" s="11" t="s">
        <v>48</v>
      </c>
      <c r="E10" s="6"/>
      <c r="F10" s="7" t="s">
        <v>12</v>
      </c>
      <c r="G10" s="10">
        <v>1</v>
      </c>
      <c r="H10" s="10">
        <v>2</v>
      </c>
      <c r="I10" s="10">
        <v>0</v>
      </c>
      <c r="J10" s="10">
        <v>0</v>
      </c>
      <c r="K10" s="10">
        <v>0</v>
      </c>
      <c r="L10" s="10">
        <v>-1000</v>
      </c>
      <c r="M10" s="10">
        <v>-1000</v>
      </c>
      <c r="N10" s="6"/>
      <c r="O10" s="6"/>
    </row>
    <row r="11" spans="1:17" x14ac:dyDescent="0.3">
      <c r="A11" s="6"/>
      <c r="B11" s="20" t="s">
        <v>154</v>
      </c>
      <c r="C11" s="6"/>
      <c r="D11" s="11" t="s">
        <v>143</v>
      </c>
      <c r="E11" s="6"/>
      <c r="F11" s="7" t="s">
        <v>13</v>
      </c>
      <c r="G11" s="10">
        <v>0</v>
      </c>
      <c r="H11" s="10">
        <v>-1000</v>
      </c>
      <c r="I11" s="10">
        <v>-1000</v>
      </c>
      <c r="J11" s="6"/>
      <c r="K11" s="6"/>
      <c r="M11" s="6"/>
      <c r="N11" s="6"/>
      <c r="O11" s="6"/>
    </row>
    <row r="12" spans="1:17" x14ac:dyDescent="0.3">
      <c r="A12" s="6"/>
      <c r="B12" s="9"/>
      <c r="C12" s="6"/>
      <c r="D12" s="11" t="s">
        <v>144</v>
      </c>
      <c r="E12" s="6"/>
      <c r="F12" s="7" t="s">
        <v>14</v>
      </c>
      <c r="G12" s="10">
        <v>1</v>
      </c>
      <c r="H12" s="10">
        <v>2</v>
      </c>
      <c r="I12" s="10">
        <v>0</v>
      </c>
      <c r="J12" s="10">
        <v>0</v>
      </c>
      <c r="K12" s="6"/>
      <c r="M12" s="6"/>
      <c r="N12" s="6"/>
      <c r="O12" s="6"/>
    </row>
    <row r="13" spans="1:17" x14ac:dyDescent="0.3">
      <c r="A13" s="6"/>
      <c r="B13" s="9"/>
      <c r="O13" s="6"/>
    </row>
    <row r="14" spans="1:17" x14ac:dyDescent="0.3">
      <c r="A14" s="6"/>
      <c r="B14" s="20" t="s">
        <v>163</v>
      </c>
      <c r="O14" s="6"/>
    </row>
    <row r="15" spans="1:17" x14ac:dyDescent="0.3">
      <c r="A15" s="6"/>
      <c r="B15" s="27"/>
      <c r="O15" s="6"/>
    </row>
    <row r="16" spans="1:17" x14ac:dyDescent="0.3">
      <c r="A16" s="6"/>
      <c r="B16" s="20" t="s">
        <v>157</v>
      </c>
      <c r="O16" s="6"/>
    </row>
    <row r="17" spans="1:15" x14ac:dyDescent="0.3">
      <c r="A17" s="6"/>
      <c r="B17" s="20" t="s">
        <v>158</v>
      </c>
      <c r="C17" s="6"/>
      <c r="D17" s="6"/>
      <c r="E17" s="6"/>
      <c r="F17" s="6"/>
      <c r="G17" s="6"/>
      <c r="H17" s="6"/>
      <c r="I17" s="6"/>
      <c r="J17" s="6"/>
      <c r="K17" s="6"/>
      <c r="L17" s="6"/>
      <c r="O17" s="6"/>
    </row>
    <row r="18" spans="1:15" x14ac:dyDescent="0.3">
      <c r="A18" s="6"/>
      <c r="B18" s="20" t="s">
        <v>159</v>
      </c>
      <c r="C18" s="6"/>
      <c r="D18" s="6"/>
      <c r="E18" s="6"/>
      <c r="F18" s="6"/>
      <c r="G18" s="6"/>
      <c r="H18" s="6"/>
      <c r="I18" s="6"/>
      <c r="J18" s="6"/>
      <c r="K18" s="6"/>
      <c r="L18" s="6"/>
      <c r="O18" s="6"/>
    </row>
    <row r="19" spans="1:15" x14ac:dyDescent="0.3">
      <c r="A19" s="6"/>
      <c r="B19" s="9"/>
      <c r="C19" s="6"/>
      <c r="D19" s="6"/>
      <c r="E19" s="6"/>
      <c r="F19" s="6"/>
      <c r="G19" s="6"/>
      <c r="H19" s="6"/>
      <c r="I19" s="6"/>
      <c r="J19" s="6"/>
      <c r="K19" s="6"/>
      <c r="L19" s="6"/>
      <c r="O19" s="6"/>
    </row>
    <row r="20" spans="1:15" x14ac:dyDescent="0.3">
      <c r="A20" s="6"/>
      <c r="B20" s="9"/>
      <c r="C20" s="6"/>
      <c r="D20" s="6"/>
      <c r="E20" s="6"/>
      <c r="F20" s="6"/>
      <c r="G20" s="6"/>
      <c r="H20" s="6"/>
      <c r="I20" s="6"/>
      <c r="J20" s="6"/>
      <c r="K20" s="6"/>
      <c r="L20" s="6"/>
      <c r="O20" s="6"/>
    </row>
    <row r="21" spans="1:15" x14ac:dyDescent="0.3">
      <c r="A21" s="6"/>
      <c r="B21" s="20" t="s">
        <v>162</v>
      </c>
      <c r="C21" s="6"/>
      <c r="D21" s="6"/>
      <c r="E21" s="6"/>
      <c r="F21" s="6"/>
      <c r="G21" s="6"/>
      <c r="H21" s="6"/>
      <c r="I21" s="6"/>
      <c r="J21" s="6"/>
      <c r="K21" s="6"/>
      <c r="L21" s="6"/>
      <c r="M21" s="6"/>
      <c r="N21" s="6"/>
      <c r="O21" s="6"/>
    </row>
    <row r="22" spans="1:15" x14ac:dyDescent="0.3">
      <c r="A22" s="6"/>
      <c r="B22" s="20" t="s">
        <v>161</v>
      </c>
      <c r="C22" s="6"/>
      <c r="D22" s="6"/>
      <c r="E22" s="6"/>
      <c r="F22" s="6"/>
      <c r="G22" s="6"/>
      <c r="H22" s="6"/>
      <c r="I22" s="6"/>
      <c r="J22" s="6"/>
      <c r="K22" s="6"/>
      <c r="L22" s="6"/>
      <c r="M22" s="6"/>
      <c r="N22" s="6"/>
      <c r="O22" s="6"/>
    </row>
    <row r="23" spans="1:15" x14ac:dyDescent="0.3">
      <c r="A23" s="6"/>
      <c r="B23" s="20" t="s">
        <v>160</v>
      </c>
      <c r="C23" s="6"/>
      <c r="D23" s="6"/>
      <c r="E23" s="6"/>
      <c r="F23" s="6"/>
      <c r="G23" s="6"/>
      <c r="H23" s="6"/>
      <c r="I23" s="6"/>
      <c r="J23" s="6"/>
      <c r="K23" s="6"/>
      <c r="L23" s="6"/>
      <c r="M23" s="6"/>
      <c r="N23" s="6"/>
      <c r="O23" s="6"/>
    </row>
    <row r="24" spans="1:15" x14ac:dyDescent="0.3">
      <c r="A24" s="6"/>
      <c r="B24" s="9"/>
      <c r="C24" s="6"/>
      <c r="D24" s="6"/>
      <c r="E24" s="6"/>
      <c r="F24" s="6"/>
      <c r="G24" s="6"/>
      <c r="H24" s="6"/>
      <c r="I24" s="6"/>
      <c r="J24" s="6"/>
      <c r="K24" s="6"/>
      <c r="L24" s="6"/>
      <c r="M24" s="6"/>
      <c r="N24" s="6"/>
      <c r="O24" s="6"/>
    </row>
    <row r="25" spans="1:15" x14ac:dyDescent="0.3">
      <c r="A25" s="6"/>
      <c r="B25" s="9"/>
      <c r="C25" s="6"/>
      <c r="D25" s="6"/>
      <c r="E25" s="6"/>
      <c r="F25" s="6"/>
      <c r="G25" s="6"/>
      <c r="H25" s="6"/>
      <c r="I25" s="6"/>
      <c r="J25" s="6"/>
      <c r="K25" s="6"/>
      <c r="L25" s="6"/>
      <c r="M25" s="6"/>
      <c r="N25" s="6"/>
      <c r="O25" s="6"/>
    </row>
    <row r="26" spans="1:15" ht="15" thickBot="1" x14ac:dyDescent="0.35">
      <c r="A26" s="6"/>
      <c r="B26" s="22"/>
      <c r="C26" s="23"/>
      <c r="D26" s="23"/>
      <c r="E26" s="23"/>
      <c r="F26" s="23"/>
      <c r="G26" s="23"/>
      <c r="H26" s="23"/>
      <c r="I26" s="23"/>
      <c r="J26" s="23"/>
      <c r="K26" s="23"/>
      <c r="L26" s="23"/>
      <c r="M26" s="23"/>
      <c r="N26" s="23"/>
      <c r="O26" s="6"/>
    </row>
    <row r="27" spans="1:15" x14ac:dyDescent="0.3">
      <c r="A27" s="6"/>
      <c r="B27" s="6"/>
      <c r="C27" s="6"/>
      <c r="D27" s="6"/>
      <c r="E27" s="6"/>
      <c r="F27" s="6"/>
      <c r="G27" s="6"/>
      <c r="H27" s="6"/>
      <c r="I27" s="6"/>
      <c r="J27" s="6"/>
      <c r="K27" s="6"/>
      <c r="L27" s="6"/>
      <c r="M27" s="6"/>
      <c r="N27" s="6"/>
      <c r="O27" s="6"/>
    </row>
    <row r="28" spans="1:15" x14ac:dyDescent="0.3">
      <c r="A28" s="6"/>
      <c r="B28" s="6"/>
      <c r="C28" s="6"/>
      <c r="D28" s="11" t="s">
        <v>2</v>
      </c>
      <c r="E28" s="11" t="s">
        <v>3</v>
      </c>
      <c r="F28" s="11" t="s">
        <v>10</v>
      </c>
      <c r="G28" s="11" t="s">
        <v>48</v>
      </c>
      <c r="H28" s="11" t="s">
        <v>9</v>
      </c>
      <c r="I28" s="11" t="s">
        <v>143</v>
      </c>
      <c r="J28" s="11" t="s">
        <v>144</v>
      </c>
      <c r="K28" s="6"/>
      <c r="L28" s="6"/>
      <c r="O28" s="6"/>
    </row>
    <row r="29" spans="1:15" x14ac:dyDescent="0.3">
      <c r="A29" s="6"/>
      <c r="B29" s="7" t="s">
        <v>6</v>
      </c>
      <c r="C29" s="7" t="s">
        <v>0</v>
      </c>
      <c r="D29" s="10">
        <v>30</v>
      </c>
      <c r="E29" s="10">
        <v>40</v>
      </c>
      <c r="F29" s="10">
        <v>0</v>
      </c>
      <c r="G29" s="10">
        <v>0</v>
      </c>
      <c r="H29" s="10">
        <v>1</v>
      </c>
      <c r="I29" s="10">
        <v>0</v>
      </c>
      <c r="J29" s="10">
        <v>0</v>
      </c>
      <c r="M29" s="7" t="s">
        <v>4</v>
      </c>
      <c r="N29" s="10">
        <v>600</v>
      </c>
      <c r="O29" s="6"/>
    </row>
    <row r="30" spans="1:15" x14ac:dyDescent="0.3">
      <c r="A30" s="6"/>
      <c r="B30" s="6"/>
      <c r="C30" s="6"/>
      <c r="D30" s="10">
        <v>0</v>
      </c>
      <c r="E30" s="10">
        <v>1</v>
      </c>
      <c r="F30" s="10">
        <v>-1</v>
      </c>
      <c r="G30" s="10">
        <v>0</v>
      </c>
      <c r="H30" s="10">
        <v>0</v>
      </c>
      <c r="I30" s="10">
        <v>1</v>
      </c>
      <c r="J30" s="10">
        <v>0</v>
      </c>
      <c r="M30" s="6"/>
      <c r="N30" s="10">
        <v>3</v>
      </c>
      <c r="O30" s="6"/>
    </row>
    <row r="31" spans="1:15" x14ac:dyDescent="0.3">
      <c r="A31" s="6"/>
      <c r="B31" s="6"/>
      <c r="C31" s="6"/>
      <c r="D31" s="10">
        <v>1</v>
      </c>
      <c r="E31" s="10">
        <v>-2</v>
      </c>
      <c r="F31" s="10">
        <v>0</v>
      </c>
      <c r="G31" s="10">
        <v>-1</v>
      </c>
      <c r="H31" s="10">
        <v>0</v>
      </c>
      <c r="I31" s="10">
        <v>0</v>
      </c>
      <c r="J31" s="10">
        <v>1</v>
      </c>
      <c r="M31" s="6"/>
      <c r="N31" s="10">
        <v>0</v>
      </c>
      <c r="O31" s="6"/>
    </row>
    <row r="32" spans="1:15" x14ac:dyDescent="0.3">
      <c r="A32" s="6"/>
      <c r="B32" s="6"/>
      <c r="G32" s="6"/>
      <c r="I32" s="6"/>
      <c r="J32" s="6"/>
      <c r="K32" s="6"/>
      <c r="L32" s="6"/>
      <c r="O32" s="6"/>
    </row>
    <row r="33" spans="1:15" x14ac:dyDescent="0.3">
      <c r="A33" s="6"/>
      <c r="B33" s="6"/>
      <c r="C33" s="7" t="s">
        <v>12</v>
      </c>
      <c r="D33" s="10">
        <v>1</v>
      </c>
      <c r="E33" s="10">
        <v>2</v>
      </c>
      <c r="F33" s="10">
        <v>0</v>
      </c>
      <c r="G33" s="10">
        <v>0</v>
      </c>
      <c r="H33" s="10">
        <v>0</v>
      </c>
      <c r="I33" s="10">
        <v>-1000</v>
      </c>
      <c r="J33" s="10">
        <v>-1000</v>
      </c>
      <c r="K33" s="6"/>
      <c r="L33" s="6"/>
      <c r="O33" s="6"/>
    </row>
    <row r="34" spans="1:15" x14ac:dyDescent="0.3">
      <c r="A34" s="6"/>
      <c r="B34" s="6"/>
      <c r="C34" s="7" t="s">
        <v>13</v>
      </c>
      <c r="D34" s="10">
        <v>0</v>
      </c>
      <c r="E34" s="10">
        <v>-1000</v>
      </c>
      <c r="F34" s="10">
        <v>-1000</v>
      </c>
      <c r="G34" s="6"/>
      <c r="H34" s="6"/>
      <c r="J34" s="6"/>
      <c r="K34" s="6"/>
      <c r="L34" s="6"/>
      <c r="O34" s="6"/>
    </row>
    <row r="35" spans="1:15" x14ac:dyDescent="0.3">
      <c r="A35" s="6"/>
      <c r="B35" s="6"/>
      <c r="C35" s="7" t="s">
        <v>14</v>
      </c>
      <c r="D35" s="10">
        <v>1</v>
      </c>
      <c r="E35" s="10">
        <v>2</v>
      </c>
      <c r="F35" s="10">
        <v>0</v>
      </c>
      <c r="G35" s="10">
        <v>0</v>
      </c>
      <c r="H35" s="6"/>
      <c r="J35" s="6"/>
      <c r="K35" s="6"/>
      <c r="L35" s="6"/>
      <c r="O35" s="6"/>
    </row>
    <row r="36" spans="1:15" x14ac:dyDescent="0.3">
      <c r="A36" s="6"/>
      <c r="O36" s="6"/>
    </row>
    <row r="37" spans="1:15" x14ac:dyDescent="0.3">
      <c r="A37" s="6"/>
      <c r="B37" s="6"/>
      <c r="C37" s="6"/>
      <c r="D37" s="11" t="s">
        <v>9</v>
      </c>
      <c r="E37" s="11" t="s">
        <v>143</v>
      </c>
      <c r="F37" s="11" t="s">
        <v>144</v>
      </c>
      <c r="H37" s="6"/>
      <c r="I37" s="11" t="s">
        <v>2</v>
      </c>
      <c r="J37" s="11" t="s">
        <v>3</v>
      </c>
      <c r="K37" s="11" t="s">
        <v>10</v>
      </c>
      <c r="L37" s="11" t="s">
        <v>48</v>
      </c>
      <c r="M37" s="6"/>
      <c r="N37" s="6"/>
      <c r="O37" s="6"/>
    </row>
    <row r="38" spans="1:15" x14ac:dyDescent="0.3">
      <c r="A38" s="6"/>
      <c r="B38" s="6"/>
      <c r="C38" s="7" t="s">
        <v>11</v>
      </c>
      <c r="D38" s="10">
        <v>1</v>
      </c>
      <c r="E38" s="10">
        <v>0</v>
      </c>
      <c r="F38" s="10">
        <v>0</v>
      </c>
      <c r="H38" s="7" t="s">
        <v>16</v>
      </c>
      <c r="I38" s="10">
        <v>30</v>
      </c>
      <c r="J38" s="10">
        <v>40</v>
      </c>
      <c r="K38" s="10">
        <v>0</v>
      </c>
      <c r="L38" s="10">
        <v>0</v>
      </c>
      <c r="M38" s="6"/>
      <c r="N38" s="6"/>
      <c r="O38" s="6"/>
    </row>
    <row r="39" spans="1:15" x14ac:dyDescent="0.3">
      <c r="A39" s="6"/>
      <c r="B39" s="6"/>
      <c r="C39" s="6"/>
      <c r="D39" s="10">
        <v>0</v>
      </c>
      <c r="E39" s="10">
        <v>1</v>
      </c>
      <c r="F39" s="10">
        <v>0</v>
      </c>
      <c r="H39" s="6"/>
      <c r="I39" s="10">
        <v>0</v>
      </c>
      <c r="J39" s="10">
        <v>1</v>
      </c>
      <c r="K39" s="10">
        <v>-1</v>
      </c>
      <c r="L39" s="10">
        <v>0</v>
      </c>
      <c r="M39" s="6"/>
      <c r="N39" s="6"/>
      <c r="O39" s="6"/>
    </row>
    <row r="40" spans="1:15" x14ac:dyDescent="0.3">
      <c r="A40" s="6"/>
      <c r="B40" s="6"/>
      <c r="C40" s="6"/>
      <c r="D40" s="10">
        <v>0</v>
      </c>
      <c r="E40" s="10">
        <v>0</v>
      </c>
      <c r="F40" s="10">
        <v>1</v>
      </c>
      <c r="G40" s="6"/>
      <c r="H40" s="6"/>
      <c r="I40" s="10">
        <v>1</v>
      </c>
      <c r="J40" s="10">
        <v>-2</v>
      </c>
      <c r="K40" s="10">
        <v>0</v>
      </c>
      <c r="L40" s="10">
        <v>-1</v>
      </c>
      <c r="M40" s="6"/>
      <c r="N40" s="6"/>
      <c r="O40" s="6"/>
    </row>
    <row r="41" spans="1:15" x14ac:dyDescent="0.3">
      <c r="A41" s="6"/>
      <c r="B41" s="6"/>
      <c r="C41" s="6"/>
      <c r="D41" s="6"/>
      <c r="E41" s="6"/>
      <c r="F41" s="6"/>
      <c r="G41" s="6"/>
      <c r="H41" s="6"/>
      <c r="I41" s="6"/>
      <c r="J41" s="6"/>
      <c r="K41" s="6"/>
      <c r="L41" s="6"/>
      <c r="M41" s="6"/>
      <c r="N41" s="6"/>
      <c r="O41" s="6"/>
    </row>
    <row r="42" spans="1:15" x14ac:dyDescent="0.3">
      <c r="A42" s="6"/>
      <c r="B42" s="6"/>
      <c r="C42" s="7" t="s">
        <v>8</v>
      </c>
      <c r="D42" s="10" cm="1">
        <f t="array" ref="D42:F44">MINVERSE(D38:F40)</f>
        <v>1</v>
      </c>
      <c r="E42" s="10">
        <v>0</v>
      </c>
      <c r="F42" s="10">
        <v>0</v>
      </c>
      <c r="H42" s="7" t="s">
        <v>7</v>
      </c>
      <c r="I42" s="10" cm="1">
        <f t="array" ref="I42:I44">MMULT(_xlfn.ANCHORARRAY(D42),N29:N31)</f>
        <v>600</v>
      </c>
      <c r="J42" s="6"/>
      <c r="K42" s="6"/>
      <c r="L42" s="6"/>
      <c r="M42" s="6"/>
      <c r="N42" s="6"/>
      <c r="O42" s="6"/>
    </row>
    <row r="43" spans="1:15" x14ac:dyDescent="0.3">
      <c r="A43" s="6"/>
      <c r="B43" s="6"/>
      <c r="C43" s="6"/>
      <c r="D43" s="10">
        <v>0</v>
      </c>
      <c r="E43" s="10">
        <v>1</v>
      </c>
      <c r="F43" s="10">
        <v>0</v>
      </c>
      <c r="H43" s="6"/>
      <c r="I43" s="10">
        <v>3</v>
      </c>
      <c r="J43" s="6"/>
      <c r="K43" s="6"/>
      <c r="L43" s="6"/>
      <c r="M43" s="6"/>
      <c r="N43" s="6"/>
      <c r="O43" s="6"/>
    </row>
    <row r="44" spans="1:15" x14ac:dyDescent="0.3">
      <c r="A44" s="6"/>
      <c r="B44" s="6"/>
      <c r="C44" s="6"/>
      <c r="D44" s="10">
        <v>0</v>
      </c>
      <c r="E44" s="10">
        <v>0</v>
      </c>
      <c r="F44" s="10">
        <v>1</v>
      </c>
      <c r="H44" s="6"/>
      <c r="I44" s="10">
        <v>0</v>
      </c>
      <c r="J44" s="6"/>
      <c r="K44" s="6"/>
      <c r="L44" s="6"/>
      <c r="M44" s="6"/>
      <c r="N44" s="6"/>
      <c r="O44" s="6"/>
    </row>
    <row r="45" spans="1:15" x14ac:dyDescent="0.3">
      <c r="A45" s="6"/>
      <c r="B45" s="6"/>
      <c r="C45" s="6"/>
      <c r="D45" s="6"/>
      <c r="E45" s="6"/>
      <c r="F45" s="6"/>
      <c r="G45" s="6"/>
      <c r="H45" s="6"/>
      <c r="I45" s="6"/>
      <c r="J45" s="6"/>
      <c r="K45" s="6"/>
      <c r="L45" s="6"/>
      <c r="M45" s="6"/>
      <c r="N45" s="6"/>
      <c r="O45" s="6"/>
    </row>
    <row r="46" spans="1:15" x14ac:dyDescent="0.3">
      <c r="A46" s="6"/>
      <c r="O46" s="6"/>
    </row>
    <row r="47" spans="1:15" x14ac:dyDescent="0.3">
      <c r="A47" s="6"/>
      <c r="B47" s="6"/>
      <c r="C47" s="7" t="s">
        <v>15</v>
      </c>
      <c r="D47" s="10" cm="1">
        <f t="array" ref="D47:G49">MMULT(_xlfn.ANCHORARRAY(D42),I38:L40)</f>
        <v>30</v>
      </c>
      <c r="E47" s="10">
        <v>40</v>
      </c>
      <c r="F47" s="10">
        <v>0</v>
      </c>
      <c r="G47" s="10">
        <v>0</v>
      </c>
      <c r="H47" s="6"/>
      <c r="I47" s="6"/>
      <c r="J47" s="6"/>
      <c r="K47" s="6"/>
      <c r="L47" s="6"/>
      <c r="M47" s="6"/>
      <c r="N47" s="6"/>
      <c r="O47" s="6"/>
    </row>
    <row r="48" spans="1:15" x14ac:dyDescent="0.3">
      <c r="A48" s="6"/>
      <c r="B48" s="6"/>
      <c r="C48" s="6"/>
      <c r="D48" s="10">
        <v>0</v>
      </c>
      <c r="E48" s="10">
        <v>1</v>
      </c>
      <c r="F48" s="10">
        <v>-1</v>
      </c>
      <c r="G48" s="10">
        <v>0</v>
      </c>
      <c r="H48" s="6"/>
      <c r="I48" s="6"/>
      <c r="J48" s="6"/>
      <c r="K48" s="6"/>
      <c r="L48" s="6"/>
      <c r="M48" s="6"/>
      <c r="N48" s="6"/>
      <c r="O48" s="6"/>
    </row>
    <row r="49" spans="1:15" x14ac:dyDescent="0.3">
      <c r="A49" s="6"/>
      <c r="B49" s="6"/>
      <c r="C49" s="6"/>
      <c r="D49" s="10">
        <v>1</v>
      </c>
      <c r="E49" s="10">
        <v>-2</v>
      </c>
      <c r="F49" s="10">
        <v>0</v>
      </c>
      <c r="G49" s="10">
        <v>-1</v>
      </c>
      <c r="H49" s="6"/>
      <c r="I49" s="6"/>
      <c r="J49" s="6"/>
      <c r="K49" s="6"/>
      <c r="L49" s="6"/>
      <c r="M49" s="6"/>
      <c r="N49" s="6"/>
      <c r="O49" s="6"/>
    </row>
    <row r="50" spans="1:15" x14ac:dyDescent="0.3">
      <c r="A50" s="6"/>
      <c r="B50" s="6"/>
      <c r="C50" s="6"/>
      <c r="D50" s="6"/>
      <c r="E50" s="6"/>
      <c r="F50" s="6"/>
      <c r="G50" s="6"/>
      <c r="H50" s="6"/>
      <c r="I50" s="6"/>
      <c r="J50" s="6"/>
      <c r="K50" s="6"/>
      <c r="L50" s="6"/>
      <c r="M50" s="6"/>
      <c r="N50" s="6"/>
      <c r="O50" s="6"/>
    </row>
    <row r="51" spans="1:15" x14ac:dyDescent="0.3">
      <c r="A51" s="6"/>
      <c r="O51" s="6"/>
    </row>
    <row r="52" spans="1:15" x14ac:dyDescent="0.3">
      <c r="A52" s="6"/>
      <c r="B52" s="6"/>
      <c r="C52" s="7" t="s">
        <v>18</v>
      </c>
      <c r="D52" s="6" cm="1">
        <f t="array" ref="D52:G52">MMULT(D34:F34,_xlfn.ANCHORARRAY(D47))</f>
        <v>-1000</v>
      </c>
      <c r="E52" s="6">
        <v>1000</v>
      </c>
      <c r="F52" s="6">
        <v>1000</v>
      </c>
      <c r="G52" s="6">
        <v>1000</v>
      </c>
      <c r="H52" s="6"/>
      <c r="I52" s="6"/>
      <c r="J52" s="6"/>
      <c r="K52" s="6"/>
      <c r="L52" s="6"/>
      <c r="M52" s="6"/>
      <c r="N52" s="6"/>
      <c r="O52" s="6"/>
    </row>
    <row r="53" spans="1:15" x14ac:dyDescent="0.3">
      <c r="A53" s="6"/>
      <c r="B53" s="6"/>
      <c r="C53" s="7" t="s">
        <v>17</v>
      </c>
      <c r="D53" s="24">
        <f>D52-D35</f>
        <v>-1001</v>
      </c>
      <c r="E53" s="10">
        <f t="shared" ref="E53:G53" si="0">E52-E35</f>
        <v>998</v>
      </c>
      <c r="F53" s="10">
        <f t="shared" si="0"/>
        <v>1000</v>
      </c>
      <c r="G53" s="10">
        <f t="shared" si="0"/>
        <v>1000</v>
      </c>
      <c r="I53" s="6"/>
      <c r="J53" s="6" t="s">
        <v>20</v>
      </c>
      <c r="K53" s="6"/>
      <c r="L53" s="6"/>
      <c r="M53" s="6"/>
      <c r="N53" s="6"/>
      <c r="O53" s="6"/>
    </row>
    <row r="54" spans="1:15" x14ac:dyDescent="0.3">
      <c r="A54" s="6"/>
      <c r="B54" s="6"/>
      <c r="C54" s="6"/>
      <c r="D54" s="6"/>
      <c r="E54" s="6"/>
      <c r="F54" s="6"/>
      <c r="G54" s="6"/>
      <c r="I54" s="6"/>
      <c r="J54" s="6"/>
      <c r="K54" s="6"/>
      <c r="L54" s="6"/>
      <c r="M54" s="6"/>
      <c r="N54" s="6"/>
      <c r="O54" s="6"/>
    </row>
    <row r="55" spans="1:15" x14ac:dyDescent="0.3">
      <c r="A55" s="6"/>
      <c r="B55" s="6"/>
      <c r="C55" s="6"/>
      <c r="D55" s="6"/>
      <c r="E55" s="6"/>
      <c r="F55" s="6"/>
      <c r="G55" s="6"/>
      <c r="I55" s="6"/>
      <c r="J55" s="6"/>
      <c r="K55" s="6"/>
      <c r="L55" s="6"/>
      <c r="M55" s="6"/>
      <c r="N55" s="6"/>
      <c r="O55" s="6"/>
    </row>
    <row r="56" spans="1:15" x14ac:dyDescent="0.3">
      <c r="A56" s="6"/>
      <c r="B56" s="6"/>
      <c r="C56" s="7" t="s">
        <v>19</v>
      </c>
      <c r="D56" s="10" cm="1">
        <f t="array" ref="D56:D58">_xlfn.ANCHORARRAY(I42)/D47:D49</f>
        <v>20</v>
      </c>
      <c r="E56" s="6"/>
      <c r="F56" s="6"/>
      <c r="G56" s="6"/>
      <c r="I56" s="6"/>
      <c r="J56" s="6"/>
      <c r="K56" s="6"/>
      <c r="L56" s="6"/>
      <c r="M56" s="6"/>
      <c r="N56" s="6"/>
      <c r="O56" s="6"/>
    </row>
    <row r="57" spans="1:15" x14ac:dyDescent="0.3">
      <c r="A57" s="6"/>
      <c r="B57" s="6"/>
      <c r="C57" s="6"/>
      <c r="D57" s="10" t="e">
        <v>#DIV/0!</v>
      </c>
      <c r="E57" s="6"/>
      <c r="F57" s="6"/>
      <c r="I57" s="6"/>
      <c r="J57" s="6" t="s">
        <v>146</v>
      </c>
      <c r="K57" s="6"/>
      <c r="L57" s="6"/>
      <c r="M57" s="6"/>
      <c r="N57" s="6"/>
      <c r="O57" s="6"/>
    </row>
    <row r="58" spans="1:15" x14ac:dyDescent="0.3">
      <c r="A58" s="6"/>
      <c r="D58" s="29">
        <v>0</v>
      </c>
    </row>
    <row r="59" spans="1:15" ht="15" thickBot="1" x14ac:dyDescent="0.35">
      <c r="A59" s="6"/>
      <c r="B59" s="23"/>
      <c r="C59" s="23"/>
      <c r="D59" s="23"/>
      <c r="E59" s="23"/>
      <c r="F59" s="23"/>
      <c r="G59" s="23"/>
      <c r="H59" s="23"/>
      <c r="I59" s="23"/>
      <c r="J59" s="23"/>
      <c r="K59" s="23"/>
      <c r="L59" s="23"/>
      <c r="M59" s="23"/>
      <c r="N59" s="23"/>
    </row>
    <row r="60" spans="1:15" x14ac:dyDescent="0.3">
      <c r="A60" s="6"/>
    </row>
    <row r="61" spans="1:15" x14ac:dyDescent="0.3">
      <c r="A61" s="6"/>
      <c r="B61" s="6"/>
      <c r="C61" s="6"/>
      <c r="D61" s="11" t="s">
        <v>144</v>
      </c>
      <c r="E61" s="11" t="s">
        <v>3</v>
      </c>
      <c r="F61" s="11" t="s">
        <v>10</v>
      </c>
      <c r="G61" s="11" t="s">
        <v>48</v>
      </c>
      <c r="H61" s="11" t="s">
        <v>9</v>
      </c>
      <c r="I61" s="11" t="s">
        <v>143</v>
      </c>
      <c r="J61" s="11" t="s">
        <v>2</v>
      </c>
      <c r="K61" s="6"/>
      <c r="L61" s="6"/>
      <c r="O61" s="6"/>
    </row>
    <row r="62" spans="1:15" x14ac:dyDescent="0.3">
      <c r="A62" s="6"/>
      <c r="B62" s="7" t="s">
        <v>22</v>
      </c>
      <c r="C62" s="7" t="s">
        <v>0</v>
      </c>
      <c r="D62" s="10">
        <v>0</v>
      </c>
      <c r="E62" s="10">
        <v>40</v>
      </c>
      <c r="F62" s="10">
        <v>0</v>
      </c>
      <c r="G62" s="10">
        <v>0</v>
      </c>
      <c r="H62" s="10">
        <v>1</v>
      </c>
      <c r="I62" s="10">
        <v>0</v>
      </c>
      <c r="J62" s="10">
        <v>30</v>
      </c>
      <c r="M62" s="7" t="s">
        <v>4</v>
      </c>
      <c r="N62" s="10">
        <v>600</v>
      </c>
      <c r="O62" s="6"/>
    </row>
    <row r="63" spans="1:15" x14ac:dyDescent="0.3">
      <c r="A63" s="6"/>
      <c r="B63" s="6"/>
      <c r="C63" s="6"/>
      <c r="D63" s="10">
        <v>0</v>
      </c>
      <c r="E63" s="10">
        <v>1</v>
      </c>
      <c r="F63" s="10">
        <v>-1</v>
      </c>
      <c r="G63" s="10">
        <v>0</v>
      </c>
      <c r="H63" s="10">
        <v>0</v>
      </c>
      <c r="I63" s="10">
        <v>1</v>
      </c>
      <c r="J63" s="10">
        <v>0</v>
      </c>
      <c r="M63" s="6"/>
      <c r="N63" s="10">
        <v>3</v>
      </c>
      <c r="O63" s="6"/>
    </row>
    <row r="64" spans="1:15" x14ac:dyDescent="0.3">
      <c r="A64" s="6"/>
      <c r="B64" s="6"/>
      <c r="C64" s="6"/>
      <c r="D64" s="10">
        <v>1</v>
      </c>
      <c r="E64" s="10">
        <v>-2</v>
      </c>
      <c r="F64" s="10">
        <v>0</v>
      </c>
      <c r="G64" s="10">
        <v>-1</v>
      </c>
      <c r="H64" s="10">
        <v>0</v>
      </c>
      <c r="I64" s="10">
        <v>0</v>
      </c>
      <c r="J64" s="10">
        <v>1</v>
      </c>
      <c r="M64" s="6"/>
      <c r="N64" s="10">
        <v>0</v>
      </c>
      <c r="O64" s="6"/>
    </row>
    <row r="65" spans="1:15" x14ac:dyDescent="0.3">
      <c r="A65" s="6"/>
      <c r="B65" s="6"/>
      <c r="D65" s="6"/>
      <c r="G65" s="6"/>
      <c r="I65" s="6"/>
      <c r="K65" s="6"/>
      <c r="L65" s="6"/>
      <c r="O65" s="6"/>
    </row>
    <row r="66" spans="1:15" x14ac:dyDescent="0.3">
      <c r="A66" s="6"/>
      <c r="B66" s="6"/>
      <c r="C66" s="7" t="s">
        <v>12</v>
      </c>
      <c r="D66" s="10">
        <v>-1000</v>
      </c>
      <c r="E66" s="10">
        <v>2</v>
      </c>
      <c r="F66" s="10">
        <v>0</v>
      </c>
      <c r="G66" s="10">
        <v>0</v>
      </c>
      <c r="H66" s="10">
        <v>0</v>
      </c>
      <c r="I66" s="10">
        <v>-1000</v>
      </c>
      <c r="J66" s="10">
        <v>1</v>
      </c>
      <c r="K66" s="6"/>
      <c r="L66" s="6"/>
      <c r="O66" s="6"/>
    </row>
    <row r="67" spans="1:15" x14ac:dyDescent="0.3">
      <c r="A67" s="6"/>
      <c r="B67" s="6"/>
      <c r="C67" s="7" t="s">
        <v>13</v>
      </c>
      <c r="D67" s="10">
        <v>0</v>
      </c>
      <c r="E67" s="10">
        <v>-1000</v>
      </c>
      <c r="F67" s="10">
        <v>1</v>
      </c>
      <c r="G67" s="6"/>
      <c r="H67" s="6"/>
      <c r="J67" s="6"/>
      <c r="K67" s="6"/>
      <c r="L67" s="6"/>
      <c r="O67" s="6"/>
    </row>
    <row r="68" spans="1:15" x14ac:dyDescent="0.3">
      <c r="A68" s="6"/>
      <c r="B68" s="6"/>
      <c r="C68" s="7" t="s">
        <v>14</v>
      </c>
      <c r="D68" s="10">
        <v>-1000</v>
      </c>
      <c r="E68" s="10">
        <v>2</v>
      </c>
      <c r="F68" s="10">
        <v>0</v>
      </c>
      <c r="G68" s="10">
        <v>0</v>
      </c>
      <c r="H68" s="6"/>
      <c r="J68" s="6"/>
      <c r="K68" s="6"/>
      <c r="L68" s="6"/>
      <c r="O68" s="6"/>
    </row>
    <row r="69" spans="1:15" x14ac:dyDescent="0.3">
      <c r="A69" s="6"/>
      <c r="O69" s="6"/>
    </row>
    <row r="70" spans="1:15" x14ac:dyDescent="0.3">
      <c r="A70" s="6"/>
      <c r="B70" s="6"/>
      <c r="C70" s="6"/>
      <c r="D70" s="11" t="s">
        <v>9</v>
      </c>
      <c r="E70" s="11" t="s">
        <v>143</v>
      </c>
      <c r="F70" s="11" t="s">
        <v>2</v>
      </c>
      <c r="H70" s="6"/>
      <c r="I70" s="11" t="s">
        <v>144</v>
      </c>
      <c r="J70" s="11" t="s">
        <v>3</v>
      </c>
      <c r="K70" s="11" t="s">
        <v>10</v>
      </c>
      <c r="L70" s="11" t="s">
        <v>48</v>
      </c>
      <c r="M70" s="6"/>
      <c r="N70" s="6"/>
      <c r="O70" s="6"/>
    </row>
    <row r="71" spans="1:15" x14ac:dyDescent="0.3">
      <c r="A71" s="6"/>
      <c r="B71" s="6"/>
      <c r="C71" s="7" t="s">
        <v>11</v>
      </c>
      <c r="D71" s="10">
        <v>1</v>
      </c>
      <c r="E71" s="10">
        <v>0</v>
      </c>
      <c r="F71" s="10">
        <v>30</v>
      </c>
      <c r="H71" s="7" t="s">
        <v>16</v>
      </c>
      <c r="I71" s="10">
        <v>0</v>
      </c>
      <c r="J71" s="10">
        <v>40</v>
      </c>
      <c r="K71" s="10">
        <v>0</v>
      </c>
      <c r="L71" s="10">
        <v>0</v>
      </c>
      <c r="M71" s="6"/>
      <c r="N71" s="6"/>
      <c r="O71" s="6"/>
    </row>
    <row r="72" spans="1:15" x14ac:dyDescent="0.3">
      <c r="A72" s="6"/>
      <c r="B72" s="6"/>
      <c r="C72" s="6"/>
      <c r="D72" s="10">
        <v>0</v>
      </c>
      <c r="E72" s="10">
        <v>1</v>
      </c>
      <c r="F72" s="10">
        <v>0</v>
      </c>
      <c r="H72" s="6"/>
      <c r="I72" s="10">
        <v>0</v>
      </c>
      <c r="J72" s="10">
        <v>1</v>
      </c>
      <c r="K72" s="10">
        <v>-1</v>
      </c>
      <c r="L72" s="10">
        <v>0</v>
      </c>
      <c r="M72" s="6"/>
      <c r="N72" s="6"/>
      <c r="O72" s="6"/>
    </row>
    <row r="73" spans="1:15" x14ac:dyDescent="0.3">
      <c r="A73" s="6"/>
      <c r="B73" s="6"/>
      <c r="C73" s="6"/>
      <c r="D73" s="10">
        <v>0</v>
      </c>
      <c r="E73" s="10">
        <v>0</v>
      </c>
      <c r="F73" s="10">
        <v>1</v>
      </c>
      <c r="G73" s="6"/>
      <c r="H73" s="6"/>
      <c r="I73" s="10">
        <v>1</v>
      </c>
      <c r="J73" s="10">
        <v>-2</v>
      </c>
      <c r="K73" s="10">
        <v>0</v>
      </c>
      <c r="L73" s="10">
        <v>-1</v>
      </c>
      <c r="M73" s="6"/>
      <c r="N73" s="6"/>
      <c r="O73" s="6"/>
    </row>
    <row r="74" spans="1:15" x14ac:dyDescent="0.3">
      <c r="A74" s="6"/>
      <c r="B74" s="6"/>
      <c r="C74" s="6"/>
      <c r="D74" s="6"/>
      <c r="E74" s="6"/>
      <c r="F74" s="6"/>
      <c r="G74" s="6"/>
      <c r="H74" s="6"/>
      <c r="I74" s="6"/>
      <c r="J74" s="6"/>
      <c r="K74" s="6"/>
      <c r="L74" s="6"/>
      <c r="M74" s="6"/>
      <c r="N74" s="6"/>
      <c r="O74" s="6"/>
    </row>
    <row r="75" spans="1:15" x14ac:dyDescent="0.3">
      <c r="A75" s="6"/>
      <c r="B75" s="6"/>
      <c r="C75" s="7" t="s">
        <v>8</v>
      </c>
      <c r="D75" s="10" cm="1">
        <f t="array" ref="D75:F77">MINVERSE(D71:F73)</f>
        <v>1</v>
      </c>
      <c r="E75" s="10">
        <v>0</v>
      </c>
      <c r="F75" s="10">
        <v>-30</v>
      </c>
      <c r="H75" s="7" t="s">
        <v>7</v>
      </c>
      <c r="I75" s="10" cm="1">
        <f t="array" ref="I75:I77">MMULT(_xlfn.ANCHORARRAY(D75),N62:N64)</f>
        <v>600</v>
      </c>
      <c r="J75" s="6"/>
      <c r="K75" s="6"/>
      <c r="L75" s="6"/>
      <c r="M75" s="6"/>
      <c r="N75" s="6"/>
      <c r="O75" s="6"/>
    </row>
    <row r="76" spans="1:15" x14ac:dyDescent="0.3">
      <c r="A76" s="6"/>
      <c r="B76" s="6"/>
      <c r="C76" s="6"/>
      <c r="D76" s="10">
        <v>0</v>
      </c>
      <c r="E76" s="10">
        <v>1</v>
      </c>
      <c r="F76" s="10">
        <v>0</v>
      </c>
      <c r="H76" s="6"/>
      <c r="I76" s="10">
        <v>3</v>
      </c>
      <c r="J76" s="6"/>
      <c r="K76" s="6"/>
      <c r="L76" s="6"/>
      <c r="M76" s="6"/>
      <c r="N76" s="6"/>
      <c r="O76" s="6"/>
    </row>
    <row r="77" spans="1:15" x14ac:dyDescent="0.3">
      <c r="A77" s="6"/>
      <c r="B77" s="6"/>
      <c r="C77" s="6"/>
      <c r="D77" s="10">
        <v>0</v>
      </c>
      <c r="E77" s="10">
        <v>0</v>
      </c>
      <c r="F77" s="10">
        <v>1</v>
      </c>
      <c r="H77" s="6"/>
      <c r="I77" s="10">
        <v>0</v>
      </c>
      <c r="J77" s="6"/>
      <c r="K77" s="6"/>
      <c r="L77" s="6"/>
      <c r="M77" s="6"/>
      <c r="N77" s="6"/>
      <c r="O77" s="6"/>
    </row>
    <row r="78" spans="1:15" x14ac:dyDescent="0.3">
      <c r="A78" s="6"/>
      <c r="B78" s="6"/>
      <c r="C78" s="6"/>
      <c r="D78" s="6"/>
      <c r="E78" s="6"/>
      <c r="F78" s="6"/>
      <c r="G78" s="6"/>
      <c r="H78" s="6"/>
      <c r="I78" s="6"/>
      <c r="J78" s="6"/>
      <c r="K78" s="6"/>
      <c r="L78" s="6"/>
      <c r="M78" s="6"/>
      <c r="N78" s="6"/>
      <c r="O78" s="6"/>
    </row>
    <row r="79" spans="1:15" x14ac:dyDescent="0.3">
      <c r="A79" s="6"/>
      <c r="O79" s="6"/>
    </row>
    <row r="80" spans="1:15" x14ac:dyDescent="0.3">
      <c r="A80" s="6"/>
      <c r="B80" s="6"/>
      <c r="C80" s="7" t="s">
        <v>15</v>
      </c>
      <c r="D80" s="10" cm="1">
        <f t="array" ref="D80:G82">MMULT(_xlfn.ANCHORARRAY(D75),I71:L73)</f>
        <v>-30</v>
      </c>
      <c r="E80" s="10">
        <v>100</v>
      </c>
      <c r="F80" s="10">
        <v>0</v>
      </c>
      <c r="G80" s="10">
        <v>30</v>
      </c>
      <c r="H80" s="6"/>
      <c r="I80" s="6"/>
      <c r="J80" s="6"/>
      <c r="K80" s="6"/>
      <c r="L80" s="6"/>
      <c r="M80" s="6"/>
      <c r="N80" s="6"/>
      <c r="O80" s="6"/>
    </row>
    <row r="81" spans="1:15" x14ac:dyDescent="0.3">
      <c r="A81" s="6"/>
      <c r="B81" s="6"/>
      <c r="C81" s="6"/>
      <c r="D81" s="10">
        <v>0</v>
      </c>
      <c r="E81" s="10">
        <v>1</v>
      </c>
      <c r="F81" s="10">
        <v>-1</v>
      </c>
      <c r="G81" s="10">
        <v>0</v>
      </c>
      <c r="H81" s="6"/>
      <c r="I81" s="6"/>
      <c r="J81" s="6"/>
      <c r="K81" s="6"/>
      <c r="L81" s="6"/>
      <c r="M81" s="6"/>
      <c r="N81" s="6"/>
      <c r="O81" s="6"/>
    </row>
    <row r="82" spans="1:15" x14ac:dyDescent="0.3">
      <c r="A82" s="6"/>
      <c r="B82" s="6"/>
      <c r="C82" s="6"/>
      <c r="D82" s="10">
        <v>1</v>
      </c>
      <c r="E82" s="10">
        <v>-2</v>
      </c>
      <c r="F82" s="10">
        <v>0</v>
      </c>
      <c r="G82" s="10">
        <v>-1</v>
      </c>
      <c r="H82" s="6"/>
      <c r="I82" s="6"/>
      <c r="J82" s="6"/>
      <c r="K82" s="6"/>
      <c r="L82" s="6"/>
      <c r="M82" s="6"/>
      <c r="N82" s="6"/>
      <c r="O82" s="6"/>
    </row>
    <row r="83" spans="1:15" x14ac:dyDescent="0.3">
      <c r="A83" s="6"/>
      <c r="B83" s="6"/>
      <c r="C83" s="6"/>
      <c r="D83" s="6"/>
      <c r="E83" s="6"/>
      <c r="F83" s="6"/>
      <c r="G83" s="6"/>
      <c r="H83" s="6"/>
      <c r="I83" s="6"/>
      <c r="J83" s="6"/>
      <c r="K83" s="6"/>
      <c r="L83" s="6"/>
      <c r="M83" s="6"/>
      <c r="N83" s="6"/>
      <c r="O83" s="6"/>
    </row>
    <row r="84" spans="1:15" x14ac:dyDescent="0.3">
      <c r="A84" s="6"/>
      <c r="O84" s="6"/>
    </row>
    <row r="85" spans="1:15" x14ac:dyDescent="0.3">
      <c r="A85" s="6"/>
      <c r="B85" s="6"/>
      <c r="C85" s="7" t="s">
        <v>18</v>
      </c>
      <c r="D85" s="6" cm="1">
        <f t="array" ref="D85:G85">MMULT(D67:F67,_xlfn.ANCHORARRAY(D80))</f>
        <v>1</v>
      </c>
      <c r="E85" s="6">
        <v>-1002</v>
      </c>
      <c r="F85" s="6">
        <v>1000</v>
      </c>
      <c r="G85" s="6">
        <v>-1</v>
      </c>
      <c r="H85" s="6"/>
      <c r="I85" s="6"/>
      <c r="J85" s="6"/>
      <c r="K85" s="6"/>
      <c r="L85" s="6"/>
      <c r="M85" s="6"/>
      <c r="N85" s="6"/>
      <c r="O85" s="6"/>
    </row>
    <row r="86" spans="1:15" x14ac:dyDescent="0.3">
      <c r="A86" s="6"/>
      <c r="B86" s="6"/>
      <c r="C86" s="7" t="s">
        <v>17</v>
      </c>
      <c r="D86" s="10">
        <f>D85-D68</f>
        <v>1001</v>
      </c>
      <c r="E86" s="24">
        <f t="shared" ref="E86" si="1">E85-E68</f>
        <v>-1004</v>
      </c>
      <c r="F86" s="10">
        <f t="shared" ref="F86" si="2">F85-F68</f>
        <v>1000</v>
      </c>
      <c r="G86" s="10">
        <f t="shared" ref="G86" si="3">G85-G68</f>
        <v>-1</v>
      </c>
      <c r="I86" s="6"/>
      <c r="J86" s="6" t="s">
        <v>23</v>
      </c>
      <c r="K86" s="6"/>
      <c r="L86" s="6"/>
      <c r="M86" s="6"/>
      <c r="N86" s="6"/>
      <c r="O86" s="6"/>
    </row>
    <row r="87" spans="1:15" x14ac:dyDescent="0.3">
      <c r="A87" s="6"/>
      <c r="B87" s="6"/>
      <c r="C87" s="6"/>
      <c r="D87" s="6"/>
      <c r="E87" s="6"/>
      <c r="F87" s="6"/>
      <c r="G87" s="6"/>
      <c r="I87" s="6"/>
      <c r="J87" s="6"/>
      <c r="K87" s="6"/>
      <c r="L87" s="6"/>
      <c r="M87" s="6"/>
      <c r="N87" s="6"/>
      <c r="O87" s="6"/>
    </row>
    <row r="88" spans="1:15" x14ac:dyDescent="0.3">
      <c r="A88" s="6"/>
      <c r="B88" s="6"/>
      <c r="C88" s="6"/>
      <c r="D88" s="6"/>
      <c r="E88" s="6"/>
      <c r="F88" s="6"/>
      <c r="G88" s="6"/>
      <c r="I88" s="6"/>
      <c r="J88" s="6"/>
      <c r="K88" s="6"/>
      <c r="L88" s="6"/>
      <c r="M88" s="6"/>
      <c r="N88" s="6"/>
      <c r="O88" s="6"/>
    </row>
    <row r="89" spans="1:15" x14ac:dyDescent="0.3">
      <c r="A89" s="6"/>
      <c r="B89" s="6"/>
      <c r="C89" s="7" t="s">
        <v>19</v>
      </c>
      <c r="D89" s="10" cm="1">
        <f t="array" ref="D89:D91">_xlfn.ANCHORARRAY(I75)/E80:E82</f>
        <v>6</v>
      </c>
      <c r="E89" s="6"/>
      <c r="F89" s="6"/>
      <c r="G89" s="6"/>
      <c r="I89" s="6"/>
      <c r="J89" s="6"/>
      <c r="K89" s="6"/>
      <c r="L89" s="6"/>
      <c r="M89" s="6"/>
      <c r="N89" s="6"/>
      <c r="O89" s="6"/>
    </row>
    <row r="90" spans="1:15" x14ac:dyDescent="0.3">
      <c r="A90" s="6"/>
      <c r="B90" s="6"/>
      <c r="C90" s="6"/>
      <c r="D90" s="25">
        <v>3</v>
      </c>
      <c r="E90" s="6"/>
      <c r="F90" s="6"/>
      <c r="I90" s="6"/>
      <c r="J90" s="6" t="s">
        <v>147</v>
      </c>
      <c r="K90" s="6"/>
      <c r="L90" s="6"/>
      <c r="M90" s="6"/>
      <c r="N90" s="6"/>
      <c r="O90" s="6"/>
    </row>
    <row r="91" spans="1:15" x14ac:dyDescent="0.3">
      <c r="A91" s="6"/>
      <c r="D91" s="30">
        <v>0</v>
      </c>
      <c r="O91" s="6"/>
    </row>
    <row r="92" spans="1:15" ht="15" thickBot="1" x14ac:dyDescent="0.35">
      <c r="A92" s="6"/>
      <c r="B92" s="23"/>
      <c r="C92" s="23"/>
      <c r="D92" s="23"/>
      <c r="E92" s="23"/>
      <c r="F92" s="23"/>
      <c r="G92" s="23"/>
      <c r="H92" s="23"/>
      <c r="I92" s="23"/>
      <c r="J92" s="23"/>
      <c r="K92" s="23"/>
      <c r="L92" s="23"/>
      <c r="M92" s="23"/>
      <c r="N92" s="23"/>
      <c r="O92" s="6"/>
    </row>
    <row r="93" spans="1:15" x14ac:dyDescent="0.3">
      <c r="A93" s="6"/>
      <c r="B93" s="6"/>
      <c r="C93" s="6"/>
      <c r="D93" s="6"/>
      <c r="E93" s="6"/>
      <c r="F93" s="6"/>
      <c r="G93" s="6"/>
      <c r="H93" s="6"/>
      <c r="I93" s="6"/>
      <c r="J93" s="6"/>
      <c r="K93" s="6"/>
      <c r="L93" s="6"/>
      <c r="N93" s="6"/>
      <c r="O93" s="6"/>
    </row>
    <row r="94" spans="1:15" x14ac:dyDescent="0.3">
      <c r="A94" s="6"/>
      <c r="B94" s="6"/>
      <c r="C94" s="6"/>
      <c r="D94" s="11" t="s">
        <v>144</v>
      </c>
      <c r="E94" s="11" t="s">
        <v>143</v>
      </c>
      <c r="F94" s="11" t="s">
        <v>10</v>
      </c>
      <c r="G94" s="11" t="s">
        <v>48</v>
      </c>
      <c r="H94" s="11" t="s">
        <v>9</v>
      </c>
      <c r="I94" s="11" t="s">
        <v>3</v>
      </c>
      <c r="J94" s="11" t="s">
        <v>2</v>
      </c>
      <c r="K94" s="6"/>
      <c r="L94" s="6"/>
      <c r="O94" s="6"/>
    </row>
    <row r="95" spans="1:15" x14ac:dyDescent="0.3">
      <c r="A95" s="6"/>
      <c r="B95" s="7" t="s">
        <v>25</v>
      </c>
      <c r="C95" s="7" t="s">
        <v>0</v>
      </c>
      <c r="D95" s="10">
        <v>0</v>
      </c>
      <c r="E95" s="10">
        <v>0</v>
      </c>
      <c r="F95" s="10">
        <v>0</v>
      </c>
      <c r="G95" s="10">
        <v>0</v>
      </c>
      <c r="H95" s="10">
        <v>1</v>
      </c>
      <c r="I95" s="10">
        <v>40</v>
      </c>
      <c r="J95" s="10">
        <v>30</v>
      </c>
      <c r="M95" s="7" t="s">
        <v>4</v>
      </c>
      <c r="N95" s="10">
        <v>600</v>
      </c>
      <c r="O95" s="6"/>
    </row>
    <row r="96" spans="1:15" x14ac:dyDescent="0.3">
      <c r="A96" s="6"/>
      <c r="B96" s="6"/>
      <c r="C96" s="6"/>
      <c r="D96" s="10">
        <v>0</v>
      </c>
      <c r="E96" s="10">
        <v>1</v>
      </c>
      <c r="F96" s="10">
        <v>-1</v>
      </c>
      <c r="G96" s="10">
        <v>0</v>
      </c>
      <c r="H96" s="10">
        <v>0</v>
      </c>
      <c r="I96" s="10">
        <v>1</v>
      </c>
      <c r="J96" s="10">
        <v>0</v>
      </c>
      <c r="M96" s="6"/>
      <c r="N96" s="10">
        <v>3</v>
      </c>
      <c r="O96" s="6"/>
    </row>
    <row r="97" spans="1:15" x14ac:dyDescent="0.3">
      <c r="A97" s="6"/>
      <c r="B97" s="6"/>
      <c r="C97" s="6"/>
      <c r="D97" s="10">
        <v>1</v>
      </c>
      <c r="E97" s="10">
        <v>0</v>
      </c>
      <c r="F97" s="10">
        <v>0</v>
      </c>
      <c r="G97" s="10">
        <v>-1</v>
      </c>
      <c r="H97" s="10">
        <v>0</v>
      </c>
      <c r="I97" s="10">
        <v>-2</v>
      </c>
      <c r="J97" s="10">
        <v>1</v>
      </c>
      <c r="M97" s="6"/>
      <c r="N97" s="10">
        <v>0</v>
      </c>
      <c r="O97" s="6"/>
    </row>
    <row r="98" spans="1:15" x14ac:dyDescent="0.3">
      <c r="A98" s="6"/>
      <c r="B98" s="6"/>
      <c r="D98" s="6"/>
      <c r="E98" s="6"/>
      <c r="G98" s="6"/>
      <c r="K98" s="6"/>
      <c r="L98" s="6"/>
      <c r="O98" s="6"/>
    </row>
    <row r="99" spans="1:15" x14ac:dyDescent="0.3">
      <c r="A99" s="6"/>
      <c r="B99" s="6"/>
      <c r="C99" s="7" t="s">
        <v>12</v>
      </c>
      <c r="D99" s="10">
        <v>-1000</v>
      </c>
      <c r="E99" s="10">
        <v>-1000</v>
      </c>
      <c r="F99" s="10">
        <v>0</v>
      </c>
      <c r="G99" s="10">
        <v>0</v>
      </c>
      <c r="H99" s="10">
        <v>0</v>
      </c>
      <c r="I99" s="10">
        <v>2</v>
      </c>
      <c r="J99" s="10">
        <v>1</v>
      </c>
      <c r="K99" s="6"/>
      <c r="L99" s="6"/>
      <c r="O99" s="6"/>
    </row>
    <row r="100" spans="1:15" x14ac:dyDescent="0.3">
      <c r="A100" s="6"/>
      <c r="B100" s="6"/>
      <c r="C100" s="7" t="s">
        <v>13</v>
      </c>
      <c r="D100" s="10">
        <v>0</v>
      </c>
      <c r="E100" s="10">
        <v>2</v>
      </c>
      <c r="F100" s="10">
        <v>1</v>
      </c>
      <c r="G100" s="6"/>
      <c r="H100" s="6"/>
      <c r="J100" s="6"/>
      <c r="K100" s="6"/>
      <c r="L100" s="6"/>
      <c r="O100" s="6"/>
    </row>
    <row r="101" spans="1:15" x14ac:dyDescent="0.3">
      <c r="A101" s="6"/>
      <c r="B101" s="6"/>
      <c r="C101" s="7" t="s">
        <v>14</v>
      </c>
      <c r="D101" s="10">
        <v>-1000</v>
      </c>
      <c r="E101" s="10">
        <v>-1000</v>
      </c>
      <c r="F101" s="10">
        <v>0</v>
      </c>
      <c r="G101" s="10">
        <v>0</v>
      </c>
      <c r="H101" s="6"/>
      <c r="J101" s="6"/>
      <c r="K101" s="6"/>
      <c r="L101" s="6"/>
      <c r="O101" s="6"/>
    </row>
    <row r="102" spans="1:15" x14ac:dyDescent="0.3">
      <c r="A102" s="6"/>
      <c r="O102" s="6"/>
    </row>
    <row r="103" spans="1:15" x14ac:dyDescent="0.3">
      <c r="A103" s="6"/>
      <c r="B103" s="6"/>
      <c r="C103" s="6"/>
      <c r="D103" s="11" t="s">
        <v>9</v>
      </c>
      <c r="E103" s="11" t="s">
        <v>3</v>
      </c>
      <c r="F103" s="11" t="s">
        <v>2</v>
      </c>
      <c r="H103" s="6"/>
      <c r="I103" s="11" t="s">
        <v>144</v>
      </c>
      <c r="J103" s="11" t="s">
        <v>143</v>
      </c>
      <c r="K103" s="11" t="s">
        <v>10</v>
      </c>
      <c r="L103" s="11" t="s">
        <v>48</v>
      </c>
      <c r="M103" s="6"/>
      <c r="N103" s="6"/>
      <c r="O103" s="6"/>
    </row>
    <row r="104" spans="1:15" x14ac:dyDescent="0.3">
      <c r="A104" s="6"/>
      <c r="B104" s="6"/>
      <c r="C104" s="7" t="s">
        <v>11</v>
      </c>
      <c r="D104" s="10">
        <v>1</v>
      </c>
      <c r="E104" s="10">
        <v>40</v>
      </c>
      <c r="F104" s="10">
        <v>30</v>
      </c>
      <c r="H104" s="7" t="s">
        <v>16</v>
      </c>
      <c r="I104" s="10">
        <v>0</v>
      </c>
      <c r="J104" s="10">
        <v>0</v>
      </c>
      <c r="K104" s="10">
        <v>0</v>
      </c>
      <c r="L104" s="10">
        <v>0</v>
      </c>
      <c r="M104" s="6"/>
      <c r="N104" s="6"/>
      <c r="O104" s="6"/>
    </row>
    <row r="105" spans="1:15" x14ac:dyDescent="0.3">
      <c r="A105" s="6"/>
      <c r="B105" s="6"/>
      <c r="C105" s="6"/>
      <c r="D105" s="10">
        <v>0</v>
      </c>
      <c r="E105" s="10">
        <v>1</v>
      </c>
      <c r="F105" s="10">
        <v>0</v>
      </c>
      <c r="H105" s="6"/>
      <c r="I105" s="10">
        <v>0</v>
      </c>
      <c r="J105" s="10">
        <v>1</v>
      </c>
      <c r="K105" s="10">
        <v>-1</v>
      </c>
      <c r="L105" s="10">
        <v>0</v>
      </c>
      <c r="M105" s="6"/>
      <c r="N105" s="6"/>
      <c r="O105" s="6"/>
    </row>
    <row r="106" spans="1:15" x14ac:dyDescent="0.3">
      <c r="A106" s="6"/>
      <c r="B106" s="6"/>
      <c r="C106" s="6"/>
      <c r="D106" s="10">
        <v>0</v>
      </c>
      <c r="E106" s="10">
        <v>-2</v>
      </c>
      <c r="F106" s="10">
        <v>1</v>
      </c>
      <c r="G106" s="6"/>
      <c r="H106" s="6"/>
      <c r="I106" s="10">
        <v>1</v>
      </c>
      <c r="J106" s="10">
        <v>0</v>
      </c>
      <c r="K106" s="10">
        <v>0</v>
      </c>
      <c r="L106" s="10">
        <v>-1</v>
      </c>
      <c r="M106" s="6"/>
      <c r="N106" s="6"/>
      <c r="O106" s="6"/>
    </row>
    <row r="107" spans="1:15" x14ac:dyDescent="0.3">
      <c r="A107" s="6"/>
      <c r="B107" s="6"/>
      <c r="C107" s="6"/>
      <c r="D107" s="6"/>
      <c r="E107" s="6"/>
      <c r="F107" s="6"/>
      <c r="G107" s="6"/>
      <c r="H107" s="6"/>
      <c r="I107" s="6"/>
      <c r="J107" s="6"/>
      <c r="K107" s="6"/>
      <c r="L107" s="6"/>
      <c r="M107" s="6"/>
      <c r="N107" s="6"/>
      <c r="O107" s="6"/>
    </row>
    <row r="108" spans="1:15" x14ac:dyDescent="0.3">
      <c r="A108" s="6"/>
      <c r="B108" s="6"/>
      <c r="C108" s="7" t="s">
        <v>8</v>
      </c>
      <c r="D108" s="10" cm="1">
        <f t="array" ref="D108:F110">MINVERSE(D104:F106)</f>
        <v>1</v>
      </c>
      <c r="E108" s="10">
        <v>-100</v>
      </c>
      <c r="F108" s="10">
        <v>-30</v>
      </c>
      <c r="H108" s="7" t="s">
        <v>7</v>
      </c>
      <c r="I108" s="10" cm="1">
        <f t="array" ref="I108:I110">MMULT(_xlfn.ANCHORARRAY(D108),N95:N97)</f>
        <v>300</v>
      </c>
      <c r="J108" s="6"/>
      <c r="K108" s="6"/>
      <c r="L108" s="6"/>
      <c r="M108" s="6"/>
      <c r="N108" s="6"/>
      <c r="O108" s="6"/>
    </row>
    <row r="109" spans="1:15" x14ac:dyDescent="0.3">
      <c r="A109" s="6"/>
      <c r="B109" s="6"/>
      <c r="C109" s="6"/>
      <c r="D109" s="10">
        <v>0</v>
      </c>
      <c r="E109" s="10">
        <v>1</v>
      </c>
      <c r="F109" s="10">
        <v>0</v>
      </c>
      <c r="H109" s="6"/>
      <c r="I109" s="10">
        <v>3</v>
      </c>
      <c r="J109" s="6"/>
      <c r="K109" s="6"/>
      <c r="L109" s="6"/>
      <c r="M109" s="6"/>
      <c r="N109" s="6"/>
      <c r="O109" s="6"/>
    </row>
    <row r="110" spans="1:15" x14ac:dyDescent="0.3">
      <c r="A110" s="6"/>
      <c r="B110" s="6"/>
      <c r="C110" s="6"/>
      <c r="D110" s="10">
        <v>0</v>
      </c>
      <c r="E110" s="10">
        <v>2</v>
      </c>
      <c r="F110" s="10">
        <v>1</v>
      </c>
      <c r="H110" s="6"/>
      <c r="I110" s="10">
        <v>6</v>
      </c>
      <c r="J110" s="6"/>
      <c r="K110" s="6"/>
      <c r="L110" s="6"/>
      <c r="M110" s="6"/>
      <c r="N110" s="6"/>
      <c r="O110" s="6"/>
    </row>
    <row r="111" spans="1:15" x14ac:dyDescent="0.3">
      <c r="A111" s="6"/>
      <c r="B111" s="6"/>
      <c r="C111" s="6"/>
      <c r="D111" s="6"/>
      <c r="E111" s="6"/>
      <c r="F111" s="6"/>
      <c r="G111" s="6"/>
      <c r="H111" s="6"/>
      <c r="I111" s="6"/>
      <c r="J111" s="6"/>
      <c r="K111" s="6"/>
      <c r="L111" s="6"/>
      <c r="M111" s="6"/>
      <c r="N111" s="6"/>
      <c r="O111" s="6"/>
    </row>
    <row r="112" spans="1:15" x14ac:dyDescent="0.3">
      <c r="A112" s="6"/>
      <c r="O112" s="6"/>
    </row>
    <row r="113" spans="1:15" x14ac:dyDescent="0.3">
      <c r="A113" s="6"/>
      <c r="B113" s="6"/>
      <c r="C113" s="7" t="s">
        <v>15</v>
      </c>
      <c r="D113" s="10" cm="1">
        <f t="array" ref="D113:G115">MMULT(_xlfn.ANCHORARRAY(D108),I104:L106)</f>
        <v>-30</v>
      </c>
      <c r="E113" s="10">
        <v>-100</v>
      </c>
      <c r="F113" s="10">
        <v>100</v>
      </c>
      <c r="G113" s="10">
        <v>30</v>
      </c>
      <c r="H113" s="6"/>
      <c r="I113" s="6"/>
      <c r="J113" s="6"/>
      <c r="K113" s="6"/>
      <c r="L113" s="6"/>
      <c r="M113" s="6"/>
      <c r="N113" s="6"/>
      <c r="O113" s="6"/>
    </row>
    <row r="114" spans="1:15" x14ac:dyDescent="0.3">
      <c r="A114" s="6"/>
      <c r="B114" s="6"/>
      <c r="C114" s="6"/>
      <c r="D114" s="10">
        <v>0</v>
      </c>
      <c r="E114" s="10">
        <v>1</v>
      </c>
      <c r="F114" s="10">
        <v>-1</v>
      </c>
      <c r="G114" s="10">
        <v>0</v>
      </c>
      <c r="H114" s="6"/>
      <c r="I114" s="6"/>
      <c r="J114" s="6"/>
      <c r="K114" s="6"/>
      <c r="L114" s="6"/>
      <c r="M114" s="6"/>
      <c r="N114" s="6"/>
      <c r="O114" s="6"/>
    </row>
    <row r="115" spans="1:15" x14ac:dyDescent="0.3">
      <c r="A115" s="6"/>
      <c r="B115" s="6"/>
      <c r="C115" s="6"/>
      <c r="D115" s="10">
        <v>1</v>
      </c>
      <c r="E115" s="10">
        <v>2</v>
      </c>
      <c r="F115" s="10">
        <v>-2</v>
      </c>
      <c r="G115" s="10">
        <v>-1</v>
      </c>
      <c r="H115" s="6"/>
      <c r="I115" s="6"/>
      <c r="J115" s="6"/>
      <c r="K115" s="6"/>
      <c r="L115" s="6"/>
      <c r="M115" s="6"/>
      <c r="N115" s="6"/>
      <c r="O115" s="6"/>
    </row>
    <row r="116" spans="1:15" x14ac:dyDescent="0.3">
      <c r="A116" s="6"/>
      <c r="B116" s="6"/>
      <c r="C116" s="6"/>
      <c r="D116" s="6"/>
      <c r="E116" s="6"/>
      <c r="F116" s="6"/>
      <c r="G116" s="6"/>
      <c r="H116" s="6"/>
      <c r="I116" s="6"/>
      <c r="J116" s="6"/>
      <c r="K116" s="6"/>
      <c r="L116" s="6"/>
      <c r="M116" s="6"/>
      <c r="N116" s="6"/>
      <c r="O116" s="6"/>
    </row>
    <row r="117" spans="1:15" x14ac:dyDescent="0.3">
      <c r="A117" s="6"/>
      <c r="O117" s="6"/>
    </row>
    <row r="118" spans="1:15" x14ac:dyDescent="0.3">
      <c r="A118" s="6"/>
      <c r="B118" s="6"/>
      <c r="C118" s="7" t="s">
        <v>18</v>
      </c>
      <c r="D118" s="6" cm="1">
        <f t="array" ref="D118:G118">MMULT(D100:F100,_xlfn.ANCHORARRAY(D113))</f>
        <v>1</v>
      </c>
      <c r="E118" s="6">
        <v>4</v>
      </c>
      <c r="F118" s="6">
        <v>-4</v>
      </c>
      <c r="G118" s="6">
        <v>-1</v>
      </c>
      <c r="H118" s="6"/>
      <c r="I118" s="6"/>
      <c r="J118" s="6"/>
      <c r="K118" s="6"/>
      <c r="L118" s="6"/>
      <c r="M118" s="6"/>
      <c r="N118" s="6"/>
      <c r="O118" s="6"/>
    </row>
    <row r="119" spans="1:15" x14ac:dyDescent="0.3">
      <c r="B119" s="6"/>
      <c r="C119" s="7" t="s">
        <v>17</v>
      </c>
      <c r="D119" s="10">
        <f>D118-D101</f>
        <v>1001</v>
      </c>
      <c r="E119" s="10">
        <f t="shared" ref="E119" si="4">E118-E101</f>
        <v>1004</v>
      </c>
      <c r="F119" s="24">
        <f t="shared" ref="F119" si="5">F118-F101</f>
        <v>-4</v>
      </c>
      <c r="G119" s="10">
        <f t="shared" ref="G119" si="6">G118-G101</f>
        <v>-1</v>
      </c>
      <c r="I119" s="6"/>
      <c r="J119" s="6" t="s">
        <v>164</v>
      </c>
      <c r="K119" s="6"/>
      <c r="L119" s="6"/>
      <c r="M119" s="6"/>
      <c r="N119" s="6"/>
    </row>
    <row r="120" spans="1:15" x14ac:dyDescent="0.3">
      <c r="B120" s="6"/>
      <c r="C120" s="6"/>
      <c r="D120" s="6"/>
      <c r="E120" s="6"/>
      <c r="F120" s="6"/>
      <c r="G120" s="6"/>
      <c r="I120" s="6"/>
      <c r="J120" s="6"/>
      <c r="K120" s="6"/>
      <c r="L120" s="6"/>
      <c r="M120" s="6"/>
      <c r="N120" s="6"/>
    </row>
    <row r="121" spans="1:15" x14ac:dyDescent="0.3">
      <c r="B121" s="6"/>
      <c r="C121" s="6"/>
      <c r="D121" s="6"/>
      <c r="E121" s="6"/>
      <c r="F121" s="6"/>
      <c r="G121" s="6"/>
      <c r="I121" s="6"/>
      <c r="J121" s="6"/>
      <c r="K121" s="6"/>
      <c r="L121" s="6"/>
      <c r="M121" s="6"/>
      <c r="N121" s="6"/>
    </row>
    <row r="122" spans="1:15" x14ac:dyDescent="0.3">
      <c r="B122" s="6"/>
      <c r="C122" s="7" t="s">
        <v>19</v>
      </c>
      <c r="D122" s="25" cm="1">
        <f t="array" ref="D122:D124">_xlfn.ANCHORARRAY(I108)/F113:F115</f>
        <v>3</v>
      </c>
      <c r="E122" s="6"/>
      <c r="F122" s="6"/>
      <c r="G122" s="6"/>
      <c r="I122" s="6"/>
      <c r="J122" s="6"/>
      <c r="K122" s="6"/>
      <c r="L122" s="6"/>
      <c r="M122" s="6"/>
      <c r="N122" s="6"/>
    </row>
    <row r="123" spans="1:15" x14ac:dyDescent="0.3">
      <c r="B123" s="6"/>
      <c r="C123" s="6"/>
      <c r="D123" s="10">
        <v>-3</v>
      </c>
      <c r="E123" s="6"/>
      <c r="F123" s="6"/>
      <c r="I123" s="6"/>
      <c r="J123" s="6" t="s">
        <v>24</v>
      </c>
      <c r="K123" s="6"/>
      <c r="L123" s="6"/>
      <c r="M123" s="6"/>
      <c r="N123" s="6"/>
    </row>
    <row r="124" spans="1:15" x14ac:dyDescent="0.3">
      <c r="D124" s="30">
        <v>-3</v>
      </c>
    </row>
    <row r="125" spans="1:15" ht="15" thickBot="1" x14ac:dyDescent="0.35">
      <c r="B125" s="23"/>
      <c r="C125" s="23"/>
      <c r="D125" s="23"/>
      <c r="E125" s="23"/>
      <c r="F125" s="23"/>
      <c r="G125" s="23"/>
      <c r="H125" s="23"/>
      <c r="I125" s="23"/>
      <c r="J125" s="23"/>
      <c r="K125" s="23"/>
      <c r="L125" s="23"/>
      <c r="M125" s="23"/>
      <c r="N125" s="23"/>
    </row>
    <row r="126" spans="1:15" x14ac:dyDescent="0.3">
      <c r="B126" s="6"/>
      <c r="C126" s="6"/>
      <c r="D126" s="6"/>
      <c r="E126" s="6"/>
      <c r="F126" s="6"/>
      <c r="G126" s="6"/>
      <c r="H126" s="6"/>
      <c r="I126" s="6"/>
      <c r="J126" s="6"/>
      <c r="K126" s="6"/>
      <c r="L126" s="6"/>
      <c r="M126" s="6"/>
      <c r="N126" s="6"/>
    </row>
    <row r="127" spans="1:15" x14ac:dyDescent="0.3">
      <c r="B127" s="6"/>
      <c r="C127" s="6"/>
      <c r="D127" s="11" t="s">
        <v>144</v>
      </c>
      <c r="E127" s="11" t="s">
        <v>143</v>
      </c>
      <c r="F127" s="11" t="s">
        <v>9</v>
      </c>
      <c r="G127" s="11" t="s">
        <v>48</v>
      </c>
      <c r="H127" s="11" t="s">
        <v>10</v>
      </c>
      <c r="I127" s="11" t="s">
        <v>3</v>
      </c>
      <c r="J127" s="11" t="s">
        <v>2</v>
      </c>
      <c r="K127" s="6"/>
      <c r="L127" s="6"/>
    </row>
    <row r="128" spans="1:15" x14ac:dyDescent="0.3">
      <c r="B128" s="7" t="s">
        <v>52</v>
      </c>
      <c r="C128" s="7" t="s">
        <v>0</v>
      </c>
      <c r="D128" s="10">
        <v>0</v>
      </c>
      <c r="E128" s="10">
        <v>0</v>
      </c>
      <c r="F128" s="10">
        <v>1</v>
      </c>
      <c r="G128" s="10">
        <v>0</v>
      </c>
      <c r="H128" s="10">
        <v>0</v>
      </c>
      <c r="I128" s="10">
        <v>40</v>
      </c>
      <c r="J128" s="10">
        <v>30</v>
      </c>
      <c r="M128" s="7" t="s">
        <v>4</v>
      </c>
      <c r="N128" s="10">
        <v>600</v>
      </c>
    </row>
    <row r="129" spans="2:14" x14ac:dyDescent="0.3">
      <c r="B129" s="6"/>
      <c r="C129" s="6"/>
      <c r="D129" s="10">
        <v>0</v>
      </c>
      <c r="E129" s="10">
        <v>1</v>
      </c>
      <c r="F129" s="10">
        <v>0</v>
      </c>
      <c r="G129" s="10">
        <v>0</v>
      </c>
      <c r="H129" s="10">
        <v>-1</v>
      </c>
      <c r="I129" s="10">
        <v>1</v>
      </c>
      <c r="J129" s="10">
        <v>0</v>
      </c>
      <c r="M129" s="6"/>
      <c r="N129" s="10">
        <v>3</v>
      </c>
    </row>
    <row r="130" spans="2:14" x14ac:dyDescent="0.3">
      <c r="B130" s="6"/>
      <c r="C130" s="6"/>
      <c r="D130" s="10">
        <v>1</v>
      </c>
      <c r="E130" s="10">
        <v>0</v>
      </c>
      <c r="F130" s="10">
        <v>0</v>
      </c>
      <c r="G130" s="10">
        <v>-1</v>
      </c>
      <c r="H130" s="10">
        <v>0</v>
      </c>
      <c r="I130" s="10">
        <v>-2</v>
      </c>
      <c r="J130" s="10">
        <v>1</v>
      </c>
      <c r="M130" s="6"/>
      <c r="N130" s="10">
        <v>0</v>
      </c>
    </row>
    <row r="131" spans="2:14" x14ac:dyDescent="0.3">
      <c r="B131" s="6"/>
      <c r="D131" s="6"/>
      <c r="E131" s="6"/>
      <c r="G131" s="6"/>
      <c r="K131" s="6"/>
      <c r="L131" s="6"/>
    </row>
    <row r="132" spans="2:14" x14ac:dyDescent="0.3">
      <c r="B132" s="6"/>
      <c r="C132" s="7" t="s">
        <v>12</v>
      </c>
      <c r="D132" s="10">
        <v>-1000</v>
      </c>
      <c r="E132" s="10">
        <v>-1000</v>
      </c>
      <c r="F132" s="10">
        <v>0</v>
      </c>
      <c r="G132" s="10">
        <v>0</v>
      </c>
      <c r="H132" s="10">
        <v>0</v>
      </c>
      <c r="I132" s="10">
        <v>2</v>
      </c>
      <c r="J132" s="10">
        <v>1</v>
      </c>
      <c r="K132" s="6"/>
      <c r="L132" s="6"/>
    </row>
    <row r="133" spans="2:14" x14ac:dyDescent="0.3">
      <c r="B133" s="6"/>
      <c r="C133" s="7" t="s">
        <v>13</v>
      </c>
      <c r="D133" s="10">
        <v>0</v>
      </c>
      <c r="E133" s="10">
        <v>2</v>
      </c>
      <c r="F133" s="10">
        <v>1</v>
      </c>
      <c r="G133" s="6"/>
      <c r="H133" s="6"/>
      <c r="J133" s="6"/>
      <c r="K133" s="6"/>
      <c r="L133" s="6"/>
    </row>
    <row r="134" spans="2:14" x14ac:dyDescent="0.3">
      <c r="B134" s="6"/>
      <c r="C134" s="7" t="s">
        <v>14</v>
      </c>
      <c r="D134" s="10">
        <v>-1000</v>
      </c>
      <c r="E134" s="10">
        <v>-1000</v>
      </c>
      <c r="F134" s="10">
        <v>0</v>
      </c>
      <c r="G134" s="10">
        <v>0</v>
      </c>
      <c r="H134" s="6"/>
      <c r="J134" s="6"/>
      <c r="K134" s="6"/>
      <c r="L134" s="6"/>
    </row>
    <row r="136" spans="2:14" x14ac:dyDescent="0.3">
      <c r="B136" s="6"/>
      <c r="C136" s="6"/>
      <c r="D136" s="11" t="s">
        <v>10</v>
      </c>
      <c r="E136" s="11" t="s">
        <v>3</v>
      </c>
      <c r="F136" s="11" t="s">
        <v>2</v>
      </c>
      <c r="H136" s="6"/>
      <c r="I136" s="11" t="s">
        <v>144</v>
      </c>
      <c r="J136" s="11" t="s">
        <v>143</v>
      </c>
      <c r="K136" s="11" t="s">
        <v>9</v>
      </c>
      <c r="L136" s="11" t="s">
        <v>48</v>
      </c>
      <c r="M136" s="6"/>
      <c r="N136" s="6"/>
    </row>
    <row r="137" spans="2:14" x14ac:dyDescent="0.3">
      <c r="B137" s="6"/>
      <c r="C137" s="7" t="s">
        <v>11</v>
      </c>
      <c r="D137" s="10">
        <v>0</v>
      </c>
      <c r="E137" s="10">
        <v>40</v>
      </c>
      <c r="F137" s="10">
        <v>30</v>
      </c>
      <c r="H137" s="7" t="s">
        <v>16</v>
      </c>
      <c r="I137" s="10">
        <v>0</v>
      </c>
      <c r="J137" s="10">
        <v>0</v>
      </c>
      <c r="K137" s="10">
        <v>1</v>
      </c>
      <c r="L137" s="10">
        <v>0</v>
      </c>
      <c r="M137" s="6"/>
      <c r="N137" s="6"/>
    </row>
    <row r="138" spans="2:14" x14ac:dyDescent="0.3">
      <c r="B138" s="6"/>
      <c r="C138" s="6"/>
      <c r="D138" s="10">
        <v>-1</v>
      </c>
      <c r="E138" s="10">
        <v>1</v>
      </c>
      <c r="F138" s="10">
        <v>0</v>
      </c>
      <c r="H138" s="6"/>
      <c r="I138" s="10">
        <v>0</v>
      </c>
      <c r="J138" s="10">
        <v>1</v>
      </c>
      <c r="K138" s="10">
        <v>0</v>
      </c>
      <c r="L138" s="10">
        <v>0</v>
      </c>
      <c r="M138" s="6"/>
      <c r="N138" s="6"/>
    </row>
    <row r="139" spans="2:14" x14ac:dyDescent="0.3">
      <c r="B139" s="6"/>
      <c r="C139" s="6"/>
      <c r="D139" s="10">
        <v>0</v>
      </c>
      <c r="E139" s="10">
        <v>-2</v>
      </c>
      <c r="F139" s="10">
        <v>1</v>
      </c>
      <c r="G139" s="6"/>
      <c r="H139" s="6"/>
      <c r="I139" s="10">
        <v>1</v>
      </c>
      <c r="J139" s="10">
        <v>0</v>
      </c>
      <c r="K139" s="10">
        <v>0</v>
      </c>
      <c r="L139" s="10">
        <v>-1</v>
      </c>
      <c r="M139" s="6"/>
      <c r="N139" s="6"/>
    </row>
    <row r="140" spans="2:14" x14ac:dyDescent="0.3">
      <c r="B140" s="6"/>
      <c r="C140" s="6"/>
      <c r="D140" s="6"/>
      <c r="E140" s="6"/>
      <c r="F140" s="6"/>
      <c r="G140" s="6"/>
      <c r="H140" s="6"/>
      <c r="I140" s="6"/>
      <c r="J140" s="6"/>
      <c r="K140" s="6"/>
      <c r="L140" s="6"/>
      <c r="M140" s="6"/>
      <c r="N140" s="6"/>
    </row>
    <row r="141" spans="2:14" x14ac:dyDescent="0.3">
      <c r="B141" s="6"/>
      <c r="C141" s="7" t="s">
        <v>8</v>
      </c>
      <c r="D141" s="10" cm="1">
        <f t="array" ref="D141:F143">MINVERSE(D137:F139)</f>
        <v>0.01</v>
      </c>
      <c r="E141" s="10">
        <v>-1</v>
      </c>
      <c r="F141" s="10">
        <v>-0.3</v>
      </c>
      <c r="H141" s="7" t="s">
        <v>7</v>
      </c>
      <c r="I141" s="10" cm="1">
        <f t="array" ref="I141:I143">MMULT(_xlfn.ANCHORARRAY(D141),N128:N130)</f>
        <v>3</v>
      </c>
      <c r="J141" s="6"/>
      <c r="K141" s="6"/>
      <c r="L141" s="6"/>
      <c r="M141" s="6"/>
      <c r="N141" s="6"/>
    </row>
    <row r="142" spans="2:14" x14ac:dyDescent="0.3">
      <c r="B142" s="6"/>
      <c r="C142" s="6"/>
      <c r="D142" s="10">
        <v>0.01</v>
      </c>
      <c r="E142" s="10">
        <v>0</v>
      </c>
      <c r="F142" s="10">
        <v>-0.3</v>
      </c>
      <c r="H142" s="6"/>
      <c r="I142" s="10">
        <v>6</v>
      </c>
      <c r="J142" s="6"/>
      <c r="K142" s="6"/>
      <c r="L142" s="6"/>
      <c r="M142" s="6"/>
      <c r="N142" s="6"/>
    </row>
    <row r="143" spans="2:14" x14ac:dyDescent="0.3">
      <c r="B143" s="6"/>
      <c r="C143" s="6"/>
      <c r="D143" s="10">
        <v>0.02</v>
      </c>
      <c r="E143" s="10">
        <v>0</v>
      </c>
      <c r="F143" s="10">
        <v>0.4</v>
      </c>
      <c r="H143" s="6"/>
      <c r="I143" s="10">
        <v>12</v>
      </c>
      <c r="J143" s="6"/>
      <c r="K143" s="6"/>
      <c r="L143" s="6"/>
      <c r="M143" s="6"/>
      <c r="N143" s="6"/>
    </row>
    <row r="144" spans="2:14" x14ac:dyDescent="0.3">
      <c r="B144" s="6"/>
      <c r="C144" s="6"/>
      <c r="D144" s="6"/>
      <c r="E144" s="6"/>
      <c r="F144" s="6"/>
      <c r="G144" s="6"/>
      <c r="H144" s="6"/>
      <c r="I144" s="6"/>
      <c r="J144" s="6"/>
      <c r="K144" s="6"/>
      <c r="L144" s="6"/>
      <c r="M144" s="6"/>
      <c r="N144" s="6"/>
    </row>
    <row r="146" spans="2:14" x14ac:dyDescent="0.3">
      <c r="B146" s="6"/>
      <c r="C146" s="7" t="s">
        <v>15</v>
      </c>
      <c r="D146" s="10" cm="1">
        <f t="array" ref="D146:G148">MMULT(_xlfn.ANCHORARRAY(D141),I137:L139)</f>
        <v>-0.3</v>
      </c>
      <c r="E146" s="10">
        <v>-1</v>
      </c>
      <c r="F146" s="10">
        <v>0.01</v>
      </c>
      <c r="G146" s="10">
        <v>0.3</v>
      </c>
      <c r="H146" s="6"/>
      <c r="I146" s="6"/>
      <c r="J146" s="6"/>
      <c r="K146" s="6"/>
      <c r="L146" s="6"/>
      <c r="M146" s="6"/>
      <c r="N146" s="6"/>
    </row>
    <row r="147" spans="2:14" x14ac:dyDescent="0.3">
      <c r="B147" s="6"/>
      <c r="C147" s="6"/>
      <c r="D147" s="10">
        <v>-0.3</v>
      </c>
      <c r="E147" s="10">
        <v>0</v>
      </c>
      <c r="F147" s="10">
        <v>0.01</v>
      </c>
      <c r="G147" s="10">
        <v>0.3</v>
      </c>
      <c r="H147" s="6"/>
      <c r="I147" s="6"/>
      <c r="J147" s="6"/>
      <c r="K147" s="6"/>
      <c r="L147" s="6"/>
      <c r="M147" s="6"/>
      <c r="N147" s="6"/>
    </row>
    <row r="148" spans="2:14" x14ac:dyDescent="0.3">
      <c r="B148" s="6"/>
      <c r="C148" s="6"/>
      <c r="D148" s="10">
        <v>0.4</v>
      </c>
      <c r="E148" s="10">
        <v>0</v>
      </c>
      <c r="F148" s="10">
        <v>0.02</v>
      </c>
      <c r="G148" s="10">
        <v>-0.4</v>
      </c>
      <c r="H148" s="6"/>
      <c r="I148" s="6"/>
      <c r="J148" s="6"/>
      <c r="K148" s="6"/>
      <c r="L148" s="6"/>
      <c r="M148" s="6"/>
      <c r="N148" s="6"/>
    </row>
    <row r="149" spans="2:14" x14ac:dyDescent="0.3">
      <c r="B149" s="6"/>
      <c r="C149" s="6"/>
      <c r="D149" s="6"/>
      <c r="E149" s="6"/>
      <c r="F149" s="6"/>
      <c r="G149" s="6"/>
      <c r="H149" s="6"/>
      <c r="I149" s="6"/>
      <c r="J149" s="6"/>
      <c r="K149" s="6"/>
      <c r="L149" s="6"/>
      <c r="M149" s="6"/>
      <c r="N149" s="6"/>
    </row>
    <row r="151" spans="2:14" x14ac:dyDescent="0.3">
      <c r="B151" s="6"/>
      <c r="C151" s="7" t="s">
        <v>18</v>
      </c>
      <c r="D151" s="6" cm="1">
        <f t="array" ref="D151:G151">MMULT(D133:F133,_xlfn.ANCHORARRAY(D146))</f>
        <v>-0.19999999999999996</v>
      </c>
      <c r="E151" s="6">
        <v>0</v>
      </c>
      <c r="F151" s="6">
        <v>0.04</v>
      </c>
      <c r="G151" s="6">
        <v>0.19999999999999996</v>
      </c>
      <c r="H151" s="6"/>
      <c r="I151" s="6"/>
      <c r="J151" s="6"/>
      <c r="K151" s="6"/>
      <c r="L151" s="6"/>
      <c r="M151" s="6"/>
      <c r="N151" s="6"/>
    </row>
    <row r="152" spans="2:14" x14ac:dyDescent="0.3">
      <c r="B152" s="6"/>
      <c r="C152" s="7" t="s">
        <v>17</v>
      </c>
      <c r="D152" s="26">
        <f>D151-D134</f>
        <v>999.8</v>
      </c>
      <c r="E152" s="26">
        <f t="shared" ref="E152" si="7">E151-E134</f>
        <v>1000</v>
      </c>
      <c r="F152" s="26">
        <f t="shared" ref="F152" si="8">F151-F134</f>
        <v>0.04</v>
      </c>
      <c r="G152" s="26">
        <f t="shared" ref="G152" si="9">G151-G134</f>
        <v>0.19999999999999996</v>
      </c>
      <c r="I152" s="6"/>
      <c r="J152" s="6" t="s">
        <v>164</v>
      </c>
      <c r="K152" s="6"/>
      <c r="L152" s="6"/>
      <c r="M152" s="6"/>
      <c r="N152" s="6"/>
    </row>
    <row r="153" spans="2:14" x14ac:dyDescent="0.3">
      <c r="B153" s="6"/>
      <c r="C153" s="6"/>
      <c r="D153" s="6"/>
      <c r="E153" s="6"/>
      <c r="F153" s="6"/>
      <c r="G153" s="6"/>
      <c r="I153" s="6"/>
      <c r="J153" s="6"/>
      <c r="K153" s="6"/>
      <c r="L153" s="6"/>
      <c r="M153" s="6"/>
      <c r="N153" s="6"/>
    </row>
    <row r="154" spans="2:14" ht="15" thickBot="1" x14ac:dyDescent="0.35">
      <c r="B154" s="23"/>
      <c r="C154" s="23"/>
      <c r="D154" s="23"/>
      <c r="E154" s="23"/>
      <c r="F154" s="23"/>
      <c r="G154" s="23"/>
      <c r="H154" s="23"/>
      <c r="I154" s="23"/>
      <c r="J154" s="23"/>
      <c r="K154" s="23"/>
      <c r="L154" s="23"/>
      <c r="M154" s="23"/>
      <c r="N154" s="23"/>
    </row>
    <row r="155" spans="2:14" ht="15" thickBot="1" x14ac:dyDescent="0.35"/>
    <row r="156" spans="2:14" x14ac:dyDescent="0.3">
      <c r="B156" s="13" t="s">
        <v>26</v>
      </c>
      <c r="C156" s="14" cm="1">
        <f t="array" ref="C156">MMULT(D133:F133,_xlfn.ANCHORARRAY(I141))</f>
        <v>24</v>
      </c>
      <c r="D156" s="6"/>
      <c r="E156" s="6"/>
      <c r="F156" s="6"/>
      <c r="I156" s="6"/>
      <c r="J156" s="6"/>
      <c r="K156" s="6"/>
      <c r="L156" s="6"/>
      <c r="M156" s="6"/>
      <c r="N156" s="6"/>
    </row>
    <row r="157" spans="2:14" x14ac:dyDescent="0.3">
      <c r="B157" s="15"/>
      <c r="C157" s="16"/>
      <c r="D157" s="31"/>
    </row>
    <row r="158" spans="2:14" x14ac:dyDescent="0.3">
      <c r="B158" s="15" t="s">
        <v>27</v>
      </c>
      <c r="C158" s="16">
        <v>12</v>
      </c>
    </row>
    <row r="159" spans="2:14" x14ac:dyDescent="0.3">
      <c r="B159" s="15" t="s">
        <v>28</v>
      </c>
      <c r="C159" s="16">
        <v>6</v>
      </c>
    </row>
    <row r="160" spans="2:14" x14ac:dyDescent="0.3">
      <c r="B160" s="15" t="s">
        <v>29</v>
      </c>
      <c r="C160" s="16">
        <v>0</v>
      </c>
    </row>
    <row r="161" spans="2:3" x14ac:dyDescent="0.3">
      <c r="B161" s="15" t="s">
        <v>30</v>
      </c>
      <c r="C161" s="16">
        <v>0</v>
      </c>
    </row>
    <row r="162" spans="2:3" x14ac:dyDescent="0.3">
      <c r="B162" s="15" t="s">
        <v>53</v>
      </c>
      <c r="C162" s="16">
        <v>30</v>
      </c>
    </row>
    <row r="163" spans="2:3" x14ac:dyDescent="0.3">
      <c r="B163" s="15" t="s">
        <v>151</v>
      </c>
      <c r="C163" s="16">
        <v>40</v>
      </c>
    </row>
    <row r="164" spans="2:3" x14ac:dyDescent="0.3">
      <c r="B164" s="15" t="s">
        <v>31</v>
      </c>
      <c r="C164" s="16">
        <v>0.04</v>
      </c>
    </row>
    <row r="165" spans="2:3" ht="15" thickBot="1" x14ac:dyDescent="0.35">
      <c r="B165" s="17" t="s">
        <v>54</v>
      </c>
      <c r="C165" s="18">
        <v>0.2</v>
      </c>
    </row>
  </sheetData>
  <mergeCells count="1">
    <mergeCell ref="E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38C6-207D-4870-9328-3988BAD3BB95}">
  <dimension ref="A1:P164"/>
  <sheetViews>
    <sheetView topLeftCell="A102" zoomScale="70" zoomScaleNormal="70" workbookViewId="0">
      <selection activeCell="L133" sqref="L133"/>
    </sheetView>
  </sheetViews>
  <sheetFormatPr defaultRowHeight="14.4" x14ac:dyDescent="0.3"/>
  <cols>
    <col min="1" max="1" width="76.6640625" customWidth="1"/>
    <col min="2" max="2" width="58.44140625" bestFit="1" customWidth="1"/>
    <col min="3" max="3" width="12.88671875" bestFit="1" customWidth="1"/>
    <col min="4" max="4" width="10.109375" bestFit="1" customWidth="1"/>
    <col min="5" max="5" width="9.33203125" customWidth="1"/>
  </cols>
  <sheetData>
    <row r="1" spans="1:16" ht="18" x14ac:dyDescent="0.35">
      <c r="A1" s="19" t="s">
        <v>61</v>
      </c>
      <c r="B1" s="6"/>
      <c r="C1" s="6"/>
      <c r="D1" s="6"/>
      <c r="E1" s="6"/>
      <c r="F1" s="6"/>
      <c r="G1" s="6"/>
      <c r="H1" s="6"/>
      <c r="I1" s="6"/>
      <c r="J1" s="6"/>
      <c r="K1" s="6"/>
      <c r="L1" s="6"/>
      <c r="M1" s="6"/>
      <c r="N1" s="6"/>
      <c r="O1" s="6"/>
    </row>
    <row r="2" spans="1:16" ht="72" x14ac:dyDescent="0.3">
      <c r="A2" s="2" t="s">
        <v>62</v>
      </c>
      <c r="B2" s="6"/>
      <c r="C2" s="6"/>
      <c r="D2" s="6"/>
      <c r="E2" s="6"/>
      <c r="F2" s="6"/>
      <c r="G2" s="6"/>
      <c r="H2" s="6"/>
      <c r="I2" s="6"/>
      <c r="J2" s="6"/>
      <c r="K2" s="6"/>
      <c r="L2" s="6"/>
      <c r="M2" s="6"/>
      <c r="N2" s="6"/>
      <c r="O2" s="6"/>
    </row>
    <row r="3" spans="1:16" x14ac:dyDescent="0.3">
      <c r="A3" s="6"/>
      <c r="B3" s="20"/>
      <c r="C3" s="6"/>
      <c r="D3" s="6"/>
      <c r="E3" s="46" t="s">
        <v>5</v>
      </c>
      <c r="F3" s="46"/>
      <c r="G3" s="46"/>
      <c r="H3" s="46"/>
      <c r="I3" s="46"/>
      <c r="J3" s="46"/>
      <c r="K3" s="46"/>
      <c r="L3" s="46"/>
      <c r="M3" s="46"/>
      <c r="N3" s="6"/>
      <c r="O3" s="6"/>
    </row>
    <row r="4" spans="1:16" x14ac:dyDescent="0.3">
      <c r="A4" s="6"/>
      <c r="B4" s="21" t="s">
        <v>169</v>
      </c>
      <c r="C4" s="6"/>
      <c r="D4" s="6"/>
      <c r="E4" s="6"/>
      <c r="F4" s="6"/>
      <c r="G4" s="6"/>
      <c r="H4" s="6"/>
      <c r="I4" s="6"/>
      <c r="J4" s="6"/>
      <c r="K4" s="6"/>
      <c r="L4" s="6"/>
      <c r="M4" s="6"/>
      <c r="N4" s="6"/>
      <c r="O4" s="6"/>
    </row>
    <row r="5" spans="1:16" x14ac:dyDescent="0.3">
      <c r="A5" s="6"/>
      <c r="B5" s="21" t="s">
        <v>168</v>
      </c>
      <c r="C5" s="6"/>
      <c r="D5" s="6"/>
      <c r="E5" s="6"/>
      <c r="F5" s="6"/>
      <c r="G5" s="11" t="s">
        <v>2</v>
      </c>
      <c r="H5" s="11" t="s">
        <v>3</v>
      </c>
      <c r="I5" s="11" t="s">
        <v>9</v>
      </c>
      <c r="J5" s="11" t="s">
        <v>143</v>
      </c>
      <c r="K5" s="11" t="s">
        <v>10</v>
      </c>
      <c r="L5" s="11" t="s">
        <v>48</v>
      </c>
      <c r="M5" s="7"/>
      <c r="O5" s="6"/>
    </row>
    <row r="6" spans="1:16" x14ac:dyDescent="0.3">
      <c r="A6" s="6"/>
      <c r="B6" s="20"/>
      <c r="C6" s="7" t="s">
        <v>1</v>
      </c>
      <c r="D6" s="11" t="s">
        <v>2</v>
      </c>
      <c r="E6" s="6"/>
      <c r="F6" s="7" t="s">
        <v>0</v>
      </c>
      <c r="G6" s="30">
        <v>40</v>
      </c>
      <c r="H6" s="30">
        <v>50</v>
      </c>
      <c r="I6" s="30">
        <v>-1</v>
      </c>
      <c r="J6" s="30">
        <v>1</v>
      </c>
      <c r="K6" s="30">
        <v>0</v>
      </c>
      <c r="L6" s="30">
        <v>0</v>
      </c>
      <c r="M6" s="31"/>
      <c r="O6" s="7" t="s">
        <v>4</v>
      </c>
      <c r="P6" s="10">
        <v>400</v>
      </c>
    </row>
    <row r="7" spans="1:16" x14ac:dyDescent="0.3">
      <c r="A7" s="6"/>
      <c r="B7" s="20" t="s">
        <v>33</v>
      </c>
      <c r="C7" s="6"/>
      <c r="D7" s="11" t="s">
        <v>3</v>
      </c>
      <c r="E7" s="6"/>
      <c r="F7" s="6"/>
      <c r="G7" s="30">
        <v>1</v>
      </c>
      <c r="H7" s="30">
        <v>1</v>
      </c>
      <c r="I7" s="30">
        <v>0</v>
      </c>
      <c r="J7" s="30">
        <v>0</v>
      </c>
      <c r="K7" s="30">
        <v>1</v>
      </c>
      <c r="L7" s="30">
        <v>0</v>
      </c>
      <c r="M7" s="31"/>
      <c r="O7" s="6"/>
      <c r="P7" s="30">
        <v>9</v>
      </c>
    </row>
    <row r="8" spans="1:16" x14ac:dyDescent="0.3">
      <c r="A8" s="6"/>
      <c r="B8" s="20" t="s">
        <v>165</v>
      </c>
      <c r="C8" s="6"/>
      <c r="D8" s="11" t="s">
        <v>9</v>
      </c>
      <c r="E8" s="7"/>
      <c r="F8" s="6"/>
      <c r="G8" s="10">
        <v>1</v>
      </c>
      <c r="H8" s="10">
        <v>0</v>
      </c>
      <c r="I8" s="10">
        <v>0</v>
      </c>
      <c r="J8" s="10">
        <v>0</v>
      </c>
      <c r="K8" s="10">
        <v>0</v>
      </c>
      <c r="L8" s="10">
        <v>1</v>
      </c>
      <c r="M8" s="6"/>
      <c r="O8" s="6"/>
      <c r="P8" s="10">
        <v>8</v>
      </c>
    </row>
    <row r="9" spans="1:16" x14ac:dyDescent="0.3">
      <c r="A9" s="6"/>
      <c r="B9" s="20"/>
      <c r="C9" s="6"/>
      <c r="D9" s="11" t="s">
        <v>10</v>
      </c>
      <c r="E9" s="6"/>
      <c r="G9" s="6"/>
      <c r="H9" s="6"/>
      <c r="I9" s="6"/>
      <c r="J9" s="6"/>
      <c r="K9" s="6"/>
      <c r="L9" s="6"/>
      <c r="M9" s="6"/>
      <c r="O9" s="6"/>
      <c r="P9" s="6"/>
    </row>
    <row r="10" spans="1:16" x14ac:dyDescent="0.3">
      <c r="A10" s="6"/>
      <c r="B10" s="20"/>
      <c r="C10" s="6"/>
      <c r="D10" s="11" t="s">
        <v>48</v>
      </c>
      <c r="E10" s="6"/>
      <c r="L10" s="6"/>
      <c r="N10" s="6"/>
      <c r="O10" s="6"/>
    </row>
    <row r="11" spans="1:16" x14ac:dyDescent="0.3">
      <c r="A11" s="6"/>
      <c r="B11" s="20" t="s">
        <v>166</v>
      </c>
      <c r="C11" s="6"/>
      <c r="D11" s="11" t="s">
        <v>143</v>
      </c>
      <c r="E11" s="6"/>
      <c r="F11" s="7" t="s">
        <v>12</v>
      </c>
      <c r="G11" s="10">
        <v>-600</v>
      </c>
      <c r="H11" s="10">
        <v>-800</v>
      </c>
      <c r="I11" s="10">
        <v>0</v>
      </c>
      <c r="J11" s="10">
        <v>10000</v>
      </c>
      <c r="K11" s="10">
        <v>0</v>
      </c>
      <c r="L11" s="10">
        <v>0</v>
      </c>
      <c r="M11" s="6"/>
      <c r="N11" s="6"/>
      <c r="O11" s="6"/>
    </row>
    <row r="12" spans="1:16" x14ac:dyDescent="0.3">
      <c r="A12" s="6"/>
      <c r="B12" s="35" t="s">
        <v>167</v>
      </c>
      <c r="C12" s="6"/>
      <c r="D12" s="7"/>
      <c r="E12" s="6"/>
      <c r="F12" s="7" t="s">
        <v>13</v>
      </c>
      <c r="G12" s="10">
        <v>10000</v>
      </c>
      <c r="H12" s="10">
        <v>0</v>
      </c>
      <c r="I12" s="10">
        <v>0</v>
      </c>
      <c r="J12" s="6"/>
      <c r="K12" s="6"/>
      <c r="M12" s="6"/>
      <c r="N12" s="6"/>
      <c r="O12" s="6"/>
    </row>
    <row r="13" spans="1:16" x14ac:dyDescent="0.3">
      <c r="A13" s="6"/>
      <c r="B13" s="20" t="s">
        <v>173</v>
      </c>
      <c r="F13" s="7" t="s">
        <v>14</v>
      </c>
      <c r="G13" s="10">
        <v>-600</v>
      </c>
      <c r="H13" s="10">
        <v>-800</v>
      </c>
      <c r="I13" s="10">
        <v>0</v>
      </c>
      <c r="J13" s="6"/>
      <c r="K13" s="6"/>
    </row>
    <row r="14" spans="1:16" x14ac:dyDescent="0.3">
      <c r="A14" s="6"/>
      <c r="B14" s="20"/>
    </row>
    <row r="15" spans="1:16" x14ac:dyDescent="0.3">
      <c r="A15" s="6"/>
      <c r="B15" s="9"/>
    </row>
    <row r="16" spans="1:16" x14ac:dyDescent="0.3">
      <c r="A16" s="6"/>
      <c r="B16" s="20" t="s">
        <v>172</v>
      </c>
    </row>
    <row r="17" spans="1:15" x14ac:dyDescent="0.3">
      <c r="A17" s="6"/>
      <c r="B17" s="27"/>
      <c r="C17" s="6"/>
      <c r="D17" s="6"/>
      <c r="E17" s="6"/>
      <c r="F17" s="6"/>
      <c r="G17" s="6"/>
      <c r="H17" s="6"/>
      <c r="I17" s="6"/>
      <c r="J17" s="6"/>
      <c r="K17" s="6"/>
      <c r="L17" s="6"/>
      <c r="M17" s="6"/>
    </row>
    <row r="18" spans="1:15" x14ac:dyDescent="0.3">
      <c r="A18" s="6"/>
      <c r="B18" s="35" t="s">
        <v>195</v>
      </c>
      <c r="C18" s="6"/>
      <c r="D18" s="6"/>
      <c r="E18" s="6"/>
      <c r="F18" s="6"/>
      <c r="G18" s="6"/>
      <c r="H18" s="6"/>
      <c r="I18" s="6"/>
      <c r="J18" s="6"/>
      <c r="K18" s="6"/>
      <c r="L18" s="6"/>
      <c r="M18" s="6"/>
    </row>
    <row r="19" spans="1:15" x14ac:dyDescent="0.3">
      <c r="A19" s="6"/>
      <c r="B19" s="31" t="s">
        <v>174</v>
      </c>
      <c r="C19" s="6"/>
      <c r="D19" s="6"/>
      <c r="E19" s="6"/>
      <c r="F19" s="6"/>
      <c r="G19" s="6"/>
      <c r="H19" s="6"/>
      <c r="I19" s="6"/>
      <c r="J19" s="6"/>
      <c r="K19" s="6"/>
      <c r="L19" s="6"/>
      <c r="M19" s="6"/>
    </row>
    <row r="20" spans="1:15" x14ac:dyDescent="0.3">
      <c r="A20" s="6"/>
      <c r="B20" s="20" t="s">
        <v>171</v>
      </c>
      <c r="C20" s="6"/>
      <c r="D20" s="6"/>
      <c r="E20" s="6"/>
      <c r="F20" s="6"/>
      <c r="G20" s="6"/>
      <c r="H20" s="6"/>
      <c r="I20" s="6"/>
      <c r="J20" s="6"/>
      <c r="K20" s="6"/>
      <c r="L20" s="6"/>
      <c r="M20" s="6"/>
    </row>
    <row r="21" spans="1:15" x14ac:dyDescent="0.3">
      <c r="A21" s="6"/>
      <c r="B21" s="37" t="s">
        <v>170</v>
      </c>
      <c r="C21" s="6"/>
      <c r="D21" s="6"/>
      <c r="E21" s="6"/>
      <c r="F21" s="6"/>
      <c r="G21" s="6"/>
      <c r="H21" s="6"/>
      <c r="I21" s="6"/>
      <c r="J21" s="6"/>
      <c r="K21" s="6"/>
      <c r="L21" s="6"/>
      <c r="M21" s="6"/>
      <c r="N21" s="6"/>
    </row>
    <row r="22" spans="1:15" x14ac:dyDescent="0.3">
      <c r="A22" s="6"/>
      <c r="B22" s="9"/>
      <c r="C22" s="6"/>
      <c r="D22" s="6"/>
      <c r="E22" s="6"/>
      <c r="F22" s="6"/>
      <c r="G22" s="6"/>
      <c r="H22" s="6"/>
      <c r="I22" s="6"/>
      <c r="J22" s="6"/>
      <c r="K22" s="6"/>
      <c r="L22" s="6"/>
      <c r="M22" s="6"/>
      <c r="N22" s="6"/>
      <c r="O22" s="6"/>
    </row>
    <row r="23" spans="1:15" x14ac:dyDescent="0.3">
      <c r="A23" s="6"/>
      <c r="B23" s="20" t="s">
        <v>201</v>
      </c>
      <c r="O23" s="6"/>
    </row>
    <row r="24" spans="1:15" x14ac:dyDescent="0.3">
      <c r="A24" s="6"/>
      <c r="B24" s="31" t="s">
        <v>175</v>
      </c>
      <c r="C24" s="6"/>
      <c r="D24" s="6"/>
      <c r="E24" s="6"/>
      <c r="F24" s="6"/>
      <c r="G24" s="6"/>
      <c r="H24" s="6"/>
      <c r="I24" s="6"/>
      <c r="J24" s="6"/>
      <c r="K24" s="6"/>
      <c r="L24" s="6"/>
      <c r="M24" s="6"/>
      <c r="N24" s="6"/>
      <c r="O24" s="6"/>
    </row>
    <row r="25" spans="1:15" x14ac:dyDescent="0.3">
      <c r="A25" s="6"/>
      <c r="B25" s="20" t="s">
        <v>197</v>
      </c>
      <c r="C25" s="6"/>
      <c r="D25" s="6"/>
      <c r="E25" s="6"/>
      <c r="F25" s="6"/>
      <c r="G25" s="6"/>
      <c r="H25" s="6"/>
      <c r="I25" s="6"/>
      <c r="J25" s="6"/>
      <c r="K25" s="6"/>
      <c r="L25" s="6"/>
      <c r="M25" s="6"/>
      <c r="N25" s="6"/>
      <c r="O25" s="6"/>
    </row>
    <row r="26" spans="1:15" x14ac:dyDescent="0.3">
      <c r="A26" s="6"/>
      <c r="B26" s="6"/>
      <c r="C26" s="6"/>
      <c r="D26" s="6"/>
      <c r="E26" s="6"/>
      <c r="F26" s="6"/>
      <c r="G26" s="6"/>
      <c r="H26" s="6"/>
      <c r="I26" s="6"/>
      <c r="J26" s="6"/>
      <c r="K26" s="6"/>
      <c r="L26" s="6"/>
      <c r="M26" s="6"/>
      <c r="N26" s="6"/>
      <c r="O26" s="6"/>
    </row>
    <row r="27" spans="1:15" x14ac:dyDescent="0.3">
      <c r="A27" s="6"/>
      <c r="O27" s="6"/>
    </row>
    <row r="28" spans="1:15" x14ac:dyDescent="0.3">
      <c r="A28" s="6"/>
      <c r="O28" s="6"/>
    </row>
    <row r="29" spans="1:15" x14ac:dyDescent="0.3">
      <c r="A29" s="6"/>
      <c r="O29" s="6"/>
    </row>
    <row r="30" spans="1:15" x14ac:dyDescent="0.3">
      <c r="A30" s="6"/>
    </row>
    <row r="31" spans="1:15" x14ac:dyDescent="0.3">
      <c r="A31" s="6"/>
      <c r="B31" s="20" t="s">
        <v>196</v>
      </c>
    </row>
    <row r="32" spans="1:15" ht="15" thickBot="1" x14ac:dyDescent="0.35">
      <c r="A32" s="6"/>
      <c r="B32" s="22"/>
      <c r="C32" s="23"/>
      <c r="D32" s="23"/>
      <c r="E32" s="23"/>
      <c r="F32" s="23"/>
      <c r="G32" s="23"/>
      <c r="H32" s="23"/>
      <c r="I32" s="23"/>
      <c r="J32" s="23"/>
      <c r="K32" s="23"/>
      <c r="L32" s="23"/>
      <c r="M32" s="23"/>
      <c r="N32" s="23"/>
    </row>
    <row r="33" spans="1:15" x14ac:dyDescent="0.3">
      <c r="A33" s="6"/>
      <c r="B33" s="6"/>
      <c r="C33" s="6"/>
      <c r="D33" s="6"/>
      <c r="E33" s="6"/>
      <c r="F33" s="6"/>
      <c r="G33" s="6"/>
      <c r="H33" s="6"/>
      <c r="I33" s="6"/>
      <c r="J33" s="6"/>
      <c r="K33" s="6"/>
      <c r="L33" s="6"/>
      <c r="M33" s="6"/>
      <c r="N33" s="6"/>
    </row>
    <row r="34" spans="1:15" x14ac:dyDescent="0.3">
      <c r="A34" s="6"/>
      <c r="B34" s="6"/>
      <c r="C34" s="6"/>
      <c r="D34" s="11" t="s">
        <v>2</v>
      </c>
      <c r="E34" s="11" t="s">
        <v>3</v>
      </c>
      <c r="F34" s="11" t="s">
        <v>9</v>
      </c>
      <c r="G34" s="11" t="s">
        <v>143</v>
      </c>
      <c r="H34" s="11" t="s">
        <v>10</v>
      </c>
      <c r="I34" s="11" t="s">
        <v>48</v>
      </c>
      <c r="J34" s="7"/>
      <c r="L34" s="6"/>
      <c r="N34" s="6"/>
      <c r="O34" s="6"/>
    </row>
    <row r="35" spans="1:15" x14ac:dyDescent="0.3">
      <c r="A35" s="6"/>
      <c r="B35" s="7" t="s">
        <v>6</v>
      </c>
      <c r="C35" s="7" t="s">
        <v>0</v>
      </c>
      <c r="D35" s="30">
        <v>40</v>
      </c>
      <c r="E35" s="30">
        <v>50</v>
      </c>
      <c r="F35" s="30">
        <v>-1</v>
      </c>
      <c r="G35" s="30">
        <v>1</v>
      </c>
      <c r="H35" s="30">
        <v>0</v>
      </c>
      <c r="I35" s="30">
        <v>0</v>
      </c>
      <c r="J35" s="31"/>
      <c r="L35" s="7" t="s">
        <v>4</v>
      </c>
      <c r="M35" s="10">
        <v>400</v>
      </c>
      <c r="N35" s="6"/>
      <c r="O35" s="6"/>
    </row>
    <row r="36" spans="1:15" x14ac:dyDescent="0.3">
      <c r="A36" s="6"/>
      <c r="B36" s="6"/>
      <c r="C36" s="6"/>
      <c r="D36" s="30">
        <v>1</v>
      </c>
      <c r="E36" s="30">
        <v>1</v>
      </c>
      <c r="F36" s="30">
        <v>0</v>
      </c>
      <c r="G36" s="30">
        <v>0</v>
      </c>
      <c r="H36" s="30">
        <v>1</v>
      </c>
      <c r="I36" s="30">
        <v>0</v>
      </c>
      <c r="J36" s="31"/>
      <c r="L36" s="6"/>
      <c r="M36" s="30">
        <v>9</v>
      </c>
      <c r="N36" s="6"/>
      <c r="O36" s="6"/>
    </row>
    <row r="37" spans="1:15" x14ac:dyDescent="0.3">
      <c r="A37" s="6"/>
      <c r="B37" s="6"/>
      <c r="C37" s="6"/>
      <c r="D37" s="10">
        <v>1</v>
      </c>
      <c r="E37" s="10">
        <v>0</v>
      </c>
      <c r="F37" s="10">
        <v>0</v>
      </c>
      <c r="G37" s="10">
        <v>0</v>
      </c>
      <c r="H37" s="10">
        <v>0</v>
      </c>
      <c r="I37" s="10">
        <v>1</v>
      </c>
      <c r="J37" s="6"/>
      <c r="L37" s="6"/>
      <c r="M37" s="10">
        <v>8</v>
      </c>
      <c r="N37" s="6"/>
      <c r="O37" s="6"/>
    </row>
    <row r="38" spans="1:15" x14ac:dyDescent="0.3">
      <c r="A38" s="6"/>
      <c r="B38" s="6"/>
      <c r="D38" s="6"/>
      <c r="E38" s="6"/>
      <c r="F38" s="6"/>
      <c r="G38" s="6"/>
      <c r="H38" s="6"/>
      <c r="I38" s="6"/>
      <c r="J38" s="6"/>
      <c r="L38" s="6"/>
      <c r="M38" s="6"/>
      <c r="N38" s="6"/>
      <c r="O38" s="6"/>
    </row>
    <row r="39" spans="1:15" x14ac:dyDescent="0.3">
      <c r="A39" s="6"/>
      <c r="B39" s="6"/>
      <c r="I39" s="6"/>
      <c r="K39" s="6"/>
      <c r="L39" s="6"/>
      <c r="N39" s="6"/>
      <c r="O39" s="6"/>
    </row>
    <row r="40" spans="1:15" x14ac:dyDescent="0.3">
      <c r="A40" s="6"/>
      <c r="B40" s="6"/>
      <c r="C40" s="7" t="s">
        <v>12</v>
      </c>
      <c r="D40" s="10">
        <v>-600</v>
      </c>
      <c r="E40" s="10">
        <v>-800</v>
      </c>
      <c r="F40" s="10">
        <v>0</v>
      </c>
      <c r="G40" s="10">
        <v>-10000</v>
      </c>
      <c r="H40" s="10">
        <v>0</v>
      </c>
      <c r="I40" s="10">
        <v>0</v>
      </c>
      <c r="J40" s="6"/>
      <c r="K40" s="6"/>
      <c r="L40" s="6"/>
      <c r="N40" s="6"/>
      <c r="O40" s="6"/>
    </row>
    <row r="41" spans="1:15" x14ac:dyDescent="0.3">
      <c r="A41" s="6"/>
      <c r="B41" s="6"/>
      <c r="C41" s="7" t="s">
        <v>13</v>
      </c>
      <c r="D41" s="10">
        <v>-10000</v>
      </c>
      <c r="E41" s="10">
        <v>0</v>
      </c>
      <c r="F41" s="10">
        <v>0</v>
      </c>
      <c r="G41" s="6"/>
      <c r="H41" s="6"/>
      <c r="J41" s="6"/>
      <c r="K41" s="6"/>
      <c r="L41" s="6"/>
      <c r="N41" s="6"/>
      <c r="O41" s="6"/>
    </row>
    <row r="42" spans="1:15" x14ac:dyDescent="0.3">
      <c r="A42" s="6"/>
      <c r="C42" s="7" t="s">
        <v>14</v>
      </c>
      <c r="D42" s="10">
        <v>-600</v>
      </c>
      <c r="E42" s="10">
        <v>-800</v>
      </c>
      <c r="F42" s="10">
        <v>0</v>
      </c>
      <c r="G42" s="6"/>
      <c r="H42" s="6"/>
      <c r="O42" s="6"/>
    </row>
    <row r="43" spans="1:15" x14ac:dyDescent="0.3">
      <c r="A43" s="6"/>
    </row>
    <row r="44" spans="1:15" x14ac:dyDescent="0.3">
      <c r="A44" s="6"/>
      <c r="B44" s="6"/>
      <c r="C44" s="6"/>
      <c r="D44" s="11" t="s">
        <v>143</v>
      </c>
      <c r="E44" s="11" t="s">
        <v>10</v>
      </c>
      <c r="F44" s="11" t="s">
        <v>48</v>
      </c>
      <c r="G44" s="7"/>
      <c r="I44" s="6"/>
      <c r="J44" s="11" t="s">
        <v>2</v>
      </c>
      <c r="K44" s="11" t="s">
        <v>3</v>
      </c>
      <c r="L44" s="11" t="s">
        <v>9</v>
      </c>
      <c r="M44" s="6"/>
      <c r="N44" s="6"/>
      <c r="O44" s="6"/>
    </row>
    <row r="45" spans="1:15" x14ac:dyDescent="0.3">
      <c r="A45" s="6"/>
      <c r="B45" s="6"/>
      <c r="C45" s="7" t="s">
        <v>11</v>
      </c>
      <c r="D45" s="30">
        <v>1</v>
      </c>
      <c r="E45" s="30">
        <v>0</v>
      </c>
      <c r="F45" s="30">
        <v>0</v>
      </c>
      <c r="G45" s="31"/>
      <c r="I45" s="7" t="s">
        <v>16</v>
      </c>
      <c r="J45" s="30">
        <v>40</v>
      </c>
      <c r="K45" s="30">
        <v>50</v>
      </c>
      <c r="L45" s="30">
        <v>-1</v>
      </c>
      <c r="M45" s="6"/>
      <c r="N45" s="6"/>
      <c r="O45" s="6"/>
    </row>
    <row r="46" spans="1:15" x14ac:dyDescent="0.3">
      <c r="A46" s="6"/>
      <c r="B46" s="6"/>
      <c r="C46" s="6"/>
      <c r="D46" s="30">
        <v>0</v>
      </c>
      <c r="E46" s="30">
        <v>1</v>
      </c>
      <c r="F46" s="30">
        <v>0</v>
      </c>
      <c r="G46" s="31"/>
      <c r="I46" s="6"/>
      <c r="J46" s="30">
        <v>1</v>
      </c>
      <c r="K46" s="30">
        <v>1</v>
      </c>
      <c r="L46" s="30">
        <v>0</v>
      </c>
      <c r="M46" s="6"/>
      <c r="N46" s="6"/>
      <c r="O46" s="6"/>
    </row>
    <row r="47" spans="1:15" x14ac:dyDescent="0.3">
      <c r="A47" s="6"/>
      <c r="B47" s="6"/>
      <c r="C47" s="6"/>
      <c r="D47" s="10">
        <v>0</v>
      </c>
      <c r="E47" s="10">
        <v>0</v>
      </c>
      <c r="F47" s="10">
        <v>1</v>
      </c>
      <c r="G47" s="6"/>
      <c r="I47" s="6"/>
      <c r="J47" s="10">
        <v>1</v>
      </c>
      <c r="K47" s="10">
        <v>0</v>
      </c>
      <c r="L47" s="10">
        <v>0</v>
      </c>
      <c r="M47" s="6"/>
      <c r="N47" s="6"/>
      <c r="O47" s="6"/>
    </row>
    <row r="48" spans="1:15" x14ac:dyDescent="0.3">
      <c r="A48" s="6"/>
      <c r="B48" s="6"/>
      <c r="C48" s="6"/>
      <c r="D48" s="6"/>
      <c r="E48" s="6"/>
      <c r="F48" s="6"/>
      <c r="G48" s="6"/>
      <c r="H48" s="6"/>
      <c r="I48" s="6"/>
      <c r="J48" s="6"/>
      <c r="K48" s="6"/>
      <c r="L48" s="6"/>
      <c r="M48" s="6"/>
      <c r="N48" s="6"/>
      <c r="O48" s="6"/>
    </row>
    <row r="49" spans="1:15" x14ac:dyDescent="0.3">
      <c r="A49" s="6"/>
      <c r="O49" s="6"/>
    </row>
    <row r="50" spans="1:15" x14ac:dyDescent="0.3">
      <c r="A50" s="6"/>
      <c r="B50" s="6"/>
      <c r="C50" s="7" t="s">
        <v>8</v>
      </c>
      <c r="D50" s="36" cm="1">
        <f t="array" ref="D50:F52">MINVERSE(D45:F47)</f>
        <v>1</v>
      </c>
      <c r="E50" s="36">
        <v>0</v>
      </c>
      <c r="F50" s="10">
        <v>0</v>
      </c>
      <c r="G50" s="6"/>
      <c r="I50" s="7" t="s">
        <v>7</v>
      </c>
      <c r="J50" s="10" cm="1">
        <f t="array" ref="J50:J52">MMULT(_xlfn.ANCHORARRAY(D50),M35:M37)</f>
        <v>400</v>
      </c>
      <c r="K50" s="6"/>
      <c r="L50" s="6"/>
      <c r="M50" s="6"/>
      <c r="N50" s="6"/>
      <c r="O50" s="6"/>
    </row>
    <row r="51" spans="1:15" x14ac:dyDescent="0.3">
      <c r="A51" s="6"/>
      <c r="B51" s="6"/>
      <c r="C51" s="6"/>
      <c r="D51" s="10">
        <v>0</v>
      </c>
      <c r="E51" s="10">
        <v>1</v>
      </c>
      <c r="F51" s="10">
        <v>0</v>
      </c>
      <c r="G51" s="6"/>
      <c r="I51" s="6"/>
      <c r="J51" s="10">
        <v>9</v>
      </c>
      <c r="K51" s="6"/>
      <c r="L51" s="6"/>
      <c r="M51" s="6"/>
      <c r="N51" s="6"/>
      <c r="O51" s="6"/>
    </row>
    <row r="52" spans="1:15" x14ac:dyDescent="0.3">
      <c r="A52" s="6"/>
      <c r="B52" s="6"/>
      <c r="C52" s="6"/>
      <c r="D52" s="10">
        <v>0</v>
      </c>
      <c r="E52" s="10">
        <v>0</v>
      </c>
      <c r="F52" s="10">
        <v>1</v>
      </c>
      <c r="G52" s="6"/>
      <c r="I52" s="6"/>
      <c r="J52" s="10">
        <v>8</v>
      </c>
      <c r="K52" s="6"/>
      <c r="L52" s="6"/>
      <c r="M52" s="6"/>
      <c r="N52" s="6"/>
      <c r="O52" s="6"/>
    </row>
    <row r="53" spans="1:15" x14ac:dyDescent="0.3">
      <c r="A53" s="6"/>
      <c r="B53" s="6"/>
      <c r="C53" s="6"/>
      <c r="D53" s="6"/>
      <c r="E53" s="6"/>
      <c r="F53" s="6"/>
      <c r="G53" s="6"/>
      <c r="I53" s="6"/>
      <c r="J53" s="6"/>
      <c r="K53" s="6"/>
      <c r="L53" s="6"/>
      <c r="M53" s="6"/>
      <c r="N53" s="6"/>
      <c r="O53" s="6"/>
    </row>
    <row r="54" spans="1:15" x14ac:dyDescent="0.3">
      <c r="A54" s="6"/>
      <c r="O54" s="6"/>
    </row>
    <row r="55" spans="1:15" x14ac:dyDescent="0.3">
      <c r="A55" s="6"/>
      <c r="B55" s="6"/>
      <c r="C55" s="7" t="s">
        <v>15</v>
      </c>
      <c r="D55" s="10" cm="1">
        <f t="array" ref="D55:F57">MMULT(_xlfn.ANCHORARRAY(D50),J45:L47)</f>
        <v>40</v>
      </c>
      <c r="E55" s="10">
        <v>50</v>
      </c>
      <c r="F55" s="10">
        <v>-1</v>
      </c>
      <c r="G55" s="6"/>
      <c r="H55" s="6"/>
      <c r="I55" s="6"/>
      <c r="J55" s="6"/>
      <c r="K55" s="6"/>
      <c r="L55" s="6"/>
      <c r="M55" s="6"/>
      <c r="N55" s="6"/>
      <c r="O55" s="6"/>
    </row>
    <row r="56" spans="1:15" x14ac:dyDescent="0.3">
      <c r="A56" s="6"/>
      <c r="B56" s="6"/>
      <c r="C56" s="6"/>
      <c r="D56" s="10">
        <v>1</v>
      </c>
      <c r="E56" s="10">
        <v>1</v>
      </c>
      <c r="F56" s="10">
        <v>0</v>
      </c>
      <c r="G56" s="6"/>
      <c r="H56" s="6"/>
      <c r="I56" s="6"/>
      <c r="J56" s="6"/>
      <c r="K56" s="6"/>
      <c r="L56" s="6"/>
      <c r="M56" s="6"/>
      <c r="N56" s="6"/>
      <c r="O56" s="6"/>
    </row>
    <row r="57" spans="1:15" x14ac:dyDescent="0.3">
      <c r="A57" s="6"/>
      <c r="B57" s="6"/>
      <c r="C57" s="6"/>
      <c r="D57" s="10">
        <v>1</v>
      </c>
      <c r="E57" s="10">
        <v>0</v>
      </c>
      <c r="F57" s="10">
        <v>0</v>
      </c>
      <c r="G57" s="6"/>
      <c r="H57" s="6"/>
      <c r="I57" s="6"/>
      <c r="J57" s="6"/>
      <c r="K57" s="6"/>
      <c r="L57" s="6"/>
      <c r="M57" s="6"/>
      <c r="N57" s="6"/>
      <c r="O57" s="6"/>
    </row>
    <row r="58" spans="1:15" x14ac:dyDescent="0.3">
      <c r="B58" s="6"/>
      <c r="C58" s="6"/>
      <c r="D58" s="6"/>
      <c r="E58" s="6"/>
      <c r="F58" s="6"/>
      <c r="G58" s="6"/>
      <c r="H58" s="6"/>
      <c r="I58" s="6"/>
      <c r="J58" s="6"/>
      <c r="K58" s="6"/>
      <c r="L58" s="6"/>
      <c r="M58" s="6"/>
      <c r="N58" s="6"/>
    </row>
    <row r="60" spans="1:15" x14ac:dyDescent="0.3">
      <c r="B60" s="6"/>
      <c r="C60" s="7" t="s">
        <v>18</v>
      </c>
      <c r="D60" s="10" cm="1">
        <f t="array" ref="D60:F60">MMULT(D41:F41,_xlfn.ANCHORARRAY(D55))</f>
        <v>-400000</v>
      </c>
      <c r="E60" s="10">
        <v>-500000</v>
      </c>
      <c r="F60" s="6">
        <v>10000</v>
      </c>
      <c r="G60" s="6"/>
      <c r="H60" s="6"/>
      <c r="I60" s="6"/>
      <c r="J60" s="6"/>
      <c r="K60" s="6"/>
      <c r="L60" s="6"/>
      <c r="M60" s="6"/>
      <c r="N60" s="6"/>
    </row>
    <row r="61" spans="1:15" x14ac:dyDescent="0.3">
      <c r="B61" s="6"/>
      <c r="C61" s="7" t="s">
        <v>17</v>
      </c>
      <c r="D61" s="10">
        <f>D60-D42</f>
        <v>-399400</v>
      </c>
      <c r="E61" s="24">
        <f t="shared" ref="E61:F61" si="0">E60-E42</f>
        <v>-499200</v>
      </c>
      <c r="F61" s="10">
        <f t="shared" si="0"/>
        <v>10000</v>
      </c>
      <c r="H61" s="6" t="s">
        <v>199</v>
      </c>
      <c r="I61" s="6"/>
      <c r="J61" s="6"/>
      <c r="K61" s="6"/>
      <c r="L61" s="6"/>
      <c r="M61" s="6"/>
      <c r="N61" s="6"/>
    </row>
    <row r="62" spans="1:15" x14ac:dyDescent="0.3">
      <c r="B62" s="6"/>
      <c r="C62" s="6"/>
      <c r="D62" s="6"/>
      <c r="E62" s="6"/>
      <c r="F62" s="6"/>
      <c r="G62" s="6"/>
      <c r="H62" s="6"/>
      <c r="I62" s="6"/>
      <c r="J62" s="6"/>
      <c r="K62" s="6"/>
      <c r="L62" s="6"/>
      <c r="M62" s="6"/>
      <c r="N62" s="6"/>
    </row>
    <row r="63" spans="1:15" x14ac:dyDescent="0.3">
      <c r="B63" s="6"/>
      <c r="C63" s="6"/>
      <c r="D63" s="6"/>
      <c r="E63" s="6"/>
      <c r="F63" s="6"/>
      <c r="G63" s="6"/>
      <c r="H63" s="6"/>
      <c r="I63" s="6"/>
      <c r="J63" s="6"/>
      <c r="K63" s="6"/>
      <c r="L63" s="6"/>
      <c r="M63" s="6"/>
      <c r="N63" s="6"/>
    </row>
    <row r="64" spans="1:15" x14ac:dyDescent="0.3">
      <c r="B64" s="6"/>
      <c r="C64" s="7" t="s">
        <v>19</v>
      </c>
      <c r="D64" s="25" cm="1">
        <f t="array" ref="D64:D66">_xlfn.ANCHORARRAY(J50)/E55:E57</f>
        <v>8</v>
      </c>
      <c r="E64" s="6"/>
      <c r="F64" s="6"/>
      <c r="G64" s="6"/>
      <c r="H64" s="6"/>
      <c r="I64" s="6"/>
      <c r="J64" s="6"/>
      <c r="K64" s="6"/>
      <c r="L64" s="6"/>
      <c r="M64" s="6"/>
      <c r="N64" s="6"/>
    </row>
    <row r="65" spans="2:14" x14ac:dyDescent="0.3">
      <c r="B65" s="6"/>
      <c r="C65" s="6"/>
      <c r="D65" s="30">
        <v>9</v>
      </c>
      <c r="E65" s="6"/>
      <c r="F65" s="6"/>
      <c r="H65" s="6" t="s">
        <v>213</v>
      </c>
      <c r="I65" s="6"/>
      <c r="J65" s="6"/>
      <c r="K65" s="6"/>
      <c r="L65" s="6"/>
      <c r="M65" s="6"/>
      <c r="N65" s="6"/>
    </row>
    <row r="66" spans="2:14" x14ac:dyDescent="0.3">
      <c r="D66" t="e">
        <v>#DIV/0!</v>
      </c>
    </row>
    <row r="67" spans="2:14" ht="15" thickBot="1" x14ac:dyDescent="0.35">
      <c r="B67" s="23"/>
      <c r="C67" s="23"/>
      <c r="D67" s="23"/>
      <c r="E67" s="23"/>
      <c r="F67" s="23"/>
      <c r="G67" s="23"/>
      <c r="H67" s="23"/>
      <c r="I67" s="23"/>
      <c r="J67" s="23"/>
      <c r="K67" s="23"/>
      <c r="L67" s="23"/>
      <c r="M67" s="23"/>
      <c r="N67" s="23"/>
    </row>
    <row r="68" spans="2:14" x14ac:dyDescent="0.3">
      <c r="B68" s="6"/>
      <c r="C68" s="6"/>
      <c r="D68" s="6"/>
      <c r="E68" s="6"/>
      <c r="F68" s="6"/>
      <c r="G68" s="6"/>
      <c r="H68" s="6"/>
      <c r="I68" s="6"/>
      <c r="J68" s="6"/>
      <c r="K68" s="6"/>
      <c r="L68" s="6"/>
      <c r="M68" s="6"/>
      <c r="N68" s="6"/>
    </row>
    <row r="69" spans="2:14" x14ac:dyDescent="0.3">
      <c r="B69" s="6"/>
      <c r="C69" s="6"/>
      <c r="D69" s="11" t="s">
        <v>2</v>
      </c>
      <c r="E69" s="11" t="s">
        <v>143</v>
      </c>
      <c r="F69" s="11" t="s">
        <v>9</v>
      </c>
      <c r="G69" s="11" t="s">
        <v>3</v>
      </c>
      <c r="H69" s="11" t="s">
        <v>10</v>
      </c>
      <c r="I69" s="11" t="s">
        <v>48</v>
      </c>
      <c r="J69" s="7"/>
      <c r="L69" s="6"/>
      <c r="N69" s="6"/>
    </row>
    <row r="70" spans="2:14" x14ac:dyDescent="0.3">
      <c r="B70" s="7" t="s">
        <v>22</v>
      </c>
      <c r="C70" s="7" t="s">
        <v>0</v>
      </c>
      <c r="D70" s="30">
        <v>40</v>
      </c>
      <c r="E70" s="30">
        <v>1</v>
      </c>
      <c r="F70" s="30">
        <v>-1</v>
      </c>
      <c r="G70" s="30">
        <v>50</v>
      </c>
      <c r="H70" s="30">
        <v>0</v>
      </c>
      <c r="I70" s="30">
        <v>0</v>
      </c>
      <c r="J70" s="31"/>
      <c r="L70" s="7" t="s">
        <v>4</v>
      </c>
      <c r="M70" s="10">
        <v>400</v>
      </c>
      <c r="N70" s="6"/>
    </row>
    <row r="71" spans="2:14" x14ac:dyDescent="0.3">
      <c r="B71" s="6"/>
      <c r="C71" s="6"/>
      <c r="D71" s="30">
        <v>1</v>
      </c>
      <c r="E71" s="30">
        <v>0</v>
      </c>
      <c r="F71" s="30">
        <v>0</v>
      </c>
      <c r="G71" s="30">
        <v>1</v>
      </c>
      <c r="H71" s="30">
        <v>1</v>
      </c>
      <c r="I71" s="30">
        <v>0</v>
      </c>
      <c r="J71" s="31"/>
      <c r="L71" s="6"/>
      <c r="M71" s="30">
        <v>9</v>
      </c>
      <c r="N71" s="6"/>
    </row>
    <row r="72" spans="2:14" x14ac:dyDescent="0.3">
      <c r="B72" s="6"/>
      <c r="C72" s="6"/>
      <c r="D72" s="10">
        <v>1</v>
      </c>
      <c r="E72" s="10">
        <v>0</v>
      </c>
      <c r="F72" s="10">
        <v>0</v>
      </c>
      <c r="G72" s="10">
        <v>0</v>
      </c>
      <c r="H72" s="10">
        <v>0</v>
      </c>
      <c r="I72" s="10">
        <v>1</v>
      </c>
      <c r="J72" s="6"/>
      <c r="L72" s="6"/>
      <c r="M72" s="10">
        <v>8</v>
      </c>
      <c r="N72" s="6"/>
    </row>
    <row r="73" spans="2:14" x14ac:dyDescent="0.3">
      <c r="B73" s="6"/>
      <c r="D73" s="6"/>
      <c r="E73" s="6"/>
      <c r="F73" s="6"/>
      <c r="G73" s="6"/>
      <c r="H73" s="6"/>
      <c r="I73" s="6"/>
      <c r="J73" s="6"/>
      <c r="L73" s="6"/>
      <c r="M73" s="6"/>
      <c r="N73" s="6"/>
    </row>
    <row r="74" spans="2:14" x14ac:dyDescent="0.3">
      <c r="B74" s="6"/>
      <c r="I74" s="6"/>
      <c r="K74" s="6"/>
      <c r="L74" s="6"/>
      <c r="N74" s="6"/>
    </row>
    <row r="75" spans="2:14" x14ac:dyDescent="0.3">
      <c r="B75" s="6"/>
      <c r="C75" s="7" t="s">
        <v>12</v>
      </c>
      <c r="D75" s="10">
        <v>-600</v>
      </c>
      <c r="E75" s="10">
        <v>-10000</v>
      </c>
      <c r="F75" s="10">
        <v>0</v>
      </c>
      <c r="G75" s="10">
        <v>-800</v>
      </c>
      <c r="H75" s="10">
        <v>0</v>
      </c>
      <c r="I75" s="10">
        <v>0</v>
      </c>
      <c r="J75" s="6"/>
      <c r="K75" s="6"/>
      <c r="L75" s="6"/>
      <c r="N75" s="6"/>
    </row>
    <row r="76" spans="2:14" x14ac:dyDescent="0.3">
      <c r="B76" s="6"/>
      <c r="C76" s="7" t="s">
        <v>13</v>
      </c>
      <c r="D76" s="10">
        <v>-800</v>
      </c>
      <c r="E76" s="10">
        <v>0</v>
      </c>
      <c r="F76" s="10">
        <v>0</v>
      </c>
      <c r="G76" s="6"/>
      <c r="H76" s="6"/>
      <c r="J76" s="6"/>
      <c r="K76" s="6"/>
      <c r="L76" s="6"/>
      <c r="N76" s="6"/>
    </row>
    <row r="77" spans="2:14" x14ac:dyDescent="0.3">
      <c r="C77" s="7" t="s">
        <v>14</v>
      </c>
      <c r="D77" s="10">
        <v>-600</v>
      </c>
      <c r="E77" s="10">
        <v>-10000</v>
      </c>
      <c r="F77" s="10">
        <v>0</v>
      </c>
      <c r="G77" s="6"/>
      <c r="H77" s="6"/>
    </row>
    <row r="79" spans="2:14" x14ac:dyDescent="0.3">
      <c r="B79" s="6"/>
      <c r="C79" s="6"/>
      <c r="D79" s="11" t="s">
        <v>3</v>
      </c>
      <c r="E79" s="11" t="s">
        <v>10</v>
      </c>
      <c r="F79" s="11" t="s">
        <v>48</v>
      </c>
      <c r="G79" s="7"/>
      <c r="I79" s="6"/>
      <c r="J79" s="11" t="s">
        <v>2</v>
      </c>
      <c r="K79" s="11" t="s">
        <v>143</v>
      </c>
      <c r="L79" s="11" t="s">
        <v>9</v>
      </c>
      <c r="M79" s="6"/>
      <c r="N79" s="6"/>
    </row>
    <row r="80" spans="2:14" x14ac:dyDescent="0.3">
      <c r="B80" s="6"/>
      <c r="C80" s="7" t="s">
        <v>11</v>
      </c>
      <c r="D80" s="30">
        <v>50</v>
      </c>
      <c r="E80" s="30">
        <v>0</v>
      </c>
      <c r="F80" s="30">
        <v>0</v>
      </c>
      <c r="G80" s="31"/>
      <c r="I80" s="7" t="s">
        <v>16</v>
      </c>
      <c r="J80" s="30">
        <v>40</v>
      </c>
      <c r="K80" s="30">
        <v>1</v>
      </c>
      <c r="L80" s="30">
        <v>-1</v>
      </c>
      <c r="M80" s="6"/>
      <c r="N80" s="6"/>
    </row>
    <row r="81" spans="2:14" x14ac:dyDescent="0.3">
      <c r="B81" s="6"/>
      <c r="C81" s="6"/>
      <c r="D81" s="30">
        <v>1</v>
      </c>
      <c r="E81" s="30">
        <v>1</v>
      </c>
      <c r="F81" s="30">
        <v>0</v>
      </c>
      <c r="G81" s="31"/>
      <c r="I81" s="6"/>
      <c r="J81" s="30">
        <v>1</v>
      </c>
      <c r="K81" s="30">
        <v>0</v>
      </c>
      <c r="L81" s="30">
        <v>0</v>
      </c>
      <c r="M81" s="6"/>
      <c r="N81" s="6"/>
    </row>
    <row r="82" spans="2:14" x14ac:dyDescent="0.3">
      <c r="B82" s="6"/>
      <c r="C82" s="6"/>
      <c r="D82" s="10">
        <v>0</v>
      </c>
      <c r="E82" s="10">
        <v>0</v>
      </c>
      <c r="F82" s="10">
        <v>1</v>
      </c>
      <c r="G82" s="6"/>
      <c r="I82" s="6"/>
      <c r="J82" s="10">
        <v>1</v>
      </c>
      <c r="K82" s="10">
        <v>0</v>
      </c>
      <c r="L82" s="10">
        <v>0</v>
      </c>
      <c r="M82" s="6"/>
      <c r="N82" s="6"/>
    </row>
    <row r="83" spans="2:14" x14ac:dyDescent="0.3">
      <c r="B83" s="6"/>
      <c r="C83" s="6"/>
      <c r="D83" s="6"/>
      <c r="E83" s="6"/>
      <c r="F83" s="6"/>
      <c r="G83" s="6"/>
      <c r="H83" s="6"/>
      <c r="I83" s="6"/>
      <c r="J83" s="6"/>
      <c r="K83" s="6"/>
      <c r="L83" s="6"/>
      <c r="M83" s="6"/>
      <c r="N83" s="6"/>
    </row>
    <row r="85" spans="2:14" x14ac:dyDescent="0.3">
      <c r="B85" s="6"/>
      <c r="C85" s="7" t="s">
        <v>8</v>
      </c>
      <c r="D85" s="10" cm="1">
        <f t="array" ref="D85:F87">MINVERSE(D80:F82)</f>
        <v>0.02</v>
      </c>
      <c r="E85" s="10">
        <v>0</v>
      </c>
      <c r="F85" s="10">
        <v>0</v>
      </c>
      <c r="G85" s="6"/>
      <c r="I85" s="7" t="s">
        <v>7</v>
      </c>
      <c r="J85" s="10" cm="1">
        <f t="array" ref="J85:J87">MMULT(_xlfn.ANCHORARRAY(D85),M70:M72)</f>
        <v>8</v>
      </c>
      <c r="K85" s="6"/>
      <c r="L85" s="6"/>
      <c r="M85" s="6"/>
      <c r="N85" s="6"/>
    </row>
    <row r="86" spans="2:14" x14ac:dyDescent="0.3">
      <c r="B86" s="6"/>
      <c r="C86" s="6"/>
      <c r="D86" s="10">
        <v>-0.02</v>
      </c>
      <c r="E86" s="10">
        <v>1</v>
      </c>
      <c r="F86" s="10">
        <v>0</v>
      </c>
      <c r="G86" s="6"/>
      <c r="I86" s="6"/>
      <c r="J86" s="10">
        <v>1</v>
      </c>
      <c r="K86" s="6"/>
      <c r="L86" s="6"/>
      <c r="M86" s="6"/>
      <c r="N86" s="6"/>
    </row>
    <row r="87" spans="2:14" x14ac:dyDescent="0.3">
      <c r="B87" s="6"/>
      <c r="C87" s="6"/>
      <c r="D87" s="10">
        <v>0</v>
      </c>
      <c r="E87" s="10">
        <v>0</v>
      </c>
      <c r="F87" s="10">
        <v>1</v>
      </c>
      <c r="G87" s="6"/>
      <c r="I87" s="6"/>
      <c r="J87" s="10">
        <v>8</v>
      </c>
      <c r="K87" s="6"/>
      <c r="L87" s="6"/>
      <c r="M87" s="6"/>
      <c r="N87" s="6"/>
    </row>
    <row r="88" spans="2:14" x14ac:dyDescent="0.3">
      <c r="B88" s="6"/>
      <c r="C88" s="6"/>
      <c r="D88" s="6"/>
      <c r="E88" s="6"/>
      <c r="F88" s="6"/>
      <c r="G88" s="6"/>
      <c r="I88" s="6"/>
      <c r="J88" s="6"/>
      <c r="K88" s="6"/>
      <c r="L88" s="6"/>
      <c r="M88" s="6"/>
      <c r="N88" s="6"/>
    </row>
    <row r="90" spans="2:14" x14ac:dyDescent="0.3">
      <c r="B90" s="6"/>
      <c r="C90" s="7" t="s">
        <v>15</v>
      </c>
      <c r="D90" s="10" cm="1">
        <f t="array" ref="D90:F92">MMULT(_xlfn.ANCHORARRAY(D85),J80:L82)</f>
        <v>0.8</v>
      </c>
      <c r="E90" s="10">
        <v>0.02</v>
      </c>
      <c r="F90" s="10">
        <v>-0.02</v>
      </c>
      <c r="G90" s="6"/>
      <c r="H90" s="6"/>
      <c r="I90" s="6"/>
      <c r="J90" s="6"/>
      <c r="K90" s="6"/>
      <c r="L90" s="6"/>
      <c r="N90" s="6"/>
    </row>
    <row r="91" spans="2:14" x14ac:dyDescent="0.3">
      <c r="B91" s="6"/>
      <c r="C91" s="6"/>
      <c r="D91" s="10">
        <v>0.19999999999999996</v>
      </c>
      <c r="E91" s="10">
        <v>-0.02</v>
      </c>
      <c r="F91" s="10">
        <v>0.02</v>
      </c>
      <c r="G91" s="6"/>
      <c r="H91" s="6"/>
      <c r="I91" s="6"/>
      <c r="J91" s="6"/>
      <c r="K91" s="6"/>
      <c r="L91" s="6"/>
      <c r="N91" s="6"/>
    </row>
    <row r="92" spans="2:14" x14ac:dyDescent="0.3">
      <c r="B92" s="6"/>
      <c r="C92" s="6"/>
      <c r="D92" s="10">
        <v>1</v>
      </c>
      <c r="E92" s="10">
        <v>0</v>
      </c>
      <c r="F92" s="10">
        <v>0</v>
      </c>
      <c r="G92" s="6"/>
      <c r="H92" s="6"/>
      <c r="I92" s="6"/>
      <c r="J92" s="6"/>
      <c r="K92" s="6"/>
      <c r="L92" s="6"/>
      <c r="N92" s="6"/>
    </row>
    <row r="93" spans="2:14" x14ac:dyDescent="0.3">
      <c r="B93" s="6"/>
      <c r="C93" s="6"/>
      <c r="D93" s="6"/>
      <c r="E93" s="6"/>
      <c r="F93" s="6"/>
      <c r="G93" s="6"/>
      <c r="H93" s="6"/>
      <c r="I93" s="6"/>
      <c r="J93" s="6"/>
      <c r="K93" s="6"/>
      <c r="L93" s="6"/>
      <c r="N93" s="6"/>
    </row>
    <row r="95" spans="2:14" x14ac:dyDescent="0.3">
      <c r="B95" s="6"/>
      <c r="C95" s="7" t="s">
        <v>18</v>
      </c>
      <c r="D95" s="10" cm="1">
        <f t="array" ref="D95:F95">MMULT(D76:F76,_xlfn.ANCHORARRAY(D90))</f>
        <v>-640</v>
      </c>
      <c r="E95" s="10">
        <v>-16</v>
      </c>
      <c r="F95" s="6">
        <v>16</v>
      </c>
      <c r="G95" s="6"/>
      <c r="H95" s="6"/>
      <c r="I95" s="6"/>
      <c r="J95" s="6"/>
      <c r="K95" s="6"/>
      <c r="L95" s="6"/>
      <c r="N95" s="6"/>
    </row>
    <row r="96" spans="2:14" x14ac:dyDescent="0.3">
      <c r="B96" s="6"/>
      <c r="C96" s="7" t="s">
        <v>17</v>
      </c>
      <c r="D96" s="24">
        <f>D95-D77</f>
        <v>-40</v>
      </c>
      <c r="E96" s="10">
        <f t="shared" ref="E96:F96" si="1">E95-E77</f>
        <v>9984</v>
      </c>
      <c r="F96" s="10">
        <f t="shared" si="1"/>
        <v>16</v>
      </c>
      <c r="H96" s="6" t="s">
        <v>212</v>
      </c>
      <c r="I96" s="6"/>
      <c r="J96" s="6"/>
      <c r="K96" s="6"/>
      <c r="L96" s="6"/>
      <c r="M96" s="6"/>
      <c r="N96" s="6"/>
    </row>
    <row r="97" spans="2:14" x14ac:dyDescent="0.3">
      <c r="B97" s="6"/>
      <c r="C97" s="6"/>
      <c r="D97" s="6"/>
      <c r="E97" s="6"/>
      <c r="F97" s="6"/>
      <c r="G97" s="6"/>
      <c r="H97" s="6"/>
      <c r="I97" s="6"/>
      <c r="J97" s="6"/>
      <c r="K97" s="6"/>
      <c r="L97" s="6"/>
      <c r="M97" s="6"/>
      <c r="N97" s="6"/>
    </row>
    <row r="98" spans="2:14" x14ac:dyDescent="0.3">
      <c r="B98" s="6"/>
      <c r="C98" s="6"/>
      <c r="D98" s="6"/>
      <c r="E98" s="6"/>
      <c r="F98" s="6"/>
      <c r="G98" s="6"/>
      <c r="H98" s="6"/>
      <c r="I98" s="6"/>
      <c r="J98" s="6"/>
      <c r="K98" s="6"/>
      <c r="L98" s="6"/>
      <c r="M98" s="6"/>
      <c r="N98" s="6"/>
    </row>
    <row r="99" spans="2:14" x14ac:dyDescent="0.3">
      <c r="B99" s="6"/>
      <c r="C99" s="7" t="s">
        <v>19</v>
      </c>
      <c r="D99" s="10" cm="1">
        <f t="array" ref="D99:D101">_xlfn.ANCHORARRAY(J85)/D90:D92</f>
        <v>10</v>
      </c>
      <c r="E99" s="6"/>
      <c r="F99" s="6"/>
      <c r="G99" s="6"/>
      <c r="H99" s="6"/>
      <c r="I99" s="6"/>
      <c r="J99" s="6"/>
      <c r="K99" s="6"/>
      <c r="L99" s="6"/>
      <c r="M99" s="6"/>
      <c r="N99" s="6"/>
    </row>
    <row r="100" spans="2:14" x14ac:dyDescent="0.3">
      <c r="B100" s="6"/>
      <c r="C100" s="6"/>
      <c r="D100" s="29">
        <v>5.0000000000000009</v>
      </c>
      <c r="E100" s="6"/>
      <c r="F100" s="6"/>
      <c r="H100" s="6" t="s">
        <v>219</v>
      </c>
      <c r="I100" s="6"/>
      <c r="J100" s="6"/>
      <c r="K100" s="6"/>
      <c r="L100" s="6"/>
      <c r="M100" s="6"/>
      <c r="N100" s="6"/>
    </row>
    <row r="101" spans="2:14" x14ac:dyDescent="0.3">
      <c r="D101" s="10">
        <v>8</v>
      </c>
    </row>
    <row r="102" spans="2:14" ht="15" thickBot="1" x14ac:dyDescent="0.35">
      <c r="B102" s="23"/>
      <c r="C102" s="23"/>
      <c r="D102" s="23"/>
      <c r="E102" s="23"/>
      <c r="F102" s="23"/>
      <c r="G102" s="23"/>
      <c r="H102" s="23"/>
      <c r="I102" s="23"/>
      <c r="J102" s="23"/>
      <c r="K102" s="23"/>
      <c r="L102" s="23"/>
      <c r="M102" s="23"/>
      <c r="N102" s="23"/>
    </row>
    <row r="103" spans="2:14" x14ac:dyDescent="0.3">
      <c r="B103" s="6"/>
      <c r="C103" s="6"/>
      <c r="D103" s="6"/>
      <c r="E103" s="6"/>
      <c r="F103" s="6"/>
      <c r="G103" s="6"/>
      <c r="H103" s="6"/>
      <c r="I103" s="6"/>
      <c r="J103" s="6"/>
      <c r="K103" s="6"/>
      <c r="L103" s="6"/>
      <c r="M103" s="6"/>
      <c r="N103" s="6"/>
    </row>
    <row r="104" spans="2:14" x14ac:dyDescent="0.3">
      <c r="B104" s="6"/>
      <c r="C104" s="6"/>
      <c r="D104" s="11" t="s">
        <v>10</v>
      </c>
      <c r="E104" s="11" t="s">
        <v>143</v>
      </c>
      <c r="F104" s="11" t="s">
        <v>9</v>
      </c>
      <c r="G104" s="11" t="s">
        <v>3</v>
      </c>
      <c r="H104" s="11" t="s">
        <v>2</v>
      </c>
      <c r="I104" s="11" t="s">
        <v>48</v>
      </c>
      <c r="J104" s="7"/>
      <c r="L104" s="6"/>
      <c r="N104" s="6"/>
    </row>
    <row r="105" spans="2:14" x14ac:dyDescent="0.3">
      <c r="B105" s="7" t="s">
        <v>25</v>
      </c>
      <c r="C105" s="7" t="s">
        <v>0</v>
      </c>
      <c r="D105" s="30">
        <v>0</v>
      </c>
      <c r="E105" s="30">
        <v>1</v>
      </c>
      <c r="F105" s="30">
        <v>-1</v>
      </c>
      <c r="G105" s="30">
        <v>50</v>
      </c>
      <c r="H105" s="30">
        <v>40</v>
      </c>
      <c r="I105" s="30">
        <v>0</v>
      </c>
      <c r="J105" s="31"/>
      <c r="L105" s="7" t="s">
        <v>4</v>
      </c>
      <c r="M105" s="10">
        <v>400</v>
      </c>
      <c r="N105" s="6"/>
    </row>
    <row r="106" spans="2:14" x14ac:dyDescent="0.3">
      <c r="B106" s="6"/>
      <c r="C106" s="6"/>
      <c r="D106" s="30">
        <v>1</v>
      </c>
      <c r="E106" s="30">
        <v>0</v>
      </c>
      <c r="F106" s="30">
        <v>0</v>
      </c>
      <c r="G106" s="30">
        <v>1</v>
      </c>
      <c r="H106" s="30">
        <v>1</v>
      </c>
      <c r="I106" s="30">
        <v>0</v>
      </c>
      <c r="J106" s="31"/>
      <c r="L106" s="6"/>
      <c r="M106" s="30">
        <v>9</v>
      </c>
      <c r="N106" s="6"/>
    </row>
    <row r="107" spans="2:14" x14ac:dyDescent="0.3">
      <c r="B107" s="6"/>
      <c r="C107" s="6"/>
      <c r="D107" s="10">
        <v>0</v>
      </c>
      <c r="E107" s="10">
        <v>0</v>
      </c>
      <c r="F107" s="10">
        <v>0</v>
      </c>
      <c r="G107" s="10">
        <v>0</v>
      </c>
      <c r="H107" s="10">
        <v>1</v>
      </c>
      <c r="I107" s="10">
        <v>1</v>
      </c>
      <c r="J107" s="6"/>
      <c r="L107" s="6"/>
      <c r="M107" s="10">
        <v>8</v>
      </c>
      <c r="N107" s="6"/>
    </row>
    <row r="108" spans="2:14" x14ac:dyDescent="0.3">
      <c r="B108" s="6"/>
      <c r="D108" s="6"/>
      <c r="E108" s="6"/>
      <c r="F108" s="6"/>
      <c r="G108" s="6"/>
      <c r="H108" s="6"/>
      <c r="I108" s="6"/>
      <c r="J108" s="6"/>
      <c r="L108" s="6"/>
      <c r="M108" s="6"/>
      <c r="N108" s="6"/>
    </row>
    <row r="109" spans="2:14" x14ac:dyDescent="0.3">
      <c r="B109" s="6"/>
      <c r="I109" s="6"/>
      <c r="K109" s="6"/>
      <c r="L109" s="6"/>
      <c r="N109" s="6"/>
    </row>
    <row r="110" spans="2:14" x14ac:dyDescent="0.3">
      <c r="B110" s="6"/>
      <c r="C110" s="7" t="s">
        <v>12</v>
      </c>
      <c r="D110" s="10">
        <v>0</v>
      </c>
      <c r="E110" s="10">
        <v>-10000</v>
      </c>
      <c r="F110" s="10">
        <v>0</v>
      </c>
      <c r="G110" s="10">
        <v>-800</v>
      </c>
      <c r="H110" s="10">
        <v>-600</v>
      </c>
      <c r="I110" s="10">
        <v>0</v>
      </c>
      <c r="J110" s="6"/>
      <c r="K110" s="6"/>
      <c r="L110" s="6"/>
      <c r="N110" s="6"/>
    </row>
    <row r="111" spans="2:14" x14ac:dyDescent="0.3">
      <c r="B111" s="6"/>
      <c r="C111" s="7" t="s">
        <v>13</v>
      </c>
      <c r="D111" s="10">
        <v>-800</v>
      </c>
      <c r="E111" s="10">
        <v>-600</v>
      </c>
      <c r="F111" s="10">
        <v>0</v>
      </c>
      <c r="G111" s="6"/>
      <c r="H111" s="6"/>
      <c r="J111" s="6"/>
      <c r="K111" s="6"/>
      <c r="L111" s="6"/>
      <c r="N111" s="6"/>
    </row>
    <row r="112" spans="2:14" x14ac:dyDescent="0.3">
      <c r="C112" s="7" t="s">
        <v>14</v>
      </c>
      <c r="D112" s="10">
        <v>0</v>
      </c>
      <c r="E112" s="10">
        <v>-10000</v>
      </c>
      <c r="F112" s="10">
        <v>0</v>
      </c>
      <c r="G112" s="6"/>
      <c r="H112" s="6"/>
    </row>
    <row r="114" spans="2:14" x14ac:dyDescent="0.3">
      <c r="B114" s="6"/>
      <c r="C114" s="6"/>
      <c r="D114" s="11" t="s">
        <v>3</v>
      </c>
      <c r="E114" s="11" t="s">
        <v>2</v>
      </c>
      <c r="F114" s="11" t="s">
        <v>48</v>
      </c>
      <c r="G114" s="7"/>
      <c r="I114" s="6"/>
      <c r="J114" s="11" t="s">
        <v>10</v>
      </c>
      <c r="K114" s="11" t="s">
        <v>143</v>
      </c>
      <c r="L114" s="11" t="s">
        <v>9</v>
      </c>
      <c r="M114" s="6"/>
      <c r="N114" s="6"/>
    </row>
    <row r="115" spans="2:14" x14ac:dyDescent="0.3">
      <c r="B115" s="6"/>
      <c r="C115" s="7" t="s">
        <v>11</v>
      </c>
      <c r="D115" s="30">
        <v>50</v>
      </c>
      <c r="E115" s="30">
        <v>40</v>
      </c>
      <c r="F115" s="30">
        <v>0</v>
      </c>
      <c r="G115" s="31"/>
      <c r="I115" s="7" t="s">
        <v>16</v>
      </c>
      <c r="J115" s="30">
        <v>0</v>
      </c>
      <c r="K115" s="30">
        <v>1</v>
      </c>
      <c r="L115" s="30">
        <v>-1</v>
      </c>
      <c r="M115" s="6"/>
      <c r="N115" s="6"/>
    </row>
    <row r="116" spans="2:14" x14ac:dyDescent="0.3">
      <c r="B116" s="6"/>
      <c r="C116" s="6"/>
      <c r="D116" s="30">
        <v>1</v>
      </c>
      <c r="E116" s="30">
        <v>1</v>
      </c>
      <c r="F116" s="30">
        <v>0</v>
      </c>
      <c r="G116" s="31"/>
      <c r="I116" s="6"/>
      <c r="J116" s="30">
        <v>1</v>
      </c>
      <c r="K116" s="30">
        <v>0</v>
      </c>
      <c r="L116" s="30">
        <v>0</v>
      </c>
      <c r="M116" s="6"/>
      <c r="N116" s="6"/>
    </row>
    <row r="117" spans="2:14" x14ac:dyDescent="0.3">
      <c r="B117" s="6"/>
      <c r="C117" s="6"/>
      <c r="D117" s="10">
        <v>0</v>
      </c>
      <c r="E117" s="10">
        <v>1</v>
      </c>
      <c r="F117" s="10">
        <v>1</v>
      </c>
      <c r="G117" s="6"/>
      <c r="I117" s="6"/>
      <c r="J117" s="10">
        <v>0</v>
      </c>
      <c r="K117" s="10">
        <v>0</v>
      </c>
      <c r="L117" s="10">
        <v>0</v>
      </c>
      <c r="M117" s="6"/>
      <c r="N117" s="6"/>
    </row>
    <row r="118" spans="2:14" x14ac:dyDescent="0.3">
      <c r="B118" s="6"/>
      <c r="C118" s="6"/>
      <c r="D118" s="6"/>
      <c r="E118" s="6"/>
      <c r="F118" s="6"/>
      <c r="G118" s="6"/>
      <c r="H118" s="6"/>
      <c r="I118" s="6"/>
      <c r="J118" s="6"/>
      <c r="K118" s="6"/>
      <c r="L118" s="6"/>
      <c r="M118" s="6"/>
      <c r="N118" s="6"/>
    </row>
    <row r="120" spans="2:14" x14ac:dyDescent="0.3">
      <c r="B120" s="6"/>
      <c r="C120" s="7" t="s">
        <v>8</v>
      </c>
      <c r="D120" s="10" cm="1">
        <f t="array" ref="D120:F122">MINVERSE(D115:F117)</f>
        <v>0.10000000000000002</v>
      </c>
      <c r="E120" s="10">
        <v>-4.0000000000000009</v>
      </c>
      <c r="F120" s="10">
        <v>0</v>
      </c>
      <c r="G120" s="6"/>
      <c r="I120" s="7" t="s">
        <v>7</v>
      </c>
      <c r="J120" s="10" cm="1">
        <f t="array" ref="J120:J122">MMULT(_xlfn.ANCHORARRAY(D120),M105:M107)</f>
        <v>4</v>
      </c>
      <c r="K120" s="6"/>
      <c r="L120" s="6"/>
      <c r="M120" s="6"/>
      <c r="N120" s="6"/>
    </row>
    <row r="121" spans="2:14" x14ac:dyDescent="0.3">
      <c r="B121" s="6"/>
      <c r="C121" s="6"/>
      <c r="D121" s="10">
        <v>-0.10000000000000002</v>
      </c>
      <c r="E121" s="10">
        <v>5.0000000000000009</v>
      </c>
      <c r="F121" s="10">
        <v>0</v>
      </c>
      <c r="G121" s="6"/>
      <c r="I121" s="6"/>
      <c r="J121" s="10">
        <v>5</v>
      </c>
      <c r="K121" s="6"/>
      <c r="L121" s="6"/>
      <c r="M121" s="6"/>
      <c r="N121" s="6"/>
    </row>
    <row r="122" spans="2:14" x14ac:dyDescent="0.3">
      <c r="B122" s="6"/>
      <c r="C122" s="6"/>
      <c r="D122" s="10">
        <v>0.10000000000000002</v>
      </c>
      <c r="E122" s="10">
        <v>-5.0000000000000009</v>
      </c>
      <c r="F122" s="10">
        <v>1</v>
      </c>
      <c r="G122" s="6"/>
      <c r="I122" s="6"/>
      <c r="J122" s="10">
        <v>3</v>
      </c>
      <c r="K122" s="6"/>
      <c r="L122" s="6"/>
      <c r="M122" s="6"/>
      <c r="N122" s="6"/>
    </row>
    <row r="123" spans="2:14" x14ac:dyDescent="0.3">
      <c r="B123" s="6"/>
      <c r="C123" s="6"/>
      <c r="D123" s="6"/>
      <c r="E123" s="6"/>
      <c r="F123" s="6"/>
      <c r="G123" s="6"/>
      <c r="I123" s="6"/>
      <c r="J123" s="6"/>
      <c r="K123" s="6"/>
      <c r="L123" s="6"/>
      <c r="M123" s="6"/>
      <c r="N123" s="6"/>
    </row>
    <row r="125" spans="2:14" x14ac:dyDescent="0.3">
      <c r="B125" s="6"/>
      <c r="C125" s="7" t="s">
        <v>15</v>
      </c>
      <c r="D125" s="10" cm="1">
        <f t="array" ref="D125:F127">MMULT(_xlfn.ANCHORARRAY(D120),J115:L117)</f>
        <v>-4.0000000000000009</v>
      </c>
      <c r="E125" s="10">
        <v>0.10000000000000002</v>
      </c>
      <c r="F125" s="10">
        <v>-0.10000000000000002</v>
      </c>
      <c r="G125" s="6"/>
      <c r="H125" s="6"/>
      <c r="I125" s="6"/>
      <c r="J125" s="6"/>
      <c r="K125" s="6"/>
      <c r="L125" s="6"/>
      <c r="N125" s="6"/>
    </row>
    <row r="126" spans="2:14" x14ac:dyDescent="0.3">
      <c r="B126" s="6"/>
      <c r="C126" s="6"/>
      <c r="D126" s="10">
        <v>5.0000000000000009</v>
      </c>
      <c r="E126" s="10">
        <v>-0.10000000000000002</v>
      </c>
      <c r="F126" s="10">
        <v>0.10000000000000002</v>
      </c>
      <c r="G126" s="6"/>
      <c r="H126" s="6"/>
      <c r="I126" s="6"/>
      <c r="J126" s="6"/>
      <c r="K126" s="6"/>
      <c r="L126" s="6"/>
      <c r="N126" s="6"/>
    </row>
    <row r="127" spans="2:14" x14ac:dyDescent="0.3">
      <c r="B127" s="6"/>
      <c r="C127" s="6"/>
      <c r="D127" s="10">
        <v>-5.0000000000000009</v>
      </c>
      <c r="E127" s="10">
        <v>0.10000000000000002</v>
      </c>
      <c r="F127" s="10">
        <v>-0.10000000000000002</v>
      </c>
      <c r="G127" s="6"/>
      <c r="H127" s="6"/>
      <c r="I127" s="6"/>
      <c r="J127" s="6"/>
      <c r="L127" s="6"/>
      <c r="N127" s="6"/>
    </row>
    <row r="128" spans="2:14" x14ac:dyDescent="0.3">
      <c r="B128" s="6"/>
      <c r="C128" s="6"/>
      <c r="D128" s="6"/>
      <c r="E128" s="6"/>
      <c r="F128" s="6"/>
      <c r="G128" s="6"/>
      <c r="H128" s="6"/>
      <c r="I128" s="6"/>
      <c r="J128" s="6"/>
      <c r="L128" s="6"/>
      <c r="N128" s="6"/>
    </row>
    <row r="130" spans="2:14" x14ac:dyDescent="0.3">
      <c r="B130" s="6"/>
      <c r="C130" s="7" t="s">
        <v>18</v>
      </c>
      <c r="D130" s="10" cm="1">
        <f t="array" ref="D130:F130">MMULT(D111:F111,_xlfn.ANCHORARRAY(D125))</f>
        <v>200.00000000000045</v>
      </c>
      <c r="E130" s="10">
        <v>-20</v>
      </c>
      <c r="F130" s="6">
        <v>20</v>
      </c>
      <c r="G130" s="6"/>
      <c r="H130" s="6"/>
      <c r="I130" s="6"/>
      <c r="J130" s="6"/>
      <c r="L130" s="6"/>
      <c r="N130" s="6"/>
    </row>
    <row r="131" spans="2:14" x14ac:dyDescent="0.3">
      <c r="B131" s="6"/>
      <c r="C131" s="7" t="s">
        <v>17</v>
      </c>
      <c r="D131" s="45">
        <f>D130-D112</f>
        <v>200.00000000000045</v>
      </c>
      <c r="E131" s="45">
        <f t="shared" ref="E131:F131" si="2">E130-E112</f>
        <v>9980</v>
      </c>
      <c r="F131" s="45">
        <f t="shared" si="2"/>
        <v>20</v>
      </c>
      <c r="H131" s="6"/>
      <c r="I131" s="6"/>
      <c r="J131" s="6"/>
      <c r="L131" s="6"/>
      <c r="M131" s="6"/>
      <c r="N131" s="6"/>
    </row>
    <row r="132" spans="2:14" x14ac:dyDescent="0.3">
      <c r="B132" s="6"/>
      <c r="C132" s="6"/>
      <c r="D132" s="6"/>
      <c r="E132" s="6"/>
      <c r="F132" s="6"/>
      <c r="G132" s="6"/>
      <c r="H132" s="6"/>
      <c r="I132" s="6"/>
      <c r="J132" s="6"/>
      <c r="L132" s="6"/>
      <c r="M132" s="6"/>
      <c r="N132" s="6"/>
    </row>
    <row r="133" spans="2:14" ht="15" thickBot="1" x14ac:dyDescent="0.35">
      <c r="B133" s="23"/>
      <c r="C133" s="23"/>
      <c r="D133" s="23"/>
      <c r="E133" s="23"/>
      <c r="F133" s="23"/>
      <c r="G133" s="23"/>
      <c r="H133" s="23"/>
      <c r="I133" s="23"/>
      <c r="J133" s="23"/>
      <c r="K133" s="23"/>
      <c r="L133" s="23"/>
      <c r="M133" s="23"/>
      <c r="N133" s="23"/>
    </row>
    <row r="134" spans="2:14" x14ac:dyDescent="0.3">
      <c r="B134" s="6"/>
      <c r="C134" s="6"/>
      <c r="D134" s="6"/>
      <c r="E134" s="6"/>
      <c r="F134" s="6"/>
      <c r="G134" s="6"/>
      <c r="H134" s="6"/>
      <c r="I134" s="6"/>
      <c r="J134" s="6"/>
      <c r="K134" s="6"/>
      <c r="L134" s="6"/>
      <c r="M134" s="6"/>
      <c r="N134" s="6"/>
    </row>
    <row r="135" spans="2:14" x14ac:dyDescent="0.3">
      <c r="B135" s="6"/>
      <c r="C135" s="6"/>
      <c r="D135" s="31"/>
      <c r="E135" s="6"/>
      <c r="F135" s="6"/>
      <c r="H135" s="6"/>
      <c r="I135" s="6"/>
      <c r="J135" s="6"/>
      <c r="K135" s="6"/>
      <c r="L135" s="6"/>
      <c r="M135" s="6"/>
      <c r="N135" s="6"/>
    </row>
    <row r="136" spans="2:14" x14ac:dyDescent="0.3">
      <c r="D136" s="6"/>
    </row>
    <row r="139" spans="2:14" x14ac:dyDescent="0.3">
      <c r="B139" s="6"/>
      <c r="C139" s="6"/>
      <c r="D139" s="6"/>
      <c r="E139" s="6"/>
      <c r="F139" s="6"/>
      <c r="G139" s="6"/>
      <c r="H139" s="6"/>
      <c r="I139" s="6"/>
      <c r="J139" s="6"/>
      <c r="K139" s="6"/>
      <c r="L139" s="6"/>
      <c r="N139" s="6"/>
    </row>
    <row r="140" spans="2:14" x14ac:dyDescent="0.3">
      <c r="B140" s="6"/>
      <c r="C140" s="6"/>
      <c r="D140" s="6"/>
      <c r="E140" s="6"/>
      <c r="F140" s="6"/>
      <c r="G140" s="6"/>
      <c r="H140" s="6"/>
      <c r="I140" s="6"/>
      <c r="J140" s="6"/>
      <c r="K140" s="6"/>
      <c r="L140" s="6"/>
      <c r="N140" s="6"/>
    </row>
    <row r="141" spans="2:14" x14ac:dyDescent="0.3">
      <c r="B141" s="6"/>
      <c r="C141" s="7"/>
      <c r="D141" s="6"/>
      <c r="E141" s="6"/>
      <c r="F141" s="6"/>
      <c r="H141" s="7"/>
      <c r="I141" s="6"/>
      <c r="J141" s="6"/>
      <c r="K141" s="6"/>
      <c r="L141" s="6"/>
      <c r="M141" s="6"/>
      <c r="N141" s="6"/>
    </row>
    <row r="142" spans="2:14" x14ac:dyDescent="0.3">
      <c r="B142" s="6"/>
      <c r="C142" s="6"/>
      <c r="D142" s="6"/>
      <c r="E142" s="6"/>
      <c r="F142" s="6"/>
      <c r="H142" s="6"/>
      <c r="I142" s="6"/>
      <c r="J142" s="6"/>
      <c r="K142" s="6"/>
      <c r="L142" s="6"/>
      <c r="M142" s="6"/>
      <c r="N142" s="6"/>
    </row>
    <row r="143" spans="2:14" x14ac:dyDescent="0.3">
      <c r="B143" s="6"/>
      <c r="C143" s="6"/>
      <c r="D143" s="6"/>
      <c r="E143" s="6"/>
      <c r="F143" s="6"/>
      <c r="H143" s="6"/>
      <c r="I143" s="6"/>
      <c r="J143" s="6"/>
      <c r="K143" s="6"/>
      <c r="L143" s="6"/>
      <c r="M143" s="6"/>
      <c r="N143" s="6"/>
    </row>
    <row r="144" spans="2:14" x14ac:dyDescent="0.3">
      <c r="B144" s="6"/>
      <c r="C144" s="6"/>
      <c r="D144" s="6"/>
      <c r="E144" s="6"/>
      <c r="F144" s="6"/>
      <c r="G144" s="6"/>
      <c r="H144" s="6"/>
      <c r="I144" s="6"/>
      <c r="J144" s="6"/>
      <c r="K144" s="6"/>
      <c r="L144" s="6"/>
      <c r="M144" s="6"/>
      <c r="N144" s="6"/>
    </row>
    <row r="146" spans="2:14" x14ac:dyDescent="0.3">
      <c r="B146" s="6"/>
      <c r="C146" s="7"/>
      <c r="D146" s="6"/>
      <c r="E146" s="6"/>
      <c r="F146" s="6"/>
      <c r="G146" s="6"/>
      <c r="H146" s="6"/>
      <c r="I146" s="6"/>
      <c r="J146" s="6"/>
      <c r="K146" s="6"/>
      <c r="L146" s="6"/>
      <c r="M146" s="6"/>
      <c r="N146" s="6"/>
    </row>
    <row r="147" spans="2:14" x14ac:dyDescent="0.3">
      <c r="B147" s="6"/>
      <c r="C147" s="6"/>
      <c r="D147" s="6"/>
      <c r="E147" s="6"/>
      <c r="F147" s="6"/>
      <c r="G147" s="6"/>
      <c r="H147" s="6"/>
      <c r="I147" s="6"/>
      <c r="J147" s="6"/>
      <c r="K147" s="6"/>
      <c r="L147" s="6"/>
      <c r="M147" s="6"/>
      <c r="N147" s="6"/>
    </row>
    <row r="148" spans="2:14" x14ac:dyDescent="0.3">
      <c r="B148" s="6"/>
      <c r="C148" s="6"/>
      <c r="D148" s="6"/>
      <c r="E148" s="6"/>
      <c r="F148" s="6"/>
      <c r="G148" s="6"/>
      <c r="H148" s="6"/>
      <c r="I148" s="6"/>
      <c r="J148" s="6"/>
      <c r="K148" s="6"/>
      <c r="L148" s="6"/>
      <c r="M148" s="6"/>
      <c r="N148" s="6"/>
    </row>
    <row r="149" spans="2:14" x14ac:dyDescent="0.3">
      <c r="B149" s="6"/>
      <c r="C149" s="6"/>
      <c r="D149" s="6"/>
      <c r="E149" s="6"/>
      <c r="F149" s="6"/>
      <c r="G149" s="6"/>
      <c r="H149" s="6"/>
      <c r="I149" s="6"/>
      <c r="J149" s="6"/>
      <c r="K149" s="6"/>
      <c r="L149" s="6"/>
      <c r="M149" s="6"/>
      <c r="N149" s="6"/>
    </row>
    <row r="151" spans="2:14" x14ac:dyDescent="0.3">
      <c r="B151" s="6"/>
      <c r="C151" s="7"/>
      <c r="D151" s="6"/>
      <c r="E151" s="6"/>
      <c r="F151" s="6"/>
      <c r="G151" s="6"/>
      <c r="H151" s="6"/>
      <c r="I151" s="6"/>
      <c r="J151" s="6"/>
      <c r="K151" s="6"/>
      <c r="L151" s="6"/>
      <c r="M151" s="6"/>
      <c r="N151" s="6"/>
    </row>
    <row r="152" spans="2:14" x14ac:dyDescent="0.3">
      <c r="B152" s="6"/>
      <c r="C152" s="7"/>
      <c r="D152" s="6"/>
      <c r="E152" s="6"/>
      <c r="F152" s="6"/>
      <c r="H152" s="6"/>
      <c r="I152" s="6"/>
      <c r="J152" s="6"/>
      <c r="K152" s="6"/>
      <c r="L152" s="6"/>
      <c r="M152" s="6"/>
      <c r="N152" s="6"/>
    </row>
    <row r="153" spans="2:14" x14ac:dyDescent="0.3">
      <c r="B153" s="6"/>
      <c r="C153" s="6"/>
      <c r="D153" s="6"/>
      <c r="E153" s="6"/>
      <c r="F153" s="6"/>
      <c r="G153" s="6"/>
      <c r="H153" s="6"/>
      <c r="I153" s="6"/>
      <c r="J153" s="6"/>
      <c r="K153" s="6"/>
      <c r="L153" s="6"/>
      <c r="M153" s="6"/>
      <c r="N153" s="6"/>
    </row>
    <row r="155" spans="2:14" x14ac:dyDescent="0.3">
      <c r="B155" s="6"/>
      <c r="C155" s="7"/>
      <c r="D155" s="6"/>
      <c r="E155" s="6"/>
      <c r="F155" s="6"/>
      <c r="G155" s="6"/>
      <c r="H155" s="6"/>
      <c r="I155" s="6"/>
      <c r="J155" s="6"/>
      <c r="K155" s="6"/>
      <c r="L155" s="6"/>
      <c r="M155" s="6"/>
      <c r="N155" s="6"/>
    </row>
    <row r="156" spans="2:14" x14ac:dyDescent="0.3">
      <c r="B156" s="7"/>
      <c r="C156" s="7"/>
      <c r="D156" s="6"/>
      <c r="E156" s="6"/>
      <c r="F156" s="6"/>
      <c r="H156" s="6"/>
      <c r="I156" s="6"/>
      <c r="J156" s="6"/>
      <c r="K156" s="6"/>
      <c r="L156" s="6"/>
      <c r="M156" s="6"/>
      <c r="N156" s="6"/>
    </row>
    <row r="157" spans="2:14" x14ac:dyDescent="0.3">
      <c r="B157" s="7"/>
      <c r="C157" s="7"/>
      <c r="D157" s="31"/>
    </row>
    <row r="158" spans="2:14" x14ac:dyDescent="0.3">
      <c r="B158" s="7"/>
      <c r="C158" s="7"/>
    </row>
    <row r="159" spans="2:14" x14ac:dyDescent="0.3">
      <c r="B159" s="7"/>
      <c r="C159" s="7"/>
    </row>
    <row r="160" spans="2:14" x14ac:dyDescent="0.3">
      <c r="B160" s="7"/>
      <c r="C160" s="7"/>
    </row>
    <row r="161" spans="2:3" x14ac:dyDescent="0.3">
      <c r="B161" s="7"/>
      <c r="C161" s="7"/>
    </row>
    <row r="162" spans="2:3" x14ac:dyDescent="0.3">
      <c r="B162" s="7"/>
      <c r="C162" s="7"/>
    </row>
    <row r="163" spans="2:3" x14ac:dyDescent="0.3">
      <c r="B163" s="7"/>
      <c r="C163" s="7"/>
    </row>
    <row r="164" spans="2:3" x14ac:dyDescent="0.3">
      <c r="B164" s="7"/>
      <c r="C164" s="7"/>
    </row>
  </sheetData>
  <mergeCells count="1">
    <mergeCell ref="E3: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157B7-6FC4-424F-81BE-1CD7375E72EC}">
  <dimension ref="A1:Q233"/>
  <sheetViews>
    <sheetView topLeftCell="A176" zoomScale="55" zoomScaleNormal="55" workbookViewId="0">
      <selection activeCell="D220" sqref="D220:G220"/>
    </sheetView>
  </sheetViews>
  <sheetFormatPr defaultRowHeight="14.4" x14ac:dyDescent="0.3"/>
  <cols>
    <col min="1" max="1" width="94.44140625" customWidth="1"/>
    <col min="2" max="2" width="51" bestFit="1" customWidth="1"/>
    <col min="4" max="4" width="12.109375" bestFit="1" customWidth="1"/>
    <col min="5" max="5" width="11.5546875" bestFit="1" customWidth="1"/>
    <col min="6" max="7" width="10.44140625" bestFit="1" customWidth="1"/>
    <col min="8" max="9" width="9" bestFit="1" customWidth="1"/>
    <col min="10" max="11" width="10.44140625" bestFit="1" customWidth="1"/>
    <col min="12" max="14" width="9" bestFit="1" customWidth="1"/>
  </cols>
  <sheetData>
    <row r="1" spans="1:17" ht="18" x14ac:dyDescent="0.35">
      <c r="A1" s="19" t="s">
        <v>63</v>
      </c>
      <c r="B1" s="6"/>
      <c r="C1" s="6"/>
      <c r="D1" s="6"/>
      <c r="E1" s="6"/>
      <c r="F1" s="6"/>
      <c r="G1" s="6"/>
      <c r="H1" s="6"/>
      <c r="I1" s="6"/>
      <c r="J1" s="6"/>
      <c r="K1" s="6"/>
      <c r="L1" s="6"/>
      <c r="M1" s="6"/>
      <c r="N1" s="6"/>
      <c r="O1" s="6"/>
    </row>
    <row r="2" spans="1:17" ht="387.6" customHeight="1" x14ac:dyDescent="0.3">
      <c r="A2" s="2" t="s">
        <v>64</v>
      </c>
      <c r="B2" s="6"/>
      <c r="C2" s="6"/>
      <c r="D2" s="6"/>
      <c r="E2" s="6"/>
      <c r="F2" s="6"/>
      <c r="G2" s="6"/>
      <c r="H2" s="6"/>
      <c r="I2" s="6"/>
      <c r="J2" s="6"/>
      <c r="K2" s="6"/>
      <c r="L2" s="6"/>
      <c r="M2" s="6"/>
      <c r="N2" s="6"/>
      <c r="O2" s="6"/>
    </row>
    <row r="3" spans="1:17" x14ac:dyDescent="0.3">
      <c r="A3" s="1"/>
      <c r="B3" s="20"/>
      <c r="C3" s="6"/>
      <c r="D3" s="6"/>
      <c r="E3" s="46" t="s">
        <v>5</v>
      </c>
      <c r="F3" s="46"/>
      <c r="G3" s="46"/>
      <c r="H3" s="46"/>
      <c r="I3" s="46"/>
      <c r="J3" s="46"/>
      <c r="K3" s="6"/>
      <c r="L3" s="6"/>
      <c r="M3" s="6"/>
      <c r="N3" s="6"/>
      <c r="O3" s="6"/>
    </row>
    <row r="4" spans="1:17" x14ac:dyDescent="0.3">
      <c r="A4" s="6"/>
      <c r="B4" s="21" t="s">
        <v>176</v>
      </c>
      <c r="C4" s="6"/>
      <c r="D4" s="6"/>
      <c r="E4" s="6"/>
      <c r="F4" s="6"/>
      <c r="G4" s="6"/>
      <c r="H4" s="6"/>
      <c r="I4" s="6"/>
      <c r="J4" s="6"/>
      <c r="K4" s="6"/>
      <c r="L4" s="6"/>
      <c r="M4" s="6"/>
      <c r="N4" s="6"/>
      <c r="O4" s="6"/>
    </row>
    <row r="5" spans="1:17" x14ac:dyDescent="0.3">
      <c r="A5" s="6"/>
      <c r="B5" s="21" t="s">
        <v>177</v>
      </c>
      <c r="C5" s="6"/>
      <c r="D5" s="6"/>
      <c r="E5" s="6"/>
      <c r="F5" s="6"/>
      <c r="G5" s="11" t="s">
        <v>2</v>
      </c>
      <c r="H5" s="11" t="s">
        <v>3</v>
      </c>
      <c r="I5" s="11" t="s">
        <v>48</v>
      </c>
      <c r="J5" s="11" t="s">
        <v>142</v>
      </c>
      <c r="K5" s="11" t="s">
        <v>9</v>
      </c>
      <c r="L5" s="11" t="s">
        <v>10</v>
      </c>
      <c r="M5" s="11" t="s">
        <v>143</v>
      </c>
      <c r="N5" s="11" t="s">
        <v>144</v>
      </c>
      <c r="O5" s="6"/>
    </row>
    <row r="6" spans="1:17" x14ac:dyDescent="0.3">
      <c r="A6" s="6"/>
      <c r="B6" s="20"/>
      <c r="C6" s="7" t="s">
        <v>1</v>
      </c>
      <c r="D6" s="11" t="s">
        <v>2</v>
      </c>
      <c r="E6" s="6"/>
      <c r="F6" s="7" t="s">
        <v>0</v>
      </c>
      <c r="G6" s="10">
        <v>10</v>
      </c>
      <c r="H6" s="10">
        <v>15</v>
      </c>
      <c r="I6" s="10">
        <v>0</v>
      </c>
      <c r="J6" s="10">
        <v>0</v>
      </c>
      <c r="K6" s="10">
        <v>1</v>
      </c>
      <c r="L6" s="10">
        <v>0</v>
      </c>
      <c r="M6" s="10">
        <v>0</v>
      </c>
      <c r="N6" s="10">
        <v>0</v>
      </c>
      <c r="P6" s="7" t="s">
        <v>4</v>
      </c>
      <c r="Q6" s="10">
        <v>150</v>
      </c>
    </row>
    <row r="7" spans="1:17" x14ac:dyDescent="0.3">
      <c r="A7" s="6"/>
      <c r="B7" s="20" t="s">
        <v>33</v>
      </c>
      <c r="C7" s="6"/>
      <c r="D7" s="11" t="s">
        <v>3</v>
      </c>
      <c r="E7" s="6"/>
      <c r="F7" s="6"/>
      <c r="G7" s="10">
        <v>20</v>
      </c>
      <c r="H7" s="10">
        <v>10</v>
      </c>
      <c r="I7" s="10">
        <v>0</v>
      </c>
      <c r="J7" s="10">
        <v>0</v>
      </c>
      <c r="K7" s="10">
        <v>0</v>
      </c>
      <c r="L7" s="10">
        <v>1</v>
      </c>
      <c r="M7" s="10">
        <v>0</v>
      </c>
      <c r="N7" s="10">
        <v>0</v>
      </c>
      <c r="P7" s="6"/>
      <c r="Q7" s="10">
        <v>160</v>
      </c>
    </row>
    <row r="8" spans="1:17" x14ac:dyDescent="0.3">
      <c r="A8" s="6"/>
      <c r="B8" s="20"/>
      <c r="C8" s="6"/>
      <c r="D8" s="11" t="s">
        <v>9</v>
      </c>
      <c r="E8" s="6"/>
      <c r="F8" s="6"/>
      <c r="G8" s="10">
        <v>30</v>
      </c>
      <c r="H8" s="10">
        <v>10</v>
      </c>
      <c r="I8" s="10">
        <v>-1</v>
      </c>
      <c r="J8" s="10">
        <v>0</v>
      </c>
      <c r="K8" s="10">
        <v>0</v>
      </c>
      <c r="L8" s="10">
        <v>0</v>
      </c>
      <c r="M8" s="10">
        <v>1</v>
      </c>
      <c r="N8" s="10">
        <v>0</v>
      </c>
      <c r="P8" s="6"/>
      <c r="Q8" s="10">
        <v>135</v>
      </c>
    </row>
    <row r="9" spans="1:17" x14ac:dyDescent="0.3">
      <c r="A9" s="6"/>
      <c r="B9" s="20" t="s">
        <v>179</v>
      </c>
      <c r="C9" s="6"/>
      <c r="D9" s="11" t="s">
        <v>10</v>
      </c>
      <c r="E9" s="6"/>
      <c r="G9" s="10">
        <v>-1</v>
      </c>
      <c r="H9" s="10">
        <v>3</v>
      </c>
      <c r="I9" s="10">
        <v>0</v>
      </c>
      <c r="J9" s="10">
        <v>-1</v>
      </c>
      <c r="K9" s="10">
        <v>0</v>
      </c>
      <c r="L9" s="10">
        <v>0</v>
      </c>
      <c r="M9" s="10">
        <v>0</v>
      </c>
      <c r="N9" s="10">
        <v>1</v>
      </c>
      <c r="O9" s="6"/>
      <c r="Q9" s="10">
        <v>0</v>
      </c>
    </row>
    <row r="10" spans="1:17" x14ac:dyDescent="0.3">
      <c r="A10" s="6"/>
      <c r="B10" s="20" t="s">
        <v>180</v>
      </c>
      <c r="C10" s="6"/>
      <c r="D10" s="11" t="s">
        <v>48</v>
      </c>
      <c r="E10" s="6"/>
      <c r="J10" s="6"/>
      <c r="M10" s="6"/>
      <c r="N10" s="6"/>
      <c r="O10" s="6"/>
    </row>
    <row r="11" spans="1:17" x14ac:dyDescent="0.3">
      <c r="A11" s="6"/>
      <c r="B11" s="20" t="s">
        <v>181</v>
      </c>
      <c r="C11" s="6"/>
      <c r="D11" s="11" t="s">
        <v>142</v>
      </c>
      <c r="E11" s="6"/>
      <c r="F11" s="7" t="s">
        <v>12</v>
      </c>
      <c r="G11" s="10">
        <v>5000</v>
      </c>
      <c r="H11" s="10">
        <v>4000</v>
      </c>
      <c r="I11" s="10">
        <v>0</v>
      </c>
      <c r="J11" s="10">
        <v>0</v>
      </c>
      <c r="K11" s="10">
        <v>0</v>
      </c>
      <c r="L11" s="10">
        <v>0</v>
      </c>
      <c r="M11" s="10">
        <v>-1000000</v>
      </c>
      <c r="N11" s="10">
        <v>-1000000</v>
      </c>
      <c r="O11" s="6"/>
    </row>
    <row r="12" spans="1:17" x14ac:dyDescent="0.3">
      <c r="A12" s="6"/>
      <c r="B12" s="9"/>
      <c r="C12" s="6"/>
      <c r="D12" s="11" t="s">
        <v>143</v>
      </c>
      <c r="E12" s="6"/>
      <c r="F12" s="7" t="s">
        <v>13</v>
      </c>
      <c r="G12" s="10">
        <v>0</v>
      </c>
      <c r="H12" s="10">
        <v>0</v>
      </c>
      <c r="I12" s="10">
        <v>-1000000</v>
      </c>
      <c r="J12" s="10">
        <v>-1000000</v>
      </c>
      <c r="K12" s="6"/>
      <c r="N12" s="6"/>
      <c r="O12" s="6"/>
    </row>
    <row r="13" spans="1:17" x14ac:dyDescent="0.3">
      <c r="A13" s="6"/>
      <c r="B13" s="20"/>
      <c r="D13" s="11" t="s">
        <v>144</v>
      </c>
      <c r="F13" s="7" t="s">
        <v>14</v>
      </c>
      <c r="G13" s="10">
        <v>5000</v>
      </c>
      <c r="H13" s="10">
        <v>4000</v>
      </c>
      <c r="I13" s="10">
        <v>0</v>
      </c>
      <c r="J13" s="10">
        <v>0</v>
      </c>
      <c r="K13" s="6"/>
      <c r="O13" s="6"/>
    </row>
    <row r="14" spans="1:17" x14ac:dyDescent="0.3">
      <c r="A14" s="6"/>
      <c r="B14" s="20"/>
      <c r="O14" s="6"/>
    </row>
    <row r="15" spans="1:17" x14ac:dyDescent="0.3">
      <c r="A15" s="6"/>
      <c r="B15" s="9"/>
      <c r="O15" s="6"/>
    </row>
    <row r="16" spans="1:17" x14ac:dyDescent="0.3">
      <c r="A16" s="6"/>
      <c r="B16" s="20" t="s">
        <v>178</v>
      </c>
      <c r="O16" s="6"/>
    </row>
    <row r="17" spans="1:15" x14ac:dyDescent="0.3">
      <c r="A17" s="6"/>
      <c r="B17" s="27"/>
      <c r="C17" s="6"/>
      <c r="D17" s="6"/>
      <c r="E17" s="6"/>
      <c r="F17" s="6"/>
      <c r="G17" s="6"/>
      <c r="H17" s="6"/>
      <c r="I17" s="6"/>
      <c r="J17" s="6"/>
      <c r="K17" s="6"/>
      <c r="L17" s="6"/>
      <c r="M17" s="6"/>
      <c r="N17" s="6"/>
      <c r="O17" s="6"/>
    </row>
    <row r="18" spans="1:15" x14ac:dyDescent="0.3">
      <c r="A18" s="6"/>
      <c r="B18" s="20" t="s">
        <v>182</v>
      </c>
      <c r="C18" s="6"/>
      <c r="D18" s="6"/>
      <c r="E18" s="6"/>
      <c r="F18" s="6"/>
      <c r="G18" s="6"/>
      <c r="H18" s="6"/>
      <c r="I18" s="6"/>
      <c r="J18" s="6"/>
      <c r="K18" s="6"/>
      <c r="L18" s="6"/>
      <c r="M18" s="6"/>
      <c r="N18" s="6"/>
      <c r="O18" s="6"/>
    </row>
    <row r="19" spans="1:15" x14ac:dyDescent="0.3">
      <c r="A19" s="6"/>
      <c r="B19" s="20" t="s">
        <v>183</v>
      </c>
      <c r="C19" s="6"/>
      <c r="D19" s="6"/>
      <c r="E19" s="6"/>
      <c r="F19" s="6"/>
      <c r="G19" s="6"/>
      <c r="H19" s="6"/>
      <c r="I19" s="6"/>
      <c r="J19" s="6"/>
      <c r="K19" s="6"/>
      <c r="L19" s="6"/>
      <c r="M19" s="6"/>
      <c r="N19" s="6"/>
      <c r="O19" s="6"/>
    </row>
    <row r="20" spans="1:15" x14ac:dyDescent="0.3">
      <c r="A20" s="6"/>
      <c r="B20" s="20" t="s">
        <v>184</v>
      </c>
      <c r="C20" s="6"/>
      <c r="D20" s="6"/>
      <c r="E20" s="6"/>
      <c r="F20" s="6"/>
      <c r="G20" s="6"/>
      <c r="H20" s="6"/>
      <c r="I20" s="6"/>
      <c r="J20" s="6"/>
      <c r="K20" s="6"/>
      <c r="L20" s="6"/>
      <c r="M20" s="6"/>
      <c r="N20" s="6"/>
      <c r="O20" s="6"/>
    </row>
    <row r="21" spans="1:15" x14ac:dyDescent="0.3">
      <c r="A21" s="6"/>
      <c r="B21" s="20" t="s">
        <v>185</v>
      </c>
      <c r="C21" s="6"/>
      <c r="D21" s="6"/>
      <c r="E21" s="6"/>
      <c r="F21" s="6"/>
      <c r="G21" s="6"/>
      <c r="H21" s="6"/>
      <c r="I21" s="6"/>
      <c r="J21" s="6"/>
      <c r="K21" s="6"/>
      <c r="L21" s="6"/>
      <c r="M21" s="6"/>
      <c r="N21" s="6"/>
      <c r="O21" s="6"/>
    </row>
    <row r="22" spans="1:15" x14ac:dyDescent="0.3">
      <c r="A22" s="6"/>
      <c r="B22" s="20" t="s">
        <v>34</v>
      </c>
    </row>
    <row r="23" spans="1:15" x14ac:dyDescent="0.3">
      <c r="A23" s="6"/>
    </row>
    <row r="24" spans="1:15" x14ac:dyDescent="0.3">
      <c r="A24" s="6"/>
      <c r="B24" s="20" t="s">
        <v>188</v>
      </c>
      <c r="C24" s="6"/>
      <c r="D24" s="6"/>
      <c r="E24" s="6"/>
      <c r="F24" s="6"/>
      <c r="G24" s="6"/>
      <c r="H24" s="6"/>
      <c r="I24" s="6"/>
      <c r="J24" s="6"/>
      <c r="K24" s="6"/>
      <c r="L24" s="6"/>
      <c r="M24" s="6"/>
      <c r="N24" s="6"/>
      <c r="O24" s="6"/>
    </row>
    <row r="25" spans="1:15" x14ac:dyDescent="0.3">
      <c r="A25" s="6"/>
      <c r="B25" s="20" t="s">
        <v>187</v>
      </c>
      <c r="C25" s="6"/>
      <c r="D25" s="6"/>
      <c r="E25" s="6"/>
      <c r="F25" s="6"/>
      <c r="G25" s="6"/>
      <c r="H25" s="6"/>
      <c r="I25" s="6"/>
      <c r="J25" s="6"/>
      <c r="K25" s="6"/>
      <c r="L25" s="6"/>
      <c r="M25" s="6"/>
      <c r="N25" s="6"/>
      <c r="O25" s="6"/>
    </row>
    <row r="26" spans="1:15" x14ac:dyDescent="0.3">
      <c r="A26" s="6"/>
      <c r="B26" s="20" t="s">
        <v>186</v>
      </c>
      <c r="C26" s="6"/>
      <c r="D26" s="6"/>
      <c r="E26" s="6"/>
      <c r="F26" s="6"/>
      <c r="G26" s="6"/>
      <c r="H26" s="6"/>
      <c r="I26" s="6"/>
      <c r="J26" s="6"/>
      <c r="K26" s="6"/>
      <c r="L26" s="6"/>
      <c r="M26" s="6"/>
      <c r="N26" s="6"/>
      <c r="O26" s="6"/>
    </row>
    <row r="27" spans="1:15" x14ac:dyDescent="0.3">
      <c r="A27" s="6"/>
      <c r="B27" s="20" t="s">
        <v>189</v>
      </c>
      <c r="C27" s="6"/>
      <c r="D27" s="6"/>
      <c r="E27" s="6"/>
      <c r="F27" s="6"/>
      <c r="G27" s="6"/>
      <c r="H27" s="6"/>
      <c r="I27" s="6"/>
      <c r="J27" s="6"/>
      <c r="K27" s="6"/>
      <c r="L27" s="6"/>
      <c r="M27" s="6"/>
      <c r="N27" s="6"/>
      <c r="O27" s="6"/>
    </row>
    <row r="28" spans="1:15" ht="15" thickBot="1" x14ac:dyDescent="0.35">
      <c r="A28" s="6"/>
      <c r="B28" s="22"/>
      <c r="C28" s="23"/>
      <c r="D28" s="23"/>
      <c r="E28" s="23"/>
      <c r="F28" s="23"/>
      <c r="G28" s="23"/>
      <c r="H28" s="23"/>
      <c r="I28" s="23"/>
      <c r="J28" s="23"/>
      <c r="K28" s="23"/>
      <c r="L28" s="23"/>
      <c r="M28" s="23"/>
      <c r="N28" s="23"/>
      <c r="O28" s="6"/>
    </row>
    <row r="29" spans="1:15" x14ac:dyDescent="0.3">
      <c r="A29" s="6"/>
      <c r="B29" s="6"/>
      <c r="C29" s="6"/>
      <c r="D29" s="6"/>
      <c r="E29" s="6"/>
      <c r="F29" s="6"/>
      <c r="G29" s="6"/>
      <c r="H29" s="6"/>
      <c r="I29" s="6"/>
      <c r="J29" s="6"/>
      <c r="K29" s="6"/>
      <c r="L29" s="6"/>
      <c r="M29" s="6"/>
      <c r="N29" s="6"/>
      <c r="O29" s="6"/>
    </row>
    <row r="30" spans="1:15" x14ac:dyDescent="0.3">
      <c r="A30" s="6"/>
      <c r="B30" s="6"/>
      <c r="C30" s="6"/>
      <c r="D30" s="11" t="s">
        <v>2</v>
      </c>
      <c r="E30" s="11" t="s">
        <v>3</v>
      </c>
      <c r="F30" s="11" t="s">
        <v>48</v>
      </c>
      <c r="G30" s="11" t="s">
        <v>142</v>
      </c>
      <c r="H30" s="11" t="s">
        <v>9</v>
      </c>
      <c r="I30" s="11" t="s">
        <v>10</v>
      </c>
      <c r="J30" s="11" t="s">
        <v>143</v>
      </c>
      <c r="K30" s="11" t="s">
        <v>144</v>
      </c>
      <c r="L30" s="6"/>
      <c r="O30" s="6"/>
    </row>
    <row r="31" spans="1:15" x14ac:dyDescent="0.3">
      <c r="A31" s="6"/>
      <c r="B31" s="7" t="s">
        <v>6</v>
      </c>
      <c r="C31" s="7" t="s">
        <v>0</v>
      </c>
      <c r="D31" s="10">
        <v>10</v>
      </c>
      <c r="E31" s="10">
        <v>15</v>
      </c>
      <c r="F31" s="10">
        <v>0</v>
      </c>
      <c r="G31" s="10">
        <v>0</v>
      </c>
      <c r="H31" s="10">
        <v>1</v>
      </c>
      <c r="I31" s="10">
        <v>0</v>
      </c>
      <c r="J31" s="10">
        <v>0</v>
      </c>
      <c r="K31" s="10">
        <v>0</v>
      </c>
      <c r="M31" s="7" t="s">
        <v>4</v>
      </c>
      <c r="N31" s="10">
        <v>150</v>
      </c>
      <c r="O31" s="6"/>
    </row>
    <row r="32" spans="1:15" x14ac:dyDescent="0.3">
      <c r="A32" s="6"/>
      <c r="B32" s="6"/>
      <c r="C32" s="6"/>
      <c r="D32" s="10">
        <v>20</v>
      </c>
      <c r="E32" s="10">
        <v>10</v>
      </c>
      <c r="F32" s="10">
        <v>0</v>
      </c>
      <c r="G32" s="10">
        <v>0</v>
      </c>
      <c r="H32" s="10">
        <v>0</v>
      </c>
      <c r="I32" s="10">
        <v>1</v>
      </c>
      <c r="J32" s="10">
        <v>0</v>
      </c>
      <c r="K32" s="10">
        <v>0</v>
      </c>
      <c r="M32" s="6"/>
      <c r="N32" s="10">
        <v>160</v>
      </c>
      <c r="O32" s="6"/>
    </row>
    <row r="33" spans="1:15" x14ac:dyDescent="0.3">
      <c r="A33" s="6"/>
      <c r="B33" s="6"/>
      <c r="C33" s="6"/>
      <c r="D33" s="10">
        <v>30</v>
      </c>
      <c r="E33" s="10">
        <v>10</v>
      </c>
      <c r="F33" s="10">
        <v>-1</v>
      </c>
      <c r="G33" s="10">
        <v>0</v>
      </c>
      <c r="H33" s="10">
        <v>0</v>
      </c>
      <c r="I33" s="10">
        <v>0</v>
      </c>
      <c r="J33" s="10">
        <v>1</v>
      </c>
      <c r="K33" s="10">
        <v>0</v>
      </c>
      <c r="M33" s="6"/>
      <c r="N33" s="10">
        <v>135</v>
      </c>
      <c r="O33" s="6"/>
    </row>
    <row r="34" spans="1:15" x14ac:dyDescent="0.3">
      <c r="A34" s="6"/>
      <c r="B34" s="6"/>
      <c r="D34" s="10">
        <v>-1</v>
      </c>
      <c r="E34" s="10">
        <v>3</v>
      </c>
      <c r="F34" s="10">
        <v>0</v>
      </c>
      <c r="G34" s="10">
        <v>-1</v>
      </c>
      <c r="H34" s="10">
        <v>0</v>
      </c>
      <c r="I34" s="10">
        <v>0</v>
      </c>
      <c r="J34" s="10">
        <v>0</v>
      </c>
      <c r="K34" s="10">
        <v>1</v>
      </c>
      <c r="L34" s="6"/>
      <c r="N34" s="10">
        <v>0</v>
      </c>
      <c r="O34" s="6"/>
    </row>
    <row r="35" spans="1:15" x14ac:dyDescent="0.3">
      <c r="A35" s="6"/>
      <c r="B35" s="6"/>
      <c r="G35" s="6"/>
      <c r="J35" s="6"/>
      <c r="K35" s="6"/>
      <c r="L35" s="6"/>
      <c r="O35" s="6"/>
    </row>
    <row r="36" spans="1:15" x14ac:dyDescent="0.3">
      <c r="A36" s="6"/>
      <c r="B36" s="6"/>
      <c r="C36" s="7" t="s">
        <v>12</v>
      </c>
      <c r="D36" s="10">
        <v>5000</v>
      </c>
      <c r="E36" s="10">
        <v>4000</v>
      </c>
      <c r="F36" s="10">
        <v>0</v>
      </c>
      <c r="G36" s="10">
        <v>0</v>
      </c>
      <c r="H36" s="10">
        <v>0</v>
      </c>
      <c r="I36" s="10">
        <v>0</v>
      </c>
      <c r="J36" s="10">
        <v>-1000000</v>
      </c>
      <c r="K36" s="10">
        <v>-1000000</v>
      </c>
      <c r="L36" s="6"/>
      <c r="O36" s="6"/>
    </row>
    <row r="37" spans="1:15" x14ac:dyDescent="0.3">
      <c r="A37" s="6"/>
      <c r="B37" s="6"/>
      <c r="C37" s="7" t="s">
        <v>13</v>
      </c>
      <c r="D37" s="10">
        <v>0</v>
      </c>
      <c r="E37" s="10">
        <v>0</v>
      </c>
      <c r="F37" s="10">
        <v>-1000000</v>
      </c>
      <c r="G37" s="10">
        <v>-1000000</v>
      </c>
      <c r="H37" s="6"/>
      <c r="K37" s="6"/>
      <c r="L37" s="6"/>
      <c r="O37" s="6"/>
    </row>
    <row r="38" spans="1:15" x14ac:dyDescent="0.3">
      <c r="A38" s="6"/>
      <c r="C38" s="7" t="s">
        <v>14</v>
      </c>
      <c r="D38" s="10">
        <v>5000</v>
      </c>
      <c r="E38" s="10">
        <v>4000</v>
      </c>
      <c r="F38" s="10">
        <v>0</v>
      </c>
      <c r="G38" s="10">
        <v>0</v>
      </c>
      <c r="H38" s="6"/>
      <c r="L38" s="6"/>
      <c r="O38" s="6"/>
    </row>
    <row r="39" spans="1:15" x14ac:dyDescent="0.3">
      <c r="A39" s="6"/>
      <c r="O39" s="6"/>
    </row>
    <row r="40" spans="1:15" x14ac:dyDescent="0.3">
      <c r="A40" s="6"/>
      <c r="O40" s="6"/>
    </row>
    <row r="41" spans="1:15" x14ac:dyDescent="0.3">
      <c r="A41" s="6"/>
      <c r="B41" s="6"/>
      <c r="C41" s="6"/>
      <c r="D41" s="11" t="s">
        <v>9</v>
      </c>
      <c r="E41" s="11" t="s">
        <v>10</v>
      </c>
      <c r="F41" s="11" t="s">
        <v>143</v>
      </c>
      <c r="G41" s="11" t="s">
        <v>144</v>
      </c>
      <c r="I41" s="6"/>
      <c r="J41" s="11" t="s">
        <v>2</v>
      </c>
      <c r="K41" s="11" t="s">
        <v>3</v>
      </c>
      <c r="L41" s="11" t="s">
        <v>48</v>
      </c>
      <c r="M41" s="11" t="s">
        <v>142</v>
      </c>
      <c r="O41" s="6"/>
    </row>
    <row r="42" spans="1:15" x14ac:dyDescent="0.3">
      <c r="A42" s="6"/>
      <c r="B42" s="6"/>
      <c r="C42" s="7" t="s">
        <v>11</v>
      </c>
      <c r="D42" s="10">
        <v>1</v>
      </c>
      <c r="E42" s="10">
        <v>0</v>
      </c>
      <c r="F42" s="10">
        <v>0</v>
      </c>
      <c r="G42" s="10">
        <v>0</v>
      </c>
      <c r="I42" s="7" t="s">
        <v>16</v>
      </c>
      <c r="J42" s="10">
        <v>10</v>
      </c>
      <c r="K42" s="10">
        <v>15</v>
      </c>
      <c r="L42" s="10">
        <v>0</v>
      </c>
      <c r="M42" s="10">
        <v>0</v>
      </c>
      <c r="O42" s="6"/>
    </row>
    <row r="43" spans="1:15" x14ac:dyDescent="0.3">
      <c r="A43" s="6"/>
      <c r="B43" s="6"/>
      <c r="C43" s="6"/>
      <c r="D43" s="10">
        <v>0</v>
      </c>
      <c r="E43" s="10">
        <v>1</v>
      </c>
      <c r="F43" s="10">
        <v>0</v>
      </c>
      <c r="G43" s="10">
        <v>0</v>
      </c>
      <c r="I43" s="6"/>
      <c r="J43" s="10">
        <v>20</v>
      </c>
      <c r="K43" s="10">
        <v>10</v>
      </c>
      <c r="L43" s="10">
        <v>0</v>
      </c>
      <c r="M43" s="10">
        <v>0</v>
      </c>
      <c r="O43" s="6"/>
    </row>
    <row r="44" spans="1:15" x14ac:dyDescent="0.3">
      <c r="A44" s="6"/>
      <c r="B44" s="6"/>
      <c r="C44" s="6"/>
      <c r="D44" s="10">
        <v>0</v>
      </c>
      <c r="E44" s="10">
        <v>0</v>
      </c>
      <c r="F44" s="10">
        <v>1</v>
      </c>
      <c r="G44" s="10">
        <v>0</v>
      </c>
      <c r="I44" s="6"/>
      <c r="J44" s="10">
        <v>30</v>
      </c>
      <c r="K44" s="10">
        <v>10</v>
      </c>
      <c r="L44" s="10">
        <v>-1</v>
      </c>
      <c r="M44" s="10">
        <v>0</v>
      </c>
      <c r="O44" s="6"/>
    </row>
    <row r="45" spans="1:15" x14ac:dyDescent="0.3">
      <c r="A45" s="6"/>
      <c r="B45" s="6"/>
      <c r="C45" s="6"/>
      <c r="D45" s="10">
        <v>0</v>
      </c>
      <c r="E45" s="10">
        <v>0</v>
      </c>
      <c r="F45" s="10">
        <v>0</v>
      </c>
      <c r="G45" s="10">
        <v>1</v>
      </c>
      <c r="H45" s="6"/>
      <c r="I45" s="6"/>
      <c r="J45" s="10">
        <v>-1</v>
      </c>
      <c r="K45" s="10">
        <v>3</v>
      </c>
      <c r="L45" s="10">
        <v>0</v>
      </c>
      <c r="M45" s="10">
        <v>-1</v>
      </c>
      <c r="O45" s="6"/>
    </row>
    <row r="46" spans="1:15" x14ac:dyDescent="0.3">
      <c r="A46" s="6"/>
      <c r="O46" s="6"/>
    </row>
    <row r="47" spans="1:15" x14ac:dyDescent="0.3">
      <c r="A47" s="6"/>
      <c r="O47" s="6"/>
    </row>
    <row r="48" spans="1:15" x14ac:dyDescent="0.3">
      <c r="A48" s="6"/>
      <c r="B48" s="6"/>
      <c r="C48" s="7" t="s">
        <v>8</v>
      </c>
      <c r="D48" s="10" cm="1">
        <f t="array" ref="D48:G51">MINVERSE(D42:G45)</f>
        <v>1</v>
      </c>
      <c r="E48" s="10">
        <v>0</v>
      </c>
      <c r="F48" s="10">
        <v>0</v>
      </c>
      <c r="G48" s="10">
        <v>0</v>
      </c>
      <c r="I48" s="7" t="s">
        <v>7</v>
      </c>
      <c r="J48" s="10" cm="1">
        <f t="array" ref="J48:J51">MMULT(_xlfn.ANCHORARRAY(D48),N31:N34)</f>
        <v>150</v>
      </c>
      <c r="K48" s="6"/>
      <c r="L48" s="6"/>
      <c r="M48" s="6"/>
      <c r="N48" s="6"/>
      <c r="O48" s="6"/>
    </row>
    <row r="49" spans="1:15" x14ac:dyDescent="0.3">
      <c r="A49" s="6"/>
      <c r="B49" s="6"/>
      <c r="C49" s="6"/>
      <c r="D49" s="10">
        <v>0</v>
      </c>
      <c r="E49" s="10">
        <v>1</v>
      </c>
      <c r="F49" s="10">
        <v>0</v>
      </c>
      <c r="G49" s="10">
        <v>0</v>
      </c>
      <c r="I49" s="6"/>
      <c r="J49" s="10">
        <v>160</v>
      </c>
      <c r="K49" s="6"/>
      <c r="L49" s="6"/>
      <c r="M49" s="6"/>
      <c r="N49" s="6"/>
      <c r="O49" s="6"/>
    </row>
    <row r="50" spans="1:15" x14ac:dyDescent="0.3">
      <c r="A50" s="6"/>
      <c r="B50" s="6"/>
      <c r="C50" s="6"/>
      <c r="D50" s="10">
        <v>0</v>
      </c>
      <c r="E50" s="10">
        <v>0</v>
      </c>
      <c r="F50" s="10">
        <v>1</v>
      </c>
      <c r="G50" s="10">
        <v>0</v>
      </c>
      <c r="I50" s="6"/>
      <c r="J50" s="10">
        <v>135</v>
      </c>
      <c r="K50" s="6"/>
      <c r="L50" s="6"/>
      <c r="M50" s="6"/>
      <c r="N50" s="6"/>
      <c r="O50" s="6"/>
    </row>
    <row r="51" spans="1:15" x14ac:dyDescent="0.3">
      <c r="A51" s="6"/>
      <c r="B51" s="6"/>
      <c r="C51" s="6"/>
      <c r="D51" s="10">
        <v>0</v>
      </c>
      <c r="E51" s="10">
        <v>0</v>
      </c>
      <c r="F51" s="10">
        <v>0</v>
      </c>
      <c r="G51" s="10">
        <v>1</v>
      </c>
      <c r="H51" s="6"/>
      <c r="I51" s="6"/>
      <c r="J51" s="6">
        <v>0</v>
      </c>
      <c r="K51" s="6"/>
      <c r="L51" s="6"/>
      <c r="M51" s="6"/>
      <c r="N51" s="6"/>
      <c r="O51" s="6"/>
    </row>
    <row r="52" spans="1:15" x14ac:dyDescent="0.3">
      <c r="A52" s="6"/>
      <c r="O52" s="6"/>
    </row>
    <row r="53" spans="1:15" x14ac:dyDescent="0.3">
      <c r="A53" s="6"/>
      <c r="O53" s="6"/>
    </row>
    <row r="54" spans="1:15" x14ac:dyDescent="0.3">
      <c r="A54" s="6"/>
      <c r="O54" s="6"/>
    </row>
    <row r="55" spans="1:15" x14ac:dyDescent="0.3">
      <c r="A55" s="6"/>
      <c r="B55" s="6"/>
      <c r="C55" s="7" t="s">
        <v>15</v>
      </c>
      <c r="D55" s="10" cm="1">
        <f t="array" ref="D55:G58">MMULT(_xlfn.ANCHORARRAY(D48),J42:M45)</f>
        <v>10</v>
      </c>
      <c r="E55" s="10">
        <v>15</v>
      </c>
      <c r="F55" s="10">
        <v>0</v>
      </c>
      <c r="G55" s="10">
        <v>0</v>
      </c>
      <c r="H55" s="6"/>
      <c r="I55" s="6"/>
      <c r="J55" s="6"/>
      <c r="K55" s="6"/>
      <c r="L55" s="6"/>
      <c r="M55" s="6"/>
      <c r="N55" s="6"/>
      <c r="O55" s="6"/>
    </row>
    <row r="56" spans="1:15" x14ac:dyDescent="0.3">
      <c r="A56" s="6"/>
      <c r="B56" s="6"/>
      <c r="C56" s="6"/>
      <c r="D56" s="10">
        <v>20</v>
      </c>
      <c r="E56" s="10">
        <v>10</v>
      </c>
      <c r="F56" s="10">
        <v>0</v>
      </c>
      <c r="G56" s="10">
        <v>0</v>
      </c>
      <c r="H56" s="6"/>
      <c r="I56" s="6"/>
      <c r="J56" s="6"/>
      <c r="K56" s="6"/>
      <c r="L56" s="6"/>
      <c r="M56" s="6"/>
      <c r="N56" s="6"/>
      <c r="O56" s="6"/>
    </row>
    <row r="57" spans="1:15" x14ac:dyDescent="0.3">
      <c r="A57" s="6"/>
      <c r="B57" s="6"/>
      <c r="C57" s="6"/>
      <c r="D57" s="10">
        <v>30</v>
      </c>
      <c r="E57" s="10">
        <v>10</v>
      </c>
      <c r="F57" s="10">
        <v>-1</v>
      </c>
      <c r="G57" s="10">
        <v>0</v>
      </c>
      <c r="H57" s="6"/>
      <c r="I57" s="6"/>
      <c r="J57" s="6"/>
      <c r="K57" s="6"/>
      <c r="L57" s="6"/>
      <c r="M57" s="6"/>
      <c r="N57" s="6"/>
      <c r="O57" s="6"/>
    </row>
    <row r="58" spans="1:15" x14ac:dyDescent="0.3">
      <c r="B58" s="6"/>
      <c r="C58" s="6"/>
      <c r="D58" s="10">
        <v>-1</v>
      </c>
      <c r="E58" s="10">
        <v>3</v>
      </c>
      <c r="F58" s="10">
        <v>0</v>
      </c>
      <c r="G58" s="10">
        <v>-1</v>
      </c>
      <c r="H58" s="6"/>
      <c r="I58" s="6"/>
      <c r="J58" s="6"/>
      <c r="K58" s="6"/>
      <c r="L58" s="6"/>
      <c r="M58" s="6"/>
      <c r="N58" s="6"/>
      <c r="O58" s="6"/>
    </row>
    <row r="59" spans="1:15" x14ac:dyDescent="0.3">
      <c r="O59" s="6"/>
    </row>
    <row r="60" spans="1:15" x14ac:dyDescent="0.3">
      <c r="B60" s="6"/>
      <c r="C60" s="7" t="s">
        <v>18</v>
      </c>
      <c r="D60" s="6" cm="1">
        <f t="array" ref="D60:G60">MMULT(D37:G37,_xlfn.ANCHORARRAY(D55))</f>
        <v>-29000000</v>
      </c>
      <c r="E60" s="6">
        <v>-13000000</v>
      </c>
      <c r="F60" s="6">
        <v>1000000</v>
      </c>
      <c r="G60" s="6">
        <v>1000000</v>
      </c>
      <c r="H60" s="6"/>
      <c r="I60" s="6"/>
      <c r="J60" s="6"/>
      <c r="K60" s="6"/>
      <c r="L60" s="6"/>
      <c r="M60" s="6"/>
      <c r="N60" s="6"/>
    </row>
    <row r="61" spans="1:15" x14ac:dyDescent="0.3">
      <c r="B61" s="6"/>
      <c r="C61" s="7" t="s">
        <v>17</v>
      </c>
      <c r="D61" s="24">
        <f>D60-D38</f>
        <v>-29005000</v>
      </c>
      <c r="E61" s="10">
        <f t="shared" ref="E61:G61" si="0">E60-E38</f>
        <v>-13004000</v>
      </c>
      <c r="F61" s="10">
        <f t="shared" si="0"/>
        <v>1000000</v>
      </c>
      <c r="G61" s="10">
        <f t="shared" si="0"/>
        <v>1000000</v>
      </c>
      <c r="I61" s="6"/>
      <c r="J61" s="6" t="s">
        <v>20</v>
      </c>
      <c r="K61" s="6"/>
      <c r="L61" s="6"/>
      <c r="M61" s="6"/>
      <c r="N61" s="6"/>
    </row>
    <row r="62" spans="1:15" x14ac:dyDescent="0.3">
      <c r="B62" s="6"/>
      <c r="C62" s="6"/>
      <c r="D62" s="6"/>
      <c r="E62" s="6"/>
      <c r="F62" s="6"/>
      <c r="G62" s="6"/>
      <c r="I62" s="6"/>
      <c r="J62" s="6"/>
      <c r="K62" s="6"/>
      <c r="L62" s="6"/>
      <c r="M62" s="6"/>
      <c r="N62" s="6"/>
    </row>
    <row r="63" spans="1:15" x14ac:dyDescent="0.3">
      <c r="B63" s="6"/>
      <c r="C63" s="6"/>
      <c r="D63" s="6"/>
      <c r="E63" s="6"/>
      <c r="F63" s="6"/>
      <c r="G63" s="6"/>
      <c r="I63" s="6"/>
      <c r="J63" s="6"/>
      <c r="K63" s="6"/>
      <c r="L63" s="6"/>
      <c r="M63" s="6"/>
      <c r="N63" s="6"/>
    </row>
    <row r="64" spans="1:15" x14ac:dyDescent="0.3">
      <c r="B64" s="6"/>
      <c r="C64" s="7" t="s">
        <v>19</v>
      </c>
      <c r="D64" s="10" cm="1">
        <f t="array" ref="D64:D67">_xlfn.ANCHORARRAY(J48)/D55:D58</f>
        <v>15</v>
      </c>
      <c r="E64" s="6"/>
      <c r="F64" s="6"/>
      <c r="G64" s="6"/>
      <c r="I64" s="6"/>
      <c r="J64" s="6"/>
      <c r="K64" s="6"/>
      <c r="L64" s="6"/>
      <c r="M64" s="6"/>
      <c r="N64" s="6"/>
    </row>
    <row r="65" spans="2:14" x14ac:dyDescent="0.3">
      <c r="B65" s="6"/>
      <c r="C65" s="6"/>
      <c r="D65" s="10">
        <v>8</v>
      </c>
      <c r="E65" s="6"/>
      <c r="F65" s="6"/>
      <c r="I65" s="6"/>
      <c r="J65" s="6" t="s">
        <v>147</v>
      </c>
      <c r="K65" s="6"/>
      <c r="L65" s="6"/>
      <c r="M65" s="6"/>
      <c r="N65" s="6"/>
    </row>
    <row r="66" spans="2:14" x14ac:dyDescent="0.3">
      <c r="D66" s="29">
        <v>4.5</v>
      </c>
    </row>
    <row r="67" spans="2:14" ht="15" thickBot="1" x14ac:dyDescent="0.35">
      <c r="B67" s="23"/>
      <c r="C67" s="23"/>
      <c r="D67" s="23">
        <v>0</v>
      </c>
      <c r="E67" s="23"/>
      <c r="F67" s="23"/>
      <c r="G67" s="23"/>
      <c r="H67" s="23"/>
      <c r="I67" s="23"/>
      <c r="J67" s="23"/>
      <c r="K67" s="23"/>
      <c r="L67" s="23"/>
      <c r="M67" s="23"/>
      <c r="N67" s="23"/>
    </row>
    <row r="69" spans="2:14" x14ac:dyDescent="0.3">
      <c r="B69" s="6"/>
      <c r="C69" s="6"/>
      <c r="D69" s="11" t="s">
        <v>143</v>
      </c>
      <c r="E69" s="11" t="s">
        <v>3</v>
      </c>
      <c r="F69" s="11" t="s">
        <v>48</v>
      </c>
      <c r="G69" s="11" t="s">
        <v>142</v>
      </c>
      <c r="H69" s="11" t="s">
        <v>9</v>
      </c>
      <c r="I69" s="11" t="s">
        <v>10</v>
      </c>
      <c r="J69" s="11" t="s">
        <v>2</v>
      </c>
      <c r="K69" s="11" t="s">
        <v>144</v>
      </c>
      <c r="L69" s="6"/>
    </row>
    <row r="70" spans="2:14" x14ac:dyDescent="0.3">
      <c r="B70" s="7" t="s">
        <v>22</v>
      </c>
      <c r="C70" s="7" t="s">
        <v>0</v>
      </c>
      <c r="D70" s="10">
        <v>0</v>
      </c>
      <c r="E70" s="10">
        <v>15</v>
      </c>
      <c r="F70" s="10">
        <v>0</v>
      </c>
      <c r="G70" s="10">
        <v>0</v>
      </c>
      <c r="H70" s="10">
        <v>1</v>
      </c>
      <c r="I70" s="10">
        <v>0</v>
      </c>
      <c r="J70" s="10">
        <v>10</v>
      </c>
      <c r="K70" s="10">
        <v>0</v>
      </c>
      <c r="M70" s="7" t="s">
        <v>4</v>
      </c>
      <c r="N70" s="10">
        <v>150</v>
      </c>
    </row>
    <row r="71" spans="2:14" x14ac:dyDescent="0.3">
      <c r="B71" s="6"/>
      <c r="C71" s="6"/>
      <c r="D71" s="10">
        <v>0</v>
      </c>
      <c r="E71" s="10">
        <v>10</v>
      </c>
      <c r="F71" s="10">
        <v>0</v>
      </c>
      <c r="G71" s="10">
        <v>0</v>
      </c>
      <c r="H71" s="10">
        <v>0</v>
      </c>
      <c r="I71" s="10">
        <v>1</v>
      </c>
      <c r="J71" s="10">
        <v>20</v>
      </c>
      <c r="K71" s="10">
        <v>0</v>
      </c>
      <c r="M71" s="6"/>
      <c r="N71" s="10">
        <v>160</v>
      </c>
    </row>
    <row r="72" spans="2:14" x14ac:dyDescent="0.3">
      <c r="B72" s="6"/>
      <c r="C72" s="6"/>
      <c r="D72" s="10">
        <v>1</v>
      </c>
      <c r="E72" s="10">
        <v>10</v>
      </c>
      <c r="F72" s="10">
        <v>-1</v>
      </c>
      <c r="G72" s="10">
        <v>0</v>
      </c>
      <c r="H72" s="10">
        <v>0</v>
      </c>
      <c r="I72" s="10">
        <v>0</v>
      </c>
      <c r="J72" s="10">
        <v>30</v>
      </c>
      <c r="K72" s="10">
        <v>0</v>
      </c>
      <c r="M72" s="6"/>
      <c r="N72" s="10">
        <v>135</v>
      </c>
    </row>
    <row r="73" spans="2:14" x14ac:dyDescent="0.3">
      <c r="B73" s="6"/>
      <c r="D73" s="10">
        <v>0</v>
      </c>
      <c r="E73" s="10">
        <v>3</v>
      </c>
      <c r="F73" s="10">
        <v>0</v>
      </c>
      <c r="G73" s="10">
        <v>-1</v>
      </c>
      <c r="H73" s="10">
        <v>0</v>
      </c>
      <c r="I73" s="10">
        <v>0</v>
      </c>
      <c r="J73" s="10">
        <v>-1</v>
      </c>
      <c r="K73" s="10">
        <v>1</v>
      </c>
      <c r="L73" s="6"/>
      <c r="N73" s="10">
        <v>0</v>
      </c>
    </row>
    <row r="74" spans="2:14" x14ac:dyDescent="0.3">
      <c r="B74" s="6"/>
      <c r="D74" s="6"/>
      <c r="G74" s="6"/>
      <c r="K74" s="6"/>
      <c r="L74" s="6"/>
    </row>
    <row r="75" spans="2:14" x14ac:dyDescent="0.3">
      <c r="B75" s="6"/>
      <c r="C75" s="7" t="s">
        <v>12</v>
      </c>
      <c r="D75" s="10">
        <v>-1000000</v>
      </c>
      <c r="E75" s="10">
        <v>4000</v>
      </c>
      <c r="F75" s="10">
        <v>0</v>
      </c>
      <c r="G75" s="10">
        <v>0</v>
      </c>
      <c r="H75" s="10">
        <v>0</v>
      </c>
      <c r="I75" s="10">
        <v>0</v>
      </c>
      <c r="J75" s="10">
        <v>5000</v>
      </c>
      <c r="K75" s="10">
        <v>-1000000</v>
      </c>
      <c r="L75" s="6"/>
    </row>
    <row r="76" spans="2:14" x14ac:dyDescent="0.3">
      <c r="B76" s="6"/>
      <c r="C76" s="7" t="s">
        <v>13</v>
      </c>
      <c r="D76" s="10">
        <v>0</v>
      </c>
      <c r="E76" s="10">
        <v>0</v>
      </c>
      <c r="F76" s="10">
        <v>5000</v>
      </c>
      <c r="G76" s="10">
        <v>-1000000</v>
      </c>
      <c r="H76" s="6"/>
      <c r="K76" s="6"/>
      <c r="L76" s="6"/>
    </row>
    <row r="77" spans="2:14" x14ac:dyDescent="0.3">
      <c r="C77" s="7" t="s">
        <v>14</v>
      </c>
      <c r="D77" s="10">
        <v>-1000000</v>
      </c>
      <c r="E77" s="10">
        <v>4000</v>
      </c>
      <c r="F77" s="10">
        <v>0</v>
      </c>
      <c r="G77" s="10">
        <v>0</v>
      </c>
      <c r="H77" s="6"/>
      <c r="L77" s="6"/>
    </row>
    <row r="80" spans="2:14" x14ac:dyDescent="0.3">
      <c r="B80" s="6"/>
      <c r="C80" s="6"/>
      <c r="D80" s="11" t="s">
        <v>9</v>
      </c>
      <c r="E80" s="11" t="s">
        <v>10</v>
      </c>
      <c r="F80" s="11" t="s">
        <v>2</v>
      </c>
      <c r="G80" s="11" t="s">
        <v>144</v>
      </c>
      <c r="I80" s="6"/>
      <c r="J80" s="11" t="s">
        <v>143</v>
      </c>
      <c r="K80" s="11" t="s">
        <v>3</v>
      </c>
      <c r="L80" s="11" t="s">
        <v>48</v>
      </c>
      <c r="M80" s="11" t="s">
        <v>142</v>
      </c>
    </row>
    <row r="81" spans="2:14" x14ac:dyDescent="0.3">
      <c r="B81" s="6"/>
      <c r="C81" s="7" t="s">
        <v>11</v>
      </c>
      <c r="D81" s="10">
        <v>1</v>
      </c>
      <c r="E81" s="10">
        <v>0</v>
      </c>
      <c r="F81" s="10">
        <v>10</v>
      </c>
      <c r="G81" s="10">
        <v>0</v>
      </c>
      <c r="I81" s="7" t="s">
        <v>16</v>
      </c>
      <c r="J81" s="10">
        <v>0</v>
      </c>
      <c r="K81" s="10">
        <v>15</v>
      </c>
      <c r="L81" s="10">
        <v>0</v>
      </c>
      <c r="M81" s="10">
        <v>0</v>
      </c>
    </row>
    <row r="82" spans="2:14" x14ac:dyDescent="0.3">
      <c r="B82" s="6"/>
      <c r="C82" s="6"/>
      <c r="D82" s="10">
        <v>0</v>
      </c>
      <c r="E82" s="10">
        <v>1</v>
      </c>
      <c r="F82" s="10">
        <v>20</v>
      </c>
      <c r="G82" s="10">
        <v>0</v>
      </c>
      <c r="I82" s="6"/>
      <c r="J82" s="10">
        <v>0</v>
      </c>
      <c r="K82" s="10">
        <v>10</v>
      </c>
      <c r="L82" s="10">
        <v>0</v>
      </c>
      <c r="M82" s="10">
        <v>0</v>
      </c>
    </row>
    <row r="83" spans="2:14" x14ac:dyDescent="0.3">
      <c r="B83" s="6"/>
      <c r="C83" s="6"/>
      <c r="D83" s="10">
        <v>0</v>
      </c>
      <c r="E83" s="10">
        <v>0</v>
      </c>
      <c r="F83" s="10">
        <v>30</v>
      </c>
      <c r="G83" s="10">
        <v>0</v>
      </c>
      <c r="I83" s="6"/>
      <c r="J83" s="10">
        <v>1</v>
      </c>
      <c r="K83" s="10">
        <v>10</v>
      </c>
      <c r="L83" s="10">
        <v>-1</v>
      </c>
      <c r="M83" s="10">
        <v>0</v>
      </c>
    </row>
    <row r="84" spans="2:14" x14ac:dyDescent="0.3">
      <c r="B84" s="6"/>
      <c r="C84" s="6"/>
      <c r="D84" s="10">
        <v>0</v>
      </c>
      <c r="E84" s="10">
        <v>0</v>
      </c>
      <c r="F84" s="10">
        <v>-1</v>
      </c>
      <c r="G84" s="10">
        <v>1</v>
      </c>
      <c r="H84" s="6"/>
      <c r="I84" s="6"/>
      <c r="J84" s="10">
        <v>0</v>
      </c>
      <c r="K84" s="10">
        <v>3</v>
      </c>
      <c r="L84" s="10">
        <v>0</v>
      </c>
      <c r="M84" s="10">
        <v>-1</v>
      </c>
    </row>
    <row r="87" spans="2:14" x14ac:dyDescent="0.3">
      <c r="B87" s="6"/>
      <c r="C87" s="7" t="s">
        <v>8</v>
      </c>
      <c r="D87" s="10" cm="1">
        <f t="array" ref="D87:G90">MINVERSE(D81:G84)</f>
        <v>1</v>
      </c>
      <c r="E87" s="10">
        <v>0</v>
      </c>
      <c r="F87" s="10">
        <v>-0.33333333333333331</v>
      </c>
      <c r="G87" s="10">
        <v>0</v>
      </c>
      <c r="I87" s="7" t="s">
        <v>7</v>
      </c>
      <c r="J87" s="10" cm="1">
        <f t="array" ref="J87:J90">MMULT(_xlfn.ANCHORARRAY(D87),N70:N73)</f>
        <v>105</v>
      </c>
      <c r="K87" s="6"/>
      <c r="L87" s="6"/>
      <c r="M87" s="6"/>
      <c r="N87" s="6"/>
    </row>
    <row r="88" spans="2:14" x14ac:dyDescent="0.3">
      <c r="B88" s="6"/>
      <c r="C88" s="6"/>
      <c r="D88" s="10">
        <v>0</v>
      </c>
      <c r="E88" s="10">
        <v>1</v>
      </c>
      <c r="F88" s="10">
        <v>-0.66666666666666663</v>
      </c>
      <c r="G88" s="10">
        <v>0</v>
      </c>
      <c r="I88" s="6"/>
      <c r="J88" s="10">
        <v>70</v>
      </c>
      <c r="K88" s="6"/>
      <c r="L88" s="6"/>
      <c r="M88" s="6"/>
      <c r="N88" s="6"/>
    </row>
    <row r="89" spans="2:14" x14ac:dyDescent="0.3">
      <c r="B89" s="6"/>
      <c r="C89" s="6"/>
      <c r="D89" s="10">
        <v>0</v>
      </c>
      <c r="E89" s="10">
        <v>0</v>
      </c>
      <c r="F89" s="10">
        <v>3.3333333333333333E-2</v>
      </c>
      <c r="G89" s="10">
        <v>0</v>
      </c>
      <c r="I89" s="6"/>
      <c r="J89" s="10">
        <v>4.5</v>
      </c>
      <c r="K89" s="6"/>
      <c r="L89" s="6"/>
      <c r="M89" s="6"/>
      <c r="N89" s="6"/>
    </row>
    <row r="90" spans="2:14" x14ac:dyDescent="0.3">
      <c r="B90" s="6"/>
      <c r="C90" s="6"/>
      <c r="D90" s="10">
        <v>0</v>
      </c>
      <c r="E90" s="10">
        <v>0</v>
      </c>
      <c r="F90" s="10">
        <v>3.3333333333333333E-2</v>
      </c>
      <c r="G90" s="10">
        <v>1</v>
      </c>
      <c r="H90" s="6"/>
      <c r="I90" s="6"/>
      <c r="J90" s="6">
        <v>4.5</v>
      </c>
      <c r="K90" s="6"/>
      <c r="L90" s="6"/>
      <c r="M90" s="6"/>
      <c r="N90" s="6"/>
    </row>
    <row r="94" spans="2:14" x14ac:dyDescent="0.3">
      <c r="B94" s="6"/>
      <c r="C94" s="7" t="s">
        <v>15</v>
      </c>
      <c r="D94" s="10" cm="1">
        <f t="array" ref="D94:G97">MMULT(_xlfn.ANCHORARRAY(D87),J81:M84)</f>
        <v>-0.33333333333333331</v>
      </c>
      <c r="E94" s="10">
        <v>11.666666666666668</v>
      </c>
      <c r="F94" s="10">
        <v>0.33333333333333331</v>
      </c>
      <c r="G94" s="10">
        <v>0</v>
      </c>
      <c r="H94" s="6"/>
      <c r="I94" s="6"/>
      <c r="J94" s="6"/>
      <c r="K94" s="6"/>
      <c r="L94" s="6"/>
      <c r="M94" s="6"/>
      <c r="N94" s="6"/>
    </row>
    <row r="95" spans="2:14" x14ac:dyDescent="0.3">
      <c r="B95" s="6"/>
      <c r="C95" s="6"/>
      <c r="D95" s="10">
        <v>-0.66666666666666663</v>
      </c>
      <c r="E95" s="10">
        <v>3.3333333333333339</v>
      </c>
      <c r="F95" s="10">
        <v>0.66666666666666663</v>
      </c>
      <c r="G95" s="10">
        <v>0</v>
      </c>
      <c r="H95" s="6"/>
      <c r="I95" s="6"/>
      <c r="J95" s="6"/>
      <c r="K95" s="6"/>
      <c r="L95" s="6"/>
      <c r="M95" s="6"/>
      <c r="N95" s="6"/>
    </row>
    <row r="96" spans="2:14" x14ac:dyDescent="0.3">
      <c r="B96" s="6"/>
      <c r="C96" s="6"/>
      <c r="D96" s="10">
        <v>3.3333333333333333E-2</v>
      </c>
      <c r="E96" s="10">
        <v>0.33333333333333331</v>
      </c>
      <c r="F96" s="10">
        <v>-3.3333333333333333E-2</v>
      </c>
      <c r="G96" s="10">
        <v>0</v>
      </c>
      <c r="H96" s="6"/>
      <c r="I96" s="6"/>
      <c r="J96" s="6"/>
      <c r="K96" s="6"/>
      <c r="L96" s="6"/>
      <c r="M96" s="6"/>
      <c r="N96" s="6"/>
    </row>
    <row r="97" spans="2:14" x14ac:dyDescent="0.3">
      <c r="B97" s="6"/>
      <c r="C97" s="6"/>
      <c r="D97" s="10">
        <v>3.3333333333333333E-2</v>
      </c>
      <c r="E97" s="10">
        <v>3.3333333333333335</v>
      </c>
      <c r="F97" s="10">
        <v>-3.3333333333333333E-2</v>
      </c>
      <c r="G97" s="10">
        <v>-1</v>
      </c>
      <c r="H97" s="6"/>
      <c r="I97" s="6"/>
      <c r="J97" s="6"/>
      <c r="K97" s="6"/>
      <c r="L97" s="6"/>
      <c r="M97" s="6"/>
      <c r="N97" s="6"/>
    </row>
    <row r="99" spans="2:14" x14ac:dyDescent="0.3">
      <c r="B99" s="6"/>
      <c r="C99" s="7" t="s">
        <v>18</v>
      </c>
      <c r="D99" s="6" cm="1">
        <f t="array" ref="D99:G99">MMULT(D76:G76,_xlfn.ANCHORARRAY(D94))</f>
        <v>-33166.666666666672</v>
      </c>
      <c r="E99" s="6">
        <v>-3331666.666666667</v>
      </c>
      <c r="F99" s="6">
        <v>33166.666666666672</v>
      </c>
      <c r="G99" s="6">
        <v>1000000</v>
      </c>
      <c r="H99" s="6"/>
      <c r="I99" s="6"/>
      <c r="J99" s="6"/>
      <c r="K99" s="6"/>
      <c r="L99" s="6"/>
      <c r="M99" s="6"/>
      <c r="N99" s="6"/>
    </row>
    <row r="100" spans="2:14" x14ac:dyDescent="0.3">
      <c r="B100" s="6"/>
      <c r="C100" s="7" t="s">
        <v>17</v>
      </c>
      <c r="D100" s="10">
        <f>D99-D77</f>
        <v>966833.33333333337</v>
      </c>
      <c r="E100" s="24">
        <f t="shared" ref="E100" si="1">E99-E77</f>
        <v>-3335666.666666667</v>
      </c>
      <c r="F100" s="10">
        <f t="shared" ref="F100" si="2">F99-F77</f>
        <v>33166.666666666672</v>
      </c>
      <c r="G100" s="10">
        <f t="shared" ref="G100" si="3">G99-G77</f>
        <v>1000000</v>
      </c>
      <c r="I100" s="6"/>
      <c r="J100" s="6" t="s">
        <v>23</v>
      </c>
      <c r="K100" s="6"/>
      <c r="L100" s="6"/>
      <c r="M100" s="6"/>
      <c r="N100" s="6"/>
    </row>
    <row r="101" spans="2:14" x14ac:dyDescent="0.3">
      <c r="B101" s="6"/>
      <c r="C101" s="6"/>
      <c r="D101" s="6"/>
      <c r="E101" s="6"/>
      <c r="F101" s="6"/>
      <c r="G101" s="6"/>
      <c r="I101" s="6"/>
      <c r="J101" s="6"/>
      <c r="K101" s="6"/>
      <c r="L101" s="6"/>
      <c r="M101" s="6"/>
      <c r="N101" s="6"/>
    </row>
    <row r="102" spans="2:14" x14ac:dyDescent="0.3">
      <c r="B102" s="6"/>
      <c r="C102" s="6"/>
      <c r="D102" s="6"/>
      <c r="E102" s="6"/>
      <c r="F102" s="6"/>
      <c r="G102" s="6"/>
      <c r="I102" s="6"/>
      <c r="J102" s="6"/>
      <c r="K102" s="6"/>
      <c r="L102" s="6"/>
      <c r="M102" s="6"/>
      <c r="N102" s="6"/>
    </row>
    <row r="103" spans="2:14" x14ac:dyDescent="0.3">
      <c r="B103" s="6"/>
      <c r="C103" s="7" t="s">
        <v>19</v>
      </c>
      <c r="D103" s="10" cm="1">
        <f t="array" ref="D103:D106">_xlfn.ANCHORARRAY(J87)/E94:E97</f>
        <v>8.9999999999999982</v>
      </c>
      <c r="E103" s="6"/>
      <c r="F103" s="6"/>
      <c r="G103" s="6"/>
      <c r="I103" s="6"/>
      <c r="J103" s="6"/>
      <c r="K103" s="6"/>
      <c r="L103" s="6"/>
      <c r="M103" s="6"/>
      <c r="N103" s="6"/>
    </row>
    <row r="104" spans="2:14" x14ac:dyDescent="0.3">
      <c r="B104" s="6"/>
      <c r="C104" s="6"/>
      <c r="D104" s="10">
        <v>20.999999999999996</v>
      </c>
      <c r="E104" s="6"/>
      <c r="F104" s="6"/>
      <c r="I104" s="6"/>
      <c r="J104" s="6" t="s">
        <v>146</v>
      </c>
      <c r="K104" s="6"/>
      <c r="L104" s="6"/>
      <c r="M104" s="6"/>
      <c r="N104" s="6"/>
    </row>
    <row r="105" spans="2:14" x14ac:dyDescent="0.3">
      <c r="D105" s="30">
        <v>13.5</v>
      </c>
    </row>
    <row r="106" spans="2:14" x14ac:dyDescent="0.3">
      <c r="D106" s="25">
        <v>1.3499999999999999</v>
      </c>
    </row>
    <row r="107" spans="2:14" ht="15" thickBot="1" x14ac:dyDescent="0.35">
      <c r="B107" s="23"/>
      <c r="C107" s="23"/>
      <c r="D107" s="23"/>
      <c r="E107" s="23"/>
      <c r="F107" s="23"/>
      <c r="G107" s="23"/>
      <c r="H107" s="23"/>
      <c r="I107" s="23"/>
      <c r="J107" s="23"/>
      <c r="K107" s="23"/>
      <c r="L107" s="23"/>
      <c r="M107" s="23"/>
      <c r="N107" s="23"/>
    </row>
    <row r="108" spans="2:14" x14ac:dyDescent="0.3">
      <c r="B108" s="6"/>
      <c r="C108" s="7"/>
      <c r="D108" s="6"/>
      <c r="E108" s="6"/>
      <c r="G108" s="6"/>
      <c r="H108" s="6"/>
      <c r="I108" s="6"/>
      <c r="J108" s="6"/>
      <c r="K108" s="6"/>
      <c r="L108" s="6"/>
      <c r="M108" s="6"/>
      <c r="N108" s="6"/>
    </row>
    <row r="109" spans="2:14" x14ac:dyDescent="0.3">
      <c r="B109" s="6"/>
      <c r="C109" s="6"/>
      <c r="D109" s="11" t="s">
        <v>143</v>
      </c>
      <c r="E109" s="11" t="s">
        <v>144</v>
      </c>
      <c r="F109" s="11" t="s">
        <v>48</v>
      </c>
      <c r="G109" s="11" t="s">
        <v>142</v>
      </c>
      <c r="H109" s="11" t="s">
        <v>9</v>
      </c>
      <c r="I109" s="11" t="s">
        <v>10</v>
      </c>
      <c r="J109" s="11" t="s">
        <v>2</v>
      </c>
      <c r="K109" s="11" t="s">
        <v>3</v>
      </c>
      <c r="L109" s="6"/>
    </row>
    <row r="110" spans="2:14" x14ac:dyDescent="0.3">
      <c r="B110" s="7" t="s">
        <v>25</v>
      </c>
      <c r="C110" s="7" t="s">
        <v>0</v>
      </c>
      <c r="D110" s="10">
        <v>0</v>
      </c>
      <c r="E110" s="10">
        <v>0</v>
      </c>
      <c r="F110" s="10">
        <v>0</v>
      </c>
      <c r="G110" s="10">
        <v>0</v>
      </c>
      <c r="H110" s="10">
        <v>1</v>
      </c>
      <c r="I110" s="10">
        <v>0</v>
      </c>
      <c r="J110" s="10">
        <v>10</v>
      </c>
      <c r="K110" s="10">
        <v>15</v>
      </c>
      <c r="M110" s="7" t="s">
        <v>4</v>
      </c>
      <c r="N110" s="10">
        <v>150</v>
      </c>
    </row>
    <row r="111" spans="2:14" x14ac:dyDescent="0.3">
      <c r="B111" s="6"/>
      <c r="C111" s="6"/>
      <c r="D111" s="10">
        <v>0</v>
      </c>
      <c r="E111" s="10">
        <v>0</v>
      </c>
      <c r="F111" s="10">
        <v>0</v>
      </c>
      <c r="G111" s="10">
        <v>0</v>
      </c>
      <c r="H111" s="10">
        <v>0</v>
      </c>
      <c r="I111" s="10">
        <v>1</v>
      </c>
      <c r="J111" s="10">
        <v>20</v>
      </c>
      <c r="K111" s="10">
        <v>10</v>
      </c>
      <c r="M111" s="6"/>
      <c r="N111" s="10">
        <v>160</v>
      </c>
    </row>
    <row r="112" spans="2:14" x14ac:dyDescent="0.3">
      <c r="B112" s="6"/>
      <c r="C112" s="6"/>
      <c r="D112" s="10">
        <v>1</v>
      </c>
      <c r="E112" s="10">
        <v>0</v>
      </c>
      <c r="F112" s="10">
        <v>-1</v>
      </c>
      <c r="G112" s="10">
        <v>0</v>
      </c>
      <c r="H112" s="10">
        <v>0</v>
      </c>
      <c r="I112" s="10">
        <v>0</v>
      </c>
      <c r="J112" s="10">
        <v>30</v>
      </c>
      <c r="K112" s="10">
        <v>10</v>
      </c>
      <c r="M112" s="6"/>
      <c r="N112" s="10">
        <v>135</v>
      </c>
    </row>
    <row r="113" spans="2:14" x14ac:dyDescent="0.3">
      <c r="B113" s="6"/>
      <c r="D113" s="10">
        <v>0</v>
      </c>
      <c r="E113" s="10">
        <v>1</v>
      </c>
      <c r="F113" s="10">
        <v>0</v>
      </c>
      <c r="G113" s="10">
        <v>-1</v>
      </c>
      <c r="H113" s="10">
        <v>0</v>
      </c>
      <c r="I113" s="10">
        <v>0</v>
      </c>
      <c r="J113" s="10">
        <v>-1</v>
      </c>
      <c r="K113" s="10">
        <v>3</v>
      </c>
      <c r="L113" s="6"/>
      <c r="N113" s="10">
        <v>0</v>
      </c>
    </row>
    <row r="114" spans="2:14" x14ac:dyDescent="0.3">
      <c r="B114" s="6"/>
      <c r="D114" s="6"/>
      <c r="E114" s="6"/>
      <c r="G114" s="6"/>
      <c r="L114" s="6"/>
    </row>
    <row r="115" spans="2:14" x14ac:dyDescent="0.3">
      <c r="B115" s="6"/>
      <c r="C115" s="7" t="s">
        <v>12</v>
      </c>
      <c r="D115" s="10">
        <v>-1000000</v>
      </c>
      <c r="E115" s="10">
        <v>-1000000</v>
      </c>
      <c r="F115" s="10">
        <v>0</v>
      </c>
      <c r="G115" s="10">
        <v>0</v>
      </c>
      <c r="H115" s="10">
        <v>0</v>
      </c>
      <c r="I115" s="10">
        <v>0</v>
      </c>
      <c r="J115" s="10">
        <v>5000</v>
      </c>
      <c r="K115" s="10">
        <v>4000</v>
      </c>
      <c r="L115" s="6"/>
    </row>
    <row r="116" spans="2:14" x14ac:dyDescent="0.3">
      <c r="B116" s="6"/>
      <c r="C116" s="7" t="s">
        <v>13</v>
      </c>
      <c r="D116" s="10">
        <v>0</v>
      </c>
      <c r="E116" s="10">
        <v>0</v>
      </c>
      <c r="F116" s="10">
        <v>5000</v>
      </c>
      <c r="G116" s="10">
        <v>4000</v>
      </c>
      <c r="H116" s="6"/>
      <c r="K116" s="6"/>
      <c r="L116" s="6"/>
    </row>
    <row r="117" spans="2:14" x14ac:dyDescent="0.3">
      <c r="C117" s="7" t="s">
        <v>14</v>
      </c>
      <c r="D117" s="10">
        <v>-1000000</v>
      </c>
      <c r="E117" s="10">
        <v>-1000000</v>
      </c>
      <c r="F117" s="10">
        <v>0</v>
      </c>
      <c r="G117" s="10">
        <v>0</v>
      </c>
      <c r="H117" s="6"/>
      <c r="L117" s="6"/>
    </row>
    <row r="120" spans="2:14" x14ac:dyDescent="0.3">
      <c r="B120" s="6"/>
      <c r="C120" s="6"/>
      <c r="D120" s="11" t="s">
        <v>9</v>
      </c>
      <c r="E120" s="11" t="s">
        <v>10</v>
      </c>
      <c r="F120" s="11" t="s">
        <v>2</v>
      </c>
      <c r="G120" s="11" t="s">
        <v>3</v>
      </c>
      <c r="I120" s="6"/>
      <c r="J120" s="11" t="s">
        <v>143</v>
      </c>
      <c r="K120" s="11" t="s">
        <v>144</v>
      </c>
      <c r="L120" s="11" t="s">
        <v>48</v>
      </c>
      <c r="M120" s="11" t="s">
        <v>142</v>
      </c>
    </row>
    <row r="121" spans="2:14" x14ac:dyDescent="0.3">
      <c r="B121" s="6"/>
      <c r="C121" s="7" t="s">
        <v>11</v>
      </c>
      <c r="D121" s="10">
        <v>1</v>
      </c>
      <c r="E121" s="10">
        <v>0</v>
      </c>
      <c r="F121" s="10">
        <v>10</v>
      </c>
      <c r="G121" s="10">
        <v>15</v>
      </c>
      <c r="I121" s="7" t="s">
        <v>16</v>
      </c>
      <c r="J121" s="10">
        <v>0</v>
      </c>
      <c r="K121" s="10">
        <v>0</v>
      </c>
      <c r="L121" s="10">
        <v>0</v>
      </c>
      <c r="M121" s="10">
        <v>0</v>
      </c>
    </row>
    <row r="122" spans="2:14" x14ac:dyDescent="0.3">
      <c r="B122" s="6"/>
      <c r="C122" s="6"/>
      <c r="D122" s="10">
        <v>0</v>
      </c>
      <c r="E122" s="10">
        <v>1</v>
      </c>
      <c r="F122" s="10">
        <v>20</v>
      </c>
      <c r="G122" s="10">
        <v>10</v>
      </c>
      <c r="I122" s="6"/>
      <c r="J122" s="10">
        <v>0</v>
      </c>
      <c r="K122" s="10">
        <v>0</v>
      </c>
      <c r="L122" s="10">
        <v>0</v>
      </c>
      <c r="M122" s="10">
        <v>0</v>
      </c>
    </row>
    <row r="123" spans="2:14" x14ac:dyDescent="0.3">
      <c r="B123" s="6"/>
      <c r="C123" s="6"/>
      <c r="D123" s="10">
        <v>0</v>
      </c>
      <c r="E123" s="10">
        <v>0</v>
      </c>
      <c r="F123" s="10">
        <v>30</v>
      </c>
      <c r="G123" s="10">
        <v>10</v>
      </c>
      <c r="I123" s="6"/>
      <c r="J123" s="10">
        <v>1</v>
      </c>
      <c r="K123" s="10">
        <v>0</v>
      </c>
      <c r="L123" s="10">
        <v>-1</v>
      </c>
      <c r="M123" s="10">
        <v>0</v>
      </c>
    </row>
    <row r="124" spans="2:14" x14ac:dyDescent="0.3">
      <c r="B124" s="6"/>
      <c r="C124" s="6"/>
      <c r="D124" s="10">
        <v>0</v>
      </c>
      <c r="E124" s="10">
        <v>0</v>
      </c>
      <c r="F124" s="10">
        <v>-1</v>
      </c>
      <c r="G124" s="10">
        <v>3</v>
      </c>
      <c r="H124" s="6"/>
      <c r="I124" s="6"/>
      <c r="J124" s="10">
        <v>0</v>
      </c>
      <c r="K124" s="10">
        <v>1</v>
      </c>
      <c r="L124" s="10">
        <v>0</v>
      </c>
      <c r="M124" s="10">
        <v>-1</v>
      </c>
    </row>
    <row r="127" spans="2:14" x14ac:dyDescent="0.3">
      <c r="B127" s="6"/>
      <c r="C127" s="7" t="s">
        <v>8</v>
      </c>
      <c r="D127" s="10" cm="1">
        <f t="array" ref="D127:G130">MINVERSE(D121:G124)</f>
        <v>1</v>
      </c>
      <c r="E127" s="10">
        <v>0</v>
      </c>
      <c r="F127" s="10">
        <v>-0.45000000000000007</v>
      </c>
      <c r="G127" s="10">
        <v>-3.5</v>
      </c>
      <c r="I127" s="7" t="s">
        <v>7</v>
      </c>
      <c r="J127" s="10" cm="1">
        <f t="array" ref="J127:J130">MMULT(_xlfn.ANCHORARRAY(D127),N110:N113)</f>
        <v>89.25</v>
      </c>
      <c r="K127" s="6"/>
      <c r="L127" s="6"/>
      <c r="M127" s="6"/>
      <c r="N127" s="6"/>
    </row>
    <row r="128" spans="2:14" x14ac:dyDescent="0.3">
      <c r="B128" s="6"/>
      <c r="C128" s="6"/>
      <c r="D128" s="10">
        <v>0</v>
      </c>
      <c r="E128" s="10">
        <v>1</v>
      </c>
      <c r="F128" s="10">
        <v>-0.70000000000000007</v>
      </c>
      <c r="G128" s="10">
        <v>-1</v>
      </c>
      <c r="I128" s="6"/>
      <c r="J128" s="10">
        <v>65.499999999999986</v>
      </c>
      <c r="K128" s="6"/>
      <c r="L128" s="6"/>
      <c r="M128" s="6"/>
      <c r="N128" s="6"/>
    </row>
    <row r="129" spans="2:14" x14ac:dyDescent="0.3">
      <c r="B129" s="6"/>
      <c r="C129" s="6"/>
      <c r="D129" s="10">
        <v>0</v>
      </c>
      <c r="E129" s="10">
        <v>0</v>
      </c>
      <c r="F129" s="10">
        <v>3.0000000000000002E-2</v>
      </c>
      <c r="G129" s="10">
        <v>-0.1</v>
      </c>
      <c r="I129" s="6"/>
      <c r="J129" s="10">
        <v>4.0500000000000007</v>
      </c>
      <c r="K129" s="6"/>
      <c r="L129" s="6"/>
      <c r="M129" s="6"/>
      <c r="N129" s="6"/>
    </row>
    <row r="130" spans="2:14" x14ac:dyDescent="0.3">
      <c r="B130" s="6"/>
      <c r="C130" s="6"/>
      <c r="D130" s="10">
        <v>0</v>
      </c>
      <c r="E130" s="10">
        <v>0</v>
      </c>
      <c r="F130" s="10">
        <v>0.01</v>
      </c>
      <c r="G130" s="10">
        <v>0.3</v>
      </c>
      <c r="H130" s="6"/>
      <c r="I130" s="6"/>
      <c r="J130" s="6">
        <v>1.35</v>
      </c>
      <c r="K130" s="6"/>
      <c r="L130" s="6"/>
      <c r="M130" s="6"/>
      <c r="N130" s="6"/>
    </row>
    <row r="134" spans="2:14" x14ac:dyDescent="0.3">
      <c r="B134" s="6"/>
      <c r="C134" s="7" t="s">
        <v>15</v>
      </c>
      <c r="D134" s="10" cm="1">
        <f t="array" ref="D134:G137">MMULT(_xlfn.ANCHORARRAY(D127),J121:M124)</f>
        <v>-0.45000000000000007</v>
      </c>
      <c r="E134" s="10">
        <v>-3.5</v>
      </c>
      <c r="F134" s="10">
        <v>0.45000000000000007</v>
      </c>
      <c r="G134" s="10">
        <v>3.5</v>
      </c>
      <c r="H134" s="6"/>
      <c r="I134" s="6"/>
      <c r="J134" s="6"/>
      <c r="K134" s="6"/>
      <c r="L134" s="6"/>
      <c r="M134" s="6"/>
      <c r="N134" s="6"/>
    </row>
    <row r="135" spans="2:14" x14ac:dyDescent="0.3">
      <c r="B135" s="6"/>
      <c r="C135" s="6"/>
      <c r="D135" s="10">
        <v>-0.70000000000000007</v>
      </c>
      <c r="E135" s="10">
        <v>-1</v>
      </c>
      <c r="F135" s="10">
        <v>0.70000000000000007</v>
      </c>
      <c r="G135" s="10">
        <v>1</v>
      </c>
      <c r="H135" s="6"/>
      <c r="I135" s="6"/>
      <c r="J135" s="6"/>
      <c r="K135" s="6"/>
      <c r="L135" s="6"/>
      <c r="M135" s="6"/>
      <c r="N135" s="6"/>
    </row>
    <row r="136" spans="2:14" x14ac:dyDescent="0.3">
      <c r="B136" s="6"/>
      <c r="C136" s="6"/>
      <c r="D136" s="10">
        <v>3.0000000000000002E-2</v>
      </c>
      <c r="E136" s="10">
        <v>-0.1</v>
      </c>
      <c r="F136" s="10">
        <v>-3.0000000000000002E-2</v>
      </c>
      <c r="G136" s="10">
        <v>0.1</v>
      </c>
      <c r="H136" s="6"/>
      <c r="I136" s="6"/>
      <c r="J136" s="6"/>
      <c r="K136" s="6"/>
      <c r="L136" s="6"/>
      <c r="M136" s="6"/>
      <c r="N136" s="6"/>
    </row>
    <row r="137" spans="2:14" x14ac:dyDescent="0.3">
      <c r="B137" s="6"/>
      <c r="C137" s="6"/>
      <c r="D137" s="10">
        <v>0.01</v>
      </c>
      <c r="E137" s="10">
        <v>0.3</v>
      </c>
      <c r="F137" s="10">
        <v>-0.01</v>
      </c>
      <c r="G137" s="10">
        <v>-0.3</v>
      </c>
      <c r="H137" s="6"/>
      <c r="I137" s="6"/>
      <c r="J137" s="6"/>
      <c r="K137" s="6"/>
      <c r="L137" s="6"/>
      <c r="M137" s="6"/>
      <c r="N137" s="6"/>
    </row>
    <row r="139" spans="2:14" x14ac:dyDescent="0.3">
      <c r="B139" s="6"/>
      <c r="C139" s="7" t="s">
        <v>18</v>
      </c>
      <c r="D139" s="6" cm="1">
        <f t="array" ref="D139:G139">MMULT(D116:G116,_xlfn.ANCHORARRAY(D134))</f>
        <v>190</v>
      </c>
      <c r="E139" s="6">
        <v>700</v>
      </c>
      <c r="F139" s="6">
        <v>-190</v>
      </c>
      <c r="G139" s="6">
        <v>-700</v>
      </c>
      <c r="H139" s="6"/>
      <c r="I139" s="6"/>
      <c r="J139" s="6"/>
      <c r="K139" s="6"/>
      <c r="L139" s="6"/>
      <c r="M139" s="6"/>
      <c r="N139" s="6"/>
    </row>
    <row r="140" spans="2:14" x14ac:dyDescent="0.3">
      <c r="B140" s="6"/>
      <c r="C140" s="7" t="s">
        <v>17</v>
      </c>
      <c r="D140" s="10">
        <f>D139-D117</f>
        <v>1000190</v>
      </c>
      <c r="E140" s="10">
        <f t="shared" ref="E140" si="4">E139-E117</f>
        <v>1000700</v>
      </c>
      <c r="F140" s="10">
        <f t="shared" ref="F140" si="5">F139-F117</f>
        <v>-190</v>
      </c>
      <c r="G140" s="24">
        <f t="shared" ref="G140" si="6">G139-G117</f>
        <v>-700</v>
      </c>
      <c r="I140" s="6"/>
      <c r="J140" s="6" t="s">
        <v>148</v>
      </c>
      <c r="K140" s="6"/>
      <c r="L140" s="6"/>
      <c r="M140" s="6"/>
      <c r="N140" s="6"/>
    </row>
    <row r="141" spans="2:14" x14ac:dyDescent="0.3">
      <c r="B141" s="6"/>
      <c r="C141" s="6"/>
      <c r="D141" s="6"/>
      <c r="E141" s="6"/>
      <c r="F141" s="6"/>
      <c r="G141" s="6"/>
      <c r="I141" s="6"/>
      <c r="J141" s="6"/>
      <c r="K141" s="6"/>
      <c r="L141" s="6"/>
      <c r="M141" s="6"/>
      <c r="N141" s="6"/>
    </row>
    <row r="142" spans="2:14" x14ac:dyDescent="0.3">
      <c r="B142" s="6"/>
      <c r="C142" s="6"/>
      <c r="D142" s="6"/>
      <c r="E142" s="6"/>
      <c r="F142" s="6"/>
      <c r="G142" s="6"/>
      <c r="I142" s="6"/>
      <c r="J142" s="6"/>
      <c r="K142" s="6"/>
      <c r="L142" s="6"/>
      <c r="M142" s="6"/>
      <c r="N142" s="6"/>
    </row>
    <row r="143" spans="2:14" x14ac:dyDescent="0.3">
      <c r="B143" s="6"/>
      <c r="C143" s="7" t="s">
        <v>19</v>
      </c>
      <c r="D143" s="25" cm="1">
        <f t="array" ref="D143:D146">_xlfn.ANCHORARRAY(J127)/G134:G137</f>
        <v>25.5</v>
      </c>
      <c r="E143" s="6"/>
      <c r="F143" s="6"/>
      <c r="G143" s="6"/>
      <c r="I143" s="6"/>
      <c r="J143" s="6"/>
      <c r="K143" s="6"/>
      <c r="L143" s="6"/>
      <c r="M143" s="6"/>
      <c r="N143" s="6"/>
    </row>
    <row r="144" spans="2:14" x14ac:dyDescent="0.3">
      <c r="B144" s="6"/>
      <c r="C144" s="6"/>
      <c r="D144" s="10">
        <v>65.499999999999986</v>
      </c>
      <c r="E144" s="6"/>
      <c r="F144" s="6"/>
      <c r="I144" s="6"/>
      <c r="J144" s="6" t="s">
        <v>24</v>
      </c>
      <c r="K144" s="6"/>
      <c r="L144" s="6"/>
      <c r="M144" s="6"/>
      <c r="N144" s="6"/>
    </row>
    <row r="145" spans="2:14" x14ac:dyDescent="0.3">
      <c r="D145" s="30">
        <v>40.500000000000007</v>
      </c>
    </row>
    <row r="146" spans="2:14" x14ac:dyDescent="0.3">
      <c r="D146" s="10">
        <v>-4.5000000000000009</v>
      </c>
    </row>
    <row r="147" spans="2:14" ht="15" thickBot="1" x14ac:dyDescent="0.35">
      <c r="B147" s="23"/>
      <c r="C147" s="23"/>
      <c r="D147" s="23"/>
      <c r="E147" s="23"/>
      <c r="F147" s="23"/>
      <c r="G147" s="23"/>
      <c r="H147" s="23"/>
      <c r="I147" s="23"/>
      <c r="J147" s="23"/>
      <c r="K147" s="23"/>
      <c r="L147" s="23"/>
      <c r="M147" s="23"/>
      <c r="N147" s="23"/>
    </row>
    <row r="148" spans="2:14" x14ac:dyDescent="0.3">
      <c r="B148" s="6"/>
      <c r="C148" s="7"/>
      <c r="D148" s="6"/>
      <c r="E148" s="6"/>
      <c r="G148" s="6"/>
      <c r="H148" s="6"/>
      <c r="I148" s="6"/>
      <c r="J148" s="6"/>
      <c r="K148" s="6"/>
      <c r="L148" s="6"/>
      <c r="M148" s="6"/>
      <c r="N148" s="6"/>
    </row>
    <row r="149" spans="2:14" x14ac:dyDescent="0.3">
      <c r="B149" s="6"/>
      <c r="C149" s="6"/>
      <c r="D149" s="11" t="s">
        <v>143</v>
      </c>
      <c r="E149" s="11" t="s">
        <v>144</v>
      </c>
      <c r="F149" s="11" t="s">
        <v>48</v>
      </c>
      <c r="G149" s="11" t="s">
        <v>9</v>
      </c>
      <c r="H149" s="11" t="s">
        <v>142</v>
      </c>
      <c r="I149" s="11" t="s">
        <v>10</v>
      </c>
      <c r="J149" s="11" t="s">
        <v>2</v>
      </c>
      <c r="K149" s="11" t="s">
        <v>3</v>
      </c>
      <c r="L149" s="6"/>
    </row>
    <row r="150" spans="2:14" x14ac:dyDescent="0.3">
      <c r="B150" s="7" t="s">
        <v>52</v>
      </c>
      <c r="C150" s="7" t="s">
        <v>0</v>
      </c>
      <c r="D150" s="10">
        <v>0</v>
      </c>
      <c r="E150" s="10">
        <v>0</v>
      </c>
      <c r="F150" s="10">
        <v>0</v>
      </c>
      <c r="G150" s="10">
        <v>1</v>
      </c>
      <c r="H150" s="10">
        <v>0</v>
      </c>
      <c r="I150" s="10">
        <v>0</v>
      </c>
      <c r="J150" s="10">
        <v>10</v>
      </c>
      <c r="K150" s="10">
        <v>15</v>
      </c>
      <c r="M150" s="7" t="s">
        <v>4</v>
      </c>
      <c r="N150" s="10">
        <v>150</v>
      </c>
    </row>
    <row r="151" spans="2:14" x14ac:dyDescent="0.3">
      <c r="B151" s="6"/>
      <c r="C151" s="6"/>
      <c r="D151" s="10">
        <v>0</v>
      </c>
      <c r="E151" s="10">
        <v>0</v>
      </c>
      <c r="F151" s="10">
        <v>0</v>
      </c>
      <c r="G151" s="10">
        <v>0</v>
      </c>
      <c r="H151" s="10">
        <v>0</v>
      </c>
      <c r="I151" s="10">
        <v>1</v>
      </c>
      <c r="J151" s="10">
        <v>20</v>
      </c>
      <c r="K151" s="10">
        <v>10</v>
      </c>
      <c r="M151" s="6"/>
      <c r="N151" s="10">
        <v>160</v>
      </c>
    </row>
    <row r="152" spans="2:14" x14ac:dyDescent="0.3">
      <c r="B152" s="6"/>
      <c r="C152" s="6"/>
      <c r="D152" s="10">
        <v>1</v>
      </c>
      <c r="E152" s="10">
        <v>0</v>
      </c>
      <c r="F152" s="10">
        <v>-1</v>
      </c>
      <c r="G152" s="10">
        <v>0</v>
      </c>
      <c r="H152" s="10">
        <v>0</v>
      </c>
      <c r="I152" s="10">
        <v>0</v>
      </c>
      <c r="J152" s="10">
        <v>30</v>
      </c>
      <c r="K152" s="10">
        <v>10</v>
      </c>
      <c r="M152" s="6"/>
      <c r="N152" s="10">
        <v>135</v>
      </c>
    </row>
    <row r="153" spans="2:14" x14ac:dyDescent="0.3">
      <c r="B153" s="6"/>
      <c r="D153" s="10">
        <v>0</v>
      </c>
      <c r="E153" s="10">
        <v>1</v>
      </c>
      <c r="F153" s="10">
        <v>0</v>
      </c>
      <c r="G153" s="10">
        <v>0</v>
      </c>
      <c r="H153" s="10">
        <v>-1</v>
      </c>
      <c r="I153" s="10">
        <v>0</v>
      </c>
      <c r="J153" s="10">
        <v>-1</v>
      </c>
      <c r="K153" s="10">
        <v>3</v>
      </c>
      <c r="L153" s="6"/>
      <c r="N153" s="10">
        <v>0</v>
      </c>
    </row>
    <row r="154" spans="2:14" x14ac:dyDescent="0.3">
      <c r="B154" s="6"/>
      <c r="D154" s="6"/>
      <c r="E154" s="6"/>
      <c r="H154" s="6"/>
      <c r="L154" s="6"/>
    </row>
    <row r="155" spans="2:14" x14ac:dyDescent="0.3">
      <c r="B155" s="6"/>
      <c r="C155" s="7" t="s">
        <v>12</v>
      </c>
      <c r="D155" s="10">
        <v>-1000000</v>
      </c>
      <c r="E155" s="10">
        <v>-1000000</v>
      </c>
      <c r="F155" s="10">
        <v>0</v>
      </c>
      <c r="G155" s="10">
        <v>0</v>
      </c>
      <c r="H155" s="10">
        <v>0</v>
      </c>
      <c r="I155" s="10">
        <v>0</v>
      </c>
      <c r="J155" s="10">
        <v>5000</v>
      </c>
      <c r="K155" s="10">
        <v>4000</v>
      </c>
      <c r="L155" s="6"/>
    </row>
    <row r="156" spans="2:14" x14ac:dyDescent="0.3">
      <c r="B156" s="6"/>
      <c r="C156" s="7" t="s">
        <v>13</v>
      </c>
      <c r="D156" s="10">
        <v>0</v>
      </c>
      <c r="E156" s="10">
        <v>0</v>
      </c>
      <c r="F156" s="10">
        <v>5000</v>
      </c>
      <c r="G156" s="10">
        <v>4000</v>
      </c>
      <c r="H156" s="6"/>
      <c r="K156" s="6"/>
      <c r="L156" s="6"/>
    </row>
    <row r="157" spans="2:14" x14ac:dyDescent="0.3">
      <c r="C157" s="7" t="s">
        <v>14</v>
      </c>
      <c r="D157" s="10">
        <v>-1000000</v>
      </c>
      <c r="E157" s="10">
        <v>-1000000</v>
      </c>
      <c r="F157" s="10">
        <v>0</v>
      </c>
      <c r="G157" s="10">
        <v>0</v>
      </c>
      <c r="H157" s="6"/>
      <c r="L157" s="6"/>
    </row>
    <row r="160" spans="2:14" x14ac:dyDescent="0.3">
      <c r="B160" s="6"/>
      <c r="C160" s="6"/>
      <c r="D160" s="11" t="s">
        <v>142</v>
      </c>
      <c r="E160" s="11" t="s">
        <v>10</v>
      </c>
      <c r="F160" s="11" t="s">
        <v>2</v>
      </c>
      <c r="G160" s="11" t="s">
        <v>3</v>
      </c>
      <c r="I160" s="6"/>
      <c r="J160" s="11" t="s">
        <v>143</v>
      </c>
      <c r="K160" s="11" t="s">
        <v>144</v>
      </c>
      <c r="L160" s="11" t="s">
        <v>48</v>
      </c>
      <c r="M160" s="11" t="s">
        <v>9</v>
      </c>
    </row>
    <row r="161" spans="2:14" x14ac:dyDescent="0.3">
      <c r="B161" s="6"/>
      <c r="C161" s="7" t="s">
        <v>11</v>
      </c>
      <c r="D161" s="10">
        <v>0</v>
      </c>
      <c r="E161" s="10">
        <v>0</v>
      </c>
      <c r="F161" s="10">
        <v>10</v>
      </c>
      <c r="G161" s="10">
        <v>15</v>
      </c>
      <c r="I161" s="7" t="s">
        <v>16</v>
      </c>
      <c r="J161" s="10">
        <v>0</v>
      </c>
      <c r="K161" s="10">
        <v>0</v>
      </c>
      <c r="L161" s="10">
        <v>0</v>
      </c>
      <c r="M161" s="10">
        <v>1</v>
      </c>
    </row>
    <row r="162" spans="2:14" x14ac:dyDescent="0.3">
      <c r="B162" s="6"/>
      <c r="C162" s="6"/>
      <c r="D162" s="10">
        <v>0</v>
      </c>
      <c r="E162" s="10">
        <v>1</v>
      </c>
      <c r="F162" s="10">
        <v>20</v>
      </c>
      <c r="G162" s="10">
        <v>10</v>
      </c>
      <c r="I162" s="6"/>
      <c r="J162" s="10">
        <v>0</v>
      </c>
      <c r="K162" s="10">
        <v>0</v>
      </c>
      <c r="L162" s="10">
        <v>0</v>
      </c>
      <c r="M162" s="10">
        <v>0</v>
      </c>
    </row>
    <row r="163" spans="2:14" x14ac:dyDescent="0.3">
      <c r="B163" s="6"/>
      <c r="C163" s="6"/>
      <c r="D163" s="10">
        <v>0</v>
      </c>
      <c r="E163" s="10">
        <v>0</v>
      </c>
      <c r="F163" s="10">
        <v>30</v>
      </c>
      <c r="G163" s="10">
        <v>10</v>
      </c>
      <c r="I163" s="6"/>
      <c r="J163" s="10">
        <v>1</v>
      </c>
      <c r="K163" s="10">
        <v>0</v>
      </c>
      <c r="L163" s="10">
        <v>-1</v>
      </c>
      <c r="M163" s="10">
        <v>0</v>
      </c>
    </row>
    <row r="164" spans="2:14" x14ac:dyDescent="0.3">
      <c r="B164" s="6"/>
      <c r="C164" s="6"/>
      <c r="D164" s="10">
        <v>-1</v>
      </c>
      <c r="E164" s="10">
        <v>0</v>
      </c>
      <c r="F164" s="10">
        <v>-1</v>
      </c>
      <c r="G164" s="10">
        <v>3</v>
      </c>
      <c r="H164" s="6"/>
      <c r="I164" s="6"/>
      <c r="J164" s="10">
        <v>0</v>
      </c>
      <c r="K164" s="10">
        <v>1</v>
      </c>
      <c r="L164" s="10">
        <v>0</v>
      </c>
      <c r="M164" s="10">
        <v>0</v>
      </c>
    </row>
    <row r="167" spans="2:14" x14ac:dyDescent="0.3">
      <c r="B167" s="6"/>
      <c r="C167" s="7" t="s">
        <v>8</v>
      </c>
      <c r="D167" s="10" cm="1">
        <f t="array" ref="D167:G170">MINVERSE(D161:G164)</f>
        <v>0.2857142857142857</v>
      </c>
      <c r="E167" s="10">
        <v>0</v>
      </c>
      <c r="F167" s="10">
        <v>-0.12857142857142856</v>
      </c>
      <c r="G167" s="10">
        <v>-1</v>
      </c>
      <c r="I167" s="7" t="s">
        <v>7</v>
      </c>
      <c r="J167" s="10" cm="1">
        <f t="array" ref="J167:J170">MMULT(_xlfn.ANCHORARRAY(D167),N150:N153)</f>
        <v>25.5</v>
      </c>
      <c r="K167" s="6"/>
      <c r="L167" s="6"/>
      <c r="M167" s="6"/>
      <c r="N167" s="6"/>
    </row>
    <row r="168" spans="2:14" x14ac:dyDescent="0.3">
      <c r="B168" s="6"/>
      <c r="C168" s="6"/>
      <c r="D168" s="10">
        <v>-0.28571428571428559</v>
      </c>
      <c r="E168" s="10">
        <v>1</v>
      </c>
      <c r="F168" s="10">
        <v>-0.57142857142857129</v>
      </c>
      <c r="G168" s="10">
        <v>0</v>
      </c>
      <c r="I168" s="6"/>
      <c r="J168" s="10">
        <v>40.000000000000043</v>
      </c>
      <c r="K168" s="6"/>
      <c r="L168" s="6"/>
      <c r="M168" s="6"/>
      <c r="N168" s="6"/>
    </row>
    <row r="169" spans="2:14" x14ac:dyDescent="0.3">
      <c r="B169" s="6"/>
      <c r="C169" s="6"/>
      <c r="D169" s="10">
        <v>-2.8571428571428567E-2</v>
      </c>
      <c r="E169" s="10">
        <v>0</v>
      </c>
      <c r="F169" s="10">
        <v>4.2857142857142851E-2</v>
      </c>
      <c r="G169" s="10">
        <v>0</v>
      </c>
      <c r="I169" s="6"/>
      <c r="J169" s="10">
        <v>1.5</v>
      </c>
      <c r="K169" s="6"/>
      <c r="L169" s="6"/>
      <c r="M169" s="6"/>
      <c r="N169" s="6"/>
    </row>
    <row r="170" spans="2:14" x14ac:dyDescent="0.3">
      <c r="B170" s="6"/>
      <c r="C170" s="6"/>
      <c r="D170" s="10">
        <v>8.5714285714285701E-2</v>
      </c>
      <c r="E170" s="10">
        <v>0</v>
      </c>
      <c r="F170" s="10">
        <v>-2.8571428571428567E-2</v>
      </c>
      <c r="G170" s="10">
        <v>0</v>
      </c>
      <c r="H170" s="6"/>
      <c r="I170" s="6"/>
      <c r="J170" s="6">
        <v>9</v>
      </c>
      <c r="K170" s="6"/>
      <c r="L170" s="6"/>
      <c r="M170" s="6"/>
      <c r="N170" s="6"/>
    </row>
    <row r="174" spans="2:14" x14ac:dyDescent="0.3">
      <c r="B174" s="6"/>
      <c r="C174" s="7" t="s">
        <v>15</v>
      </c>
      <c r="D174" s="10" cm="1">
        <f t="array" ref="D174:G177">MMULT(_xlfn.ANCHORARRAY(D167),J161:M164)</f>
        <v>-0.12857142857142856</v>
      </c>
      <c r="E174" s="10">
        <v>-1</v>
      </c>
      <c r="F174" s="10">
        <v>0.12857142857142856</v>
      </c>
      <c r="G174" s="10">
        <v>0.2857142857142857</v>
      </c>
      <c r="H174" s="6"/>
      <c r="I174" s="6"/>
      <c r="J174" s="6"/>
      <c r="K174" s="6"/>
      <c r="L174" s="6"/>
      <c r="M174" s="6"/>
      <c r="N174" s="6"/>
    </row>
    <row r="175" spans="2:14" x14ac:dyDescent="0.3">
      <c r="B175" s="6"/>
      <c r="C175" s="6"/>
      <c r="D175" s="10">
        <v>-0.57142857142857129</v>
      </c>
      <c r="E175" s="10">
        <v>0</v>
      </c>
      <c r="F175" s="10">
        <v>0.57142857142857129</v>
      </c>
      <c r="G175" s="10">
        <v>-0.28571428571428559</v>
      </c>
      <c r="H175" s="6"/>
      <c r="I175" s="6"/>
      <c r="J175" s="6"/>
      <c r="K175" s="6"/>
      <c r="L175" s="6"/>
      <c r="M175" s="6"/>
      <c r="N175" s="6"/>
    </row>
    <row r="176" spans="2:14" x14ac:dyDescent="0.3">
      <c r="B176" s="6"/>
      <c r="C176" s="6"/>
      <c r="D176" s="10">
        <v>4.2857142857142851E-2</v>
      </c>
      <c r="E176" s="10">
        <v>0</v>
      </c>
      <c r="F176" s="10">
        <v>-4.2857142857142851E-2</v>
      </c>
      <c r="G176" s="10">
        <v>-2.8571428571428567E-2</v>
      </c>
      <c r="H176" s="6"/>
      <c r="I176" s="6"/>
      <c r="J176" s="6"/>
      <c r="K176" s="6"/>
      <c r="L176" s="6"/>
      <c r="M176" s="6"/>
      <c r="N176" s="6"/>
    </row>
    <row r="177" spans="2:14" x14ac:dyDescent="0.3">
      <c r="B177" s="6"/>
      <c r="C177" s="6"/>
      <c r="D177" s="10">
        <v>-2.8571428571428567E-2</v>
      </c>
      <c r="E177" s="10">
        <v>0</v>
      </c>
      <c r="F177" s="10">
        <v>2.8571428571428567E-2</v>
      </c>
      <c r="G177" s="10">
        <v>8.5714285714285701E-2</v>
      </c>
      <c r="H177" s="6"/>
      <c r="I177" s="6"/>
      <c r="J177" s="6"/>
      <c r="K177" s="6"/>
      <c r="L177" s="6"/>
      <c r="M177" s="6"/>
      <c r="N177" s="6"/>
    </row>
    <row r="179" spans="2:14" x14ac:dyDescent="0.3">
      <c r="B179" s="6"/>
      <c r="C179" s="7" t="s">
        <v>18</v>
      </c>
      <c r="D179" s="6" cm="1">
        <f t="array" ref="D179:G179">MMULT(D156:G156,_xlfn.ANCHORARRAY(D174))</f>
        <v>99.999999999999986</v>
      </c>
      <c r="E179" s="6">
        <v>0</v>
      </c>
      <c r="F179" s="6">
        <v>-99.999999999999986</v>
      </c>
      <c r="G179" s="6">
        <v>200</v>
      </c>
      <c r="H179" s="6"/>
      <c r="I179" s="6"/>
      <c r="J179" s="6"/>
      <c r="K179" s="6"/>
      <c r="L179" s="6"/>
      <c r="M179" s="6"/>
      <c r="N179" s="6"/>
    </row>
    <row r="180" spans="2:14" x14ac:dyDescent="0.3">
      <c r="B180" s="6"/>
      <c r="C180" s="7" t="s">
        <v>17</v>
      </c>
      <c r="D180" s="10">
        <f>D179-D157</f>
        <v>1000100</v>
      </c>
      <c r="E180" s="10">
        <f t="shared" ref="E180" si="7">E179-E157</f>
        <v>1000000</v>
      </c>
      <c r="F180" s="24">
        <f t="shared" ref="F180" si="8">F179-F157</f>
        <v>-99.999999999999986</v>
      </c>
      <c r="G180" s="10">
        <f t="shared" ref="G180" si="9">G179-G157</f>
        <v>200</v>
      </c>
      <c r="I180" s="6"/>
      <c r="J180" s="6" t="s">
        <v>149</v>
      </c>
      <c r="K180" s="6"/>
      <c r="L180" s="6"/>
      <c r="M180" s="6"/>
      <c r="N180" s="6"/>
    </row>
    <row r="181" spans="2:14" x14ac:dyDescent="0.3">
      <c r="B181" s="6"/>
      <c r="C181" s="6"/>
      <c r="D181" s="6"/>
      <c r="E181" s="6"/>
      <c r="F181" s="6"/>
      <c r="G181" s="6"/>
      <c r="I181" s="6"/>
      <c r="J181" s="6"/>
      <c r="K181" s="6"/>
      <c r="L181" s="6"/>
      <c r="M181" s="6"/>
      <c r="N181" s="6"/>
    </row>
    <row r="182" spans="2:14" x14ac:dyDescent="0.3">
      <c r="B182" s="6"/>
      <c r="C182" s="6"/>
      <c r="D182" s="6"/>
      <c r="E182" s="6"/>
      <c r="F182" s="6"/>
      <c r="G182" s="6"/>
      <c r="I182" s="6"/>
      <c r="J182" s="6"/>
      <c r="K182" s="6"/>
      <c r="L182" s="6"/>
      <c r="M182" s="6"/>
      <c r="N182" s="6"/>
    </row>
    <row r="183" spans="2:14" x14ac:dyDescent="0.3">
      <c r="B183" s="6"/>
      <c r="C183" s="7" t="s">
        <v>19</v>
      </c>
      <c r="D183" s="10" cm="1">
        <f t="array" ref="D183:D186">_xlfn.ANCHORARRAY(J167)/F174:F177</f>
        <v>198.33333333333334</v>
      </c>
      <c r="E183" s="6"/>
      <c r="F183" s="6"/>
      <c r="G183" s="6"/>
      <c r="I183" s="6"/>
      <c r="J183" s="6"/>
      <c r="K183" s="6"/>
      <c r="L183" s="6"/>
      <c r="M183" s="6"/>
      <c r="N183" s="6"/>
    </row>
    <row r="184" spans="2:14" x14ac:dyDescent="0.3">
      <c r="B184" s="6"/>
      <c r="C184" s="6"/>
      <c r="D184" s="25">
        <v>70.000000000000085</v>
      </c>
      <c r="E184" s="6"/>
      <c r="F184" s="6"/>
      <c r="I184" s="6"/>
      <c r="J184" s="6" t="s">
        <v>21</v>
      </c>
      <c r="K184" s="6"/>
      <c r="L184" s="6"/>
      <c r="M184" s="6"/>
      <c r="N184" s="6"/>
    </row>
    <row r="185" spans="2:14" x14ac:dyDescent="0.3">
      <c r="D185" s="30">
        <v>-35.000000000000007</v>
      </c>
    </row>
    <row r="186" spans="2:14" x14ac:dyDescent="0.3">
      <c r="D186" s="10">
        <v>315.00000000000006</v>
      </c>
    </row>
    <row r="187" spans="2:14" ht="15" thickBot="1" x14ac:dyDescent="0.35">
      <c r="B187" s="23"/>
      <c r="C187" s="23"/>
      <c r="D187" s="23"/>
      <c r="E187" s="23"/>
      <c r="F187" s="23"/>
      <c r="G187" s="23"/>
      <c r="H187" s="23"/>
      <c r="I187" s="23"/>
      <c r="J187" s="23"/>
      <c r="K187" s="23"/>
      <c r="L187" s="23"/>
      <c r="M187" s="23"/>
      <c r="N187" s="23"/>
    </row>
    <row r="188" spans="2:14" x14ac:dyDescent="0.3">
      <c r="B188" s="6"/>
      <c r="C188" s="7"/>
      <c r="D188" s="6"/>
      <c r="E188" s="6"/>
      <c r="G188" s="6"/>
      <c r="H188" s="6"/>
      <c r="I188" s="6"/>
      <c r="J188" s="6"/>
      <c r="K188" s="6"/>
      <c r="L188" s="6"/>
      <c r="M188" s="6"/>
      <c r="N188" s="6"/>
    </row>
    <row r="189" spans="2:14" x14ac:dyDescent="0.3">
      <c r="B189" s="6"/>
      <c r="C189" s="6"/>
      <c r="D189" s="11" t="s">
        <v>143</v>
      </c>
      <c r="E189" s="11" t="s">
        <v>144</v>
      </c>
      <c r="F189" s="11" t="s">
        <v>10</v>
      </c>
      <c r="G189" s="11" t="s">
        <v>9</v>
      </c>
      <c r="H189" s="11" t="s">
        <v>142</v>
      </c>
      <c r="I189" s="11" t="s">
        <v>48</v>
      </c>
      <c r="J189" s="11" t="s">
        <v>2</v>
      </c>
      <c r="K189" s="11" t="s">
        <v>3</v>
      </c>
      <c r="L189" s="6"/>
    </row>
    <row r="190" spans="2:14" x14ac:dyDescent="0.3">
      <c r="B190" s="7" t="s">
        <v>150</v>
      </c>
      <c r="C190" s="7" t="s">
        <v>0</v>
      </c>
      <c r="D190" s="10">
        <v>0</v>
      </c>
      <c r="E190" s="10">
        <v>0</v>
      </c>
      <c r="F190" s="10">
        <v>0</v>
      </c>
      <c r="G190" s="10">
        <v>1</v>
      </c>
      <c r="H190" s="10">
        <v>0</v>
      </c>
      <c r="I190" s="10">
        <v>0</v>
      </c>
      <c r="J190" s="10">
        <v>10</v>
      </c>
      <c r="K190" s="10">
        <v>15</v>
      </c>
      <c r="M190" s="7" t="s">
        <v>4</v>
      </c>
      <c r="N190" s="10">
        <v>150</v>
      </c>
    </row>
    <row r="191" spans="2:14" x14ac:dyDescent="0.3">
      <c r="B191" s="6"/>
      <c r="C191" s="6"/>
      <c r="D191" s="10">
        <v>0</v>
      </c>
      <c r="E191" s="10">
        <v>0</v>
      </c>
      <c r="F191" s="10">
        <v>1</v>
      </c>
      <c r="G191" s="10">
        <v>0</v>
      </c>
      <c r="H191" s="10">
        <v>0</v>
      </c>
      <c r="I191" s="10">
        <v>0</v>
      </c>
      <c r="J191" s="10">
        <v>20</v>
      </c>
      <c r="K191" s="10">
        <v>10</v>
      </c>
      <c r="M191" s="6"/>
      <c r="N191" s="10">
        <v>160</v>
      </c>
    </row>
    <row r="192" spans="2:14" x14ac:dyDescent="0.3">
      <c r="B192" s="6"/>
      <c r="C192" s="6"/>
      <c r="D192" s="10">
        <v>1</v>
      </c>
      <c r="E192" s="10">
        <v>0</v>
      </c>
      <c r="F192" s="10">
        <v>0</v>
      </c>
      <c r="G192" s="10">
        <v>0</v>
      </c>
      <c r="H192" s="10">
        <v>0</v>
      </c>
      <c r="I192" s="10">
        <v>-1</v>
      </c>
      <c r="J192" s="10">
        <v>30</v>
      </c>
      <c r="K192" s="10">
        <v>10</v>
      </c>
      <c r="M192" s="6"/>
      <c r="N192" s="10">
        <v>135</v>
      </c>
    </row>
    <row r="193" spans="2:14" x14ac:dyDescent="0.3">
      <c r="B193" s="6"/>
      <c r="D193" s="10">
        <v>0</v>
      </c>
      <c r="E193" s="10">
        <v>1</v>
      </c>
      <c r="F193" s="10">
        <v>0</v>
      </c>
      <c r="G193" s="10">
        <v>0</v>
      </c>
      <c r="H193" s="10">
        <v>-1</v>
      </c>
      <c r="I193" s="10">
        <v>0</v>
      </c>
      <c r="J193" s="10">
        <v>-1</v>
      </c>
      <c r="K193" s="10">
        <v>3</v>
      </c>
      <c r="L193" s="6"/>
      <c r="N193" s="10">
        <v>0</v>
      </c>
    </row>
    <row r="194" spans="2:14" x14ac:dyDescent="0.3">
      <c r="B194" s="6"/>
      <c r="D194" s="6"/>
      <c r="E194" s="6"/>
      <c r="H194" s="6"/>
      <c r="L194" s="6"/>
    </row>
    <row r="195" spans="2:14" x14ac:dyDescent="0.3">
      <c r="B195" s="6"/>
      <c r="C195" s="7" t="s">
        <v>12</v>
      </c>
      <c r="D195" s="10">
        <v>-1000000</v>
      </c>
      <c r="E195" s="10">
        <v>-1000000</v>
      </c>
      <c r="F195" s="10">
        <v>0</v>
      </c>
      <c r="G195" s="10">
        <v>0</v>
      </c>
      <c r="H195" s="10">
        <v>0</v>
      </c>
      <c r="I195" s="10">
        <v>0</v>
      </c>
      <c r="J195" s="10">
        <v>5000</v>
      </c>
      <c r="K195" s="10">
        <v>4000</v>
      </c>
      <c r="L195" s="6"/>
    </row>
    <row r="196" spans="2:14" x14ac:dyDescent="0.3">
      <c r="B196" s="6"/>
      <c r="C196" s="7" t="s">
        <v>13</v>
      </c>
      <c r="D196" s="10">
        <v>0</v>
      </c>
      <c r="E196" s="10">
        <v>0</v>
      </c>
      <c r="F196" s="10">
        <v>5000</v>
      </c>
      <c r="G196" s="10">
        <v>4000</v>
      </c>
      <c r="H196" s="6"/>
      <c r="K196" s="6"/>
      <c r="L196" s="6"/>
    </row>
    <row r="197" spans="2:14" x14ac:dyDescent="0.3">
      <c r="C197" s="7" t="s">
        <v>14</v>
      </c>
      <c r="D197" s="10">
        <v>-1000000</v>
      </c>
      <c r="E197" s="10">
        <v>-1000000</v>
      </c>
      <c r="F197" s="10">
        <v>0</v>
      </c>
      <c r="G197" s="10">
        <v>0</v>
      </c>
      <c r="H197" s="6"/>
      <c r="L197" s="6"/>
    </row>
    <row r="200" spans="2:14" x14ac:dyDescent="0.3">
      <c r="B200" s="6"/>
      <c r="C200" s="6"/>
      <c r="D200" s="11" t="s">
        <v>142</v>
      </c>
      <c r="E200" s="11" t="s">
        <v>48</v>
      </c>
      <c r="F200" s="11" t="s">
        <v>2</v>
      </c>
      <c r="G200" s="11" t="s">
        <v>3</v>
      </c>
      <c r="I200" s="6"/>
      <c r="J200" s="11" t="s">
        <v>143</v>
      </c>
      <c r="K200" s="11" t="s">
        <v>144</v>
      </c>
      <c r="L200" s="11" t="s">
        <v>10</v>
      </c>
      <c r="M200" s="11" t="s">
        <v>9</v>
      </c>
    </row>
    <row r="201" spans="2:14" x14ac:dyDescent="0.3">
      <c r="B201" s="6"/>
      <c r="C201" s="7" t="s">
        <v>11</v>
      </c>
      <c r="D201" s="10">
        <v>0</v>
      </c>
      <c r="E201" s="10">
        <v>0</v>
      </c>
      <c r="F201" s="10">
        <v>10</v>
      </c>
      <c r="G201" s="10">
        <v>15</v>
      </c>
      <c r="I201" s="7" t="s">
        <v>16</v>
      </c>
      <c r="J201" s="10">
        <v>0</v>
      </c>
      <c r="K201" s="10">
        <v>0</v>
      </c>
      <c r="L201" s="10">
        <v>0</v>
      </c>
      <c r="M201" s="10">
        <v>1</v>
      </c>
    </row>
    <row r="202" spans="2:14" x14ac:dyDescent="0.3">
      <c r="B202" s="6"/>
      <c r="C202" s="6"/>
      <c r="D202" s="10">
        <v>0</v>
      </c>
      <c r="E202" s="10">
        <v>0</v>
      </c>
      <c r="F202" s="10">
        <v>20</v>
      </c>
      <c r="G202" s="10">
        <v>10</v>
      </c>
      <c r="I202" s="6"/>
      <c r="J202" s="10">
        <v>0</v>
      </c>
      <c r="K202" s="10">
        <v>0</v>
      </c>
      <c r="L202" s="10">
        <v>1</v>
      </c>
      <c r="M202" s="10">
        <v>0</v>
      </c>
    </row>
    <row r="203" spans="2:14" x14ac:dyDescent="0.3">
      <c r="B203" s="6"/>
      <c r="C203" s="6"/>
      <c r="D203" s="10">
        <v>0</v>
      </c>
      <c r="E203" s="10">
        <v>-1</v>
      </c>
      <c r="F203" s="10">
        <v>30</v>
      </c>
      <c r="G203" s="10">
        <v>10</v>
      </c>
      <c r="I203" s="6"/>
      <c r="J203" s="10">
        <v>1</v>
      </c>
      <c r="K203" s="10">
        <v>0</v>
      </c>
      <c r="L203" s="10">
        <v>0</v>
      </c>
      <c r="M203" s="10">
        <v>0</v>
      </c>
    </row>
    <row r="204" spans="2:14" x14ac:dyDescent="0.3">
      <c r="B204" s="6"/>
      <c r="C204" s="6"/>
      <c r="D204" s="10">
        <v>-1</v>
      </c>
      <c r="E204" s="10">
        <v>0</v>
      </c>
      <c r="F204" s="10">
        <v>-1</v>
      </c>
      <c r="G204" s="10">
        <v>3</v>
      </c>
      <c r="H204" s="6"/>
      <c r="I204" s="6"/>
      <c r="J204" s="10">
        <v>0</v>
      </c>
      <c r="K204" s="10">
        <v>1</v>
      </c>
      <c r="L204" s="10">
        <v>0</v>
      </c>
      <c r="M204" s="10">
        <v>0</v>
      </c>
    </row>
    <row r="207" spans="2:14" x14ac:dyDescent="0.3">
      <c r="B207" s="6"/>
      <c r="C207" s="7" t="s">
        <v>8</v>
      </c>
      <c r="D207" s="10" cm="1">
        <f t="array" ref="D207:G210">MINVERSE(D201:G204)</f>
        <v>0.35000000000000003</v>
      </c>
      <c r="E207" s="10">
        <v>-0.22500000000000003</v>
      </c>
      <c r="F207" s="10">
        <v>0</v>
      </c>
      <c r="G207" s="10">
        <v>-1</v>
      </c>
      <c r="I207" s="7" t="s">
        <v>7</v>
      </c>
      <c r="J207" s="10" cm="1">
        <f t="array" ref="J207:J210">MMULT(_xlfn.ANCHORARRAY(D207),N190:N193)</f>
        <v>16.5</v>
      </c>
      <c r="K207" s="6"/>
      <c r="L207" s="6"/>
      <c r="M207" s="6"/>
      <c r="N207" s="6"/>
    </row>
    <row r="208" spans="2:14" x14ac:dyDescent="0.3">
      <c r="B208" s="6"/>
      <c r="C208" s="6"/>
      <c r="D208" s="10">
        <v>-0.5</v>
      </c>
      <c r="E208" s="10">
        <v>1.75</v>
      </c>
      <c r="F208" s="10">
        <v>-1</v>
      </c>
      <c r="G208" s="10">
        <v>0</v>
      </c>
      <c r="I208" s="6"/>
      <c r="J208" s="10">
        <v>70</v>
      </c>
      <c r="K208" s="6"/>
      <c r="L208" s="6"/>
      <c r="M208" s="6"/>
      <c r="N208" s="6"/>
    </row>
    <row r="209" spans="2:14" x14ac:dyDescent="0.3">
      <c r="B209" s="6"/>
      <c r="C209" s="6"/>
      <c r="D209" s="10">
        <v>-0.05</v>
      </c>
      <c r="E209" s="10">
        <v>7.4999999999999997E-2</v>
      </c>
      <c r="F209" s="10">
        <v>0</v>
      </c>
      <c r="G209" s="10">
        <v>0</v>
      </c>
      <c r="I209" s="6"/>
      <c r="J209" s="36">
        <v>4.5</v>
      </c>
      <c r="K209" s="6"/>
      <c r="L209" s="6"/>
      <c r="M209" s="6"/>
      <c r="N209" s="6"/>
    </row>
    <row r="210" spans="2:14" x14ac:dyDescent="0.3">
      <c r="B210" s="6"/>
      <c r="C210" s="6"/>
      <c r="D210" s="10">
        <v>0.1</v>
      </c>
      <c r="E210" s="10">
        <v>-0.05</v>
      </c>
      <c r="F210" s="10">
        <v>0</v>
      </c>
      <c r="G210" s="10">
        <v>0</v>
      </c>
      <c r="H210" s="6"/>
      <c r="I210" s="6"/>
      <c r="J210" s="10">
        <v>7</v>
      </c>
      <c r="K210" s="6"/>
      <c r="L210" s="6"/>
      <c r="M210" s="6"/>
      <c r="N210" s="6"/>
    </row>
    <row r="214" spans="2:14" x14ac:dyDescent="0.3">
      <c r="B214" s="6"/>
      <c r="C214" s="7" t="s">
        <v>15</v>
      </c>
      <c r="D214" s="10" cm="1">
        <f t="array" ref="D214:G217">MMULT(_xlfn.ANCHORARRAY(D207),J201:M204)</f>
        <v>0</v>
      </c>
      <c r="E214" s="10">
        <v>-1</v>
      </c>
      <c r="F214" s="10">
        <v>-0.22500000000000003</v>
      </c>
      <c r="G214" s="10">
        <v>0.35000000000000003</v>
      </c>
      <c r="H214" s="6"/>
      <c r="I214" s="6"/>
      <c r="J214" s="6"/>
      <c r="K214" s="6"/>
      <c r="L214" s="6"/>
      <c r="M214" s="6"/>
      <c r="N214" s="6"/>
    </row>
    <row r="215" spans="2:14" x14ac:dyDescent="0.3">
      <c r="B215" s="6"/>
      <c r="C215" s="6"/>
      <c r="D215" s="10">
        <v>-1</v>
      </c>
      <c r="E215" s="10">
        <v>0</v>
      </c>
      <c r="F215" s="10">
        <v>1.75</v>
      </c>
      <c r="G215" s="10">
        <v>-0.5</v>
      </c>
      <c r="H215" s="6"/>
      <c r="I215" s="6"/>
      <c r="J215" s="6"/>
      <c r="K215" s="6"/>
      <c r="L215" s="6"/>
      <c r="M215" s="6"/>
      <c r="N215" s="6"/>
    </row>
    <row r="216" spans="2:14" x14ac:dyDescent="0.3">
      <c r="B216" s="6"/>
      <c r="C216" s="6"/>
      <c r="D216" s="10">
        <v>0</v>
      </c>
      <c r="E216" s="10">
        <v>0</v>
      </c>
      <c r="F216" s="10">
        <v>7.4999999999999997E-2</v>
      </c>
      <c r="G216" s="10">
        <v>-0.05</v>
      </c>
      <c r="H216" s="6"/>
      <c r="I216" s="6"/>
      <c r="J216" s="6"/>
      <c r="K216" s="6"/>
      <c r="L216" s="6"/>
      <c r="M216" s="6"/>
      <c r="N216" s="6"/>
    </row>
    <row r="217" spans="2:14" x14ac:dyDescent="0.3">
      <c r="B217" s="6"/>
      <c r="C217" s="6"/>
      <c r="D217" s="10">
        <v>0</v>
      </c>
      <c r="E217" s="10">
        <v>0</v>
      </c>
      <c r="F217" s="10">
        <v>-0.05</v>
      </c>
      <c r="G217" s="10">
        <v>0.1</v>
      </c>
      <c r="H217" s="6"/>
      <c r="I217" s="6"/>
      <c r="J217" s="6"/>
      <c r="K217" s="6"/>
      <c r="L217" s="6"/>
      <c r="M217" s="6"/>
      <c r="N217" s="6"/>
    </row>
    <row r="219" spans="2:14" x14ac:dyDescent="0.3">
      <c r="B219" s="6"/>
      <c r="C219" s="7" t="s">
        <v>18</v>
      </c>
      <c r="D219" s="6" cm="1">
        <f t="array" ref="D219:G219">MMULT(D196:G196,_xlfn.ANCHORARRAY(D214))</f>
        <v>0</v>
      </c>
      <c r="E219" s="6">
        <v>0</v>
      </c>
      <c r="F219" s="6">
        <v>175</v>
      </c>
      <c r="G219" s="6">
        <v>150</v>
      </c>
      <c r="H219" s="6"/>
      <c r="I219" s="6"/>
      <c r="J219" s="6"/>
      <c r="K219" s="6"/>
      <c r="L219" s="6"/>
      <c r="M219" s="6"/>
      <c r="N219" s="6"/>
    </row>
    <row r="220" spans="2:14" x14ac:dyDescent="0.3">
      <c r="B220" s="6"/>
      <c r="C220" s="7" t="s">
        <v>17</v>
      </c>
      <c r="D220" s="45">
        <f>D219-D197</f>
        <v>1000000</v>
      </c>
      <c r="E220" s="45">
        <f t="shared" ref="E220" si="10">E219-E197</f>
        <v>1000000</v>
      </c>
      <c r="F220" s="45">
        <f t="shared" ref="F220" si="11">F219-F197</f>
        <v>175</v>
      </c>
      <c r="G220" s="45">
        <f t="shared" ref="G220" si="12">G219-G197</f>
        <v>150</v>
      </c>
      <c r="I220" s="6"/>
      <c r="J220" s="6"/>
      <c r="K220" s="6"/>
      <c r="L220" s="6"/>
      <c r="M220" s="6"/>
      <c r="N220" s="6"/>
    </row>
    <row r="221" spans="2:14" ht="15" thickBot="1" x14ac:dyDescent="0.35">
      <c r="B221" s="23"/>
      <c r="C221" s="23"/>
      <c r="D221" s="23"/>
      <c r="E221" s="23"/>
      <c r="F221" s="23"/>
      <c r="G221" s="23"/>
      <c r="H221" s="23"/>
      <c r="I221" s="23"/>
      <c r="J221" s="23"/>
      <c r="K221" s="23"/>
      <c r="L221" s="23"/>
      <c r="M221" s="23"/>
      <c r="N221" s="23"/>
    </row>
    <row r="222" spans="2:14" x14ac:dyDescent="0.3">
      <c r="B222" s="6"/>
      <c r="C222" s="7"/>
      <c r="D222" s="6"/>
      <c r="E222" s="6"/>
      <c r="G222" s="6"/>
      <c r="H222" s="6"/>
      <c r="I222" s="6"/>
      <c r="J222" s="6"/>
      <c r="K222" s="6"/>
      <c r="L222" s="6"/>
      <c r="M222" s="6"/>
      <c r="N222" s="6"/>
    </row>
    <row r="223" spans="2:14" ht="15" thickBot="1" x14ac:dyDescent="0.35">
      <c r="B223" s="6"/>
      <c r="C223" s="7"/>
      <c r="D223" s="6"/>
      <c r="E223" s="6"/>
      <c r="F223" s="6"/>
      <c r="G223" s="6"/>
      <c r="I223" s="6"/>
      <c r="J223" s="6"/>
      <c r="K223" s="6"/>
      <c r="L223" s="6"/>
      <c r="M223" s="6"/>
      <c r="N223" s="6"/>
    </row>
    <row r="224" spans="2:14" x14ac:dyDescent="0.3">
      <c r="B224" s="13" t="s">
        <v>26</v>
      </c>
      <c r="C224" s="14" cm="1">
        <f t="array" ref="C224">MMULT(D196:G196,_xlfn.ANCHORARRAY(J207))</f>
        <v>50500</v>
      </c>
      <c r="D224" s="6"/>
      <c r="E224" s="6"/>
      <c r="F224" s="6"/>
      <c r="I224" s="6"/>
      <c r="J224" s="6"/>
      <c r="K224" s="6"/>
      <c r="L224" s="6"/>
      <c r="M224" s="6"/>
      <c r="N224" s="6"/>
    </row>
    <row r="225" spans="2:4" x14ac:dyDescent="0.3">
      <c r="B225" s="15"/>
      <c r="C225" s="16"/>
      <c r="D225" s="31"/>
    </row>
    <row r="226" spans="2:4" x14ac:dyDescent="0.3">
      <c r="B226" s="15" t="s">
        <v>27</v>
      </c>
      <c r="C226" s="16">
        <v>4.5</v>
      </c>
      <c r="D226" s="6"/>
    </row>
    <row r="227" spans="2:4" x14ac:dyDescent="0.3">
      <c r="B227" s="15" t="s">
        <v>28</v>
      </c>
      <c r="C227" s="16">
        <v>7</v>
      </c>
    </row>
    <row r="228" spans="2:4" x14ac:dyDescent="0.3">
      <c r="B228" s="15" t="s">
        <v>29</v>
      </c>
      <c r="C228" s="16">
        <v>0</v>
      </c>
    </row>
    <row r="229" spans="2:4" x14ac:dyDescent="0.3">
      <c r="B229" s="15" t="s">
        <v>30</v>
      </c>
      <c r="C229" s="16">
        <v>0</v>
      </c>
    </row>
    <row r="230" spans="2:4" x14ac:dyDescent="0.3">
      <c r="B230" s="15" t="s">
        <v>53</v>
      </c>
      <c r="C230" s="16">
        <v>70</v>
      </c>
    </row>
    <row r="231" spans="2:4" x14ac:dyDescent="0.3">
      <c r="B231" s="15" t="s">
        <v>151</v>
      </c>
      <c r="C231" s="16">
        <v>16.5</v>
      </c>
    </row>
    <row r="232" spans="2:4" x14ac:dyDescent="0.3">
      <c r="B232" s="15" t="s">
        <v>31</v>
      </c>
      <c r="C232" s="16">
        <v>150</v>
      </c>
    </row>
    <row r="233" spans="2:4" ht="15" thickBot="1" x14ac:dyDescent="0.35">
      <c r="B233" s="17" t="s">
        <v>54</v>
      </c>
      <c r="C233" s="18">
        <v>175</v>
      </c>
    </row>
  </sheetData>
  <mergeCells count="1">
    <mergeCell ref="E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91B38-0FB8-45DC-8DEB-528F32BE839E}">
  <dimension ref="A2:U384"/>
  <sheetViews>
    <sheetView topLeftCell="A198" zoomScale="55" zoomScaleNormal="55" workbookViewId="0">
      <selection activeCell="C233" sqref="C233"/>
    </sheetView>
  </sheetViews>
  <sheetFormatPr defaultRowHeight="14.4" x14ac:dyDescent="0.3"/>
  <cols>
    <col min="1" max="1" width="61.109375" bestFit="1" customWidth="1"/>
    <col min="2" max="2" width="72.109375" bestFit="1" customWidth="1"/>
    <col min="3" max="3" width="12.5546875" bestFit="1" customWidth="1"/>
    <col min="4" max="6" width="9.44140625" customWidth="1"/>
    <col min="9" max="9" width="9.44140625" bestFit="1" customWidth="1"/>
    <col min="18" max="18" width="45.33203125" bestFit="1" customWidth="1"/>
  </cols>
  <sheetData>
    <row r="2" spans="1:21" ht="18" x14ac:dyDescent="0.35">
      <c r="A2" s="4" t="s">
        <v>73</v>
      </c>
    </row>
    <row r="3" spans="1:21" ht="114" customHeight="1" x14ac:dyDescent="0.3">
      <c r="A3" s="3" t="s">
        <v>65</v>
      </c>
    </row>
    <row r="4" spans="1:21" x14ac:dyDescent="0.3">
      <c r="R4" s="6"/>
      <c r="S4" s="11" t="s">
        <v>66</v>
      </c>
      <c r="T4" s="11" t="s">
        <v>67</v>
      </c>
      <c r="U4" s="11" t="s">
        <v>68</v>
      </c>
    </row>
    <row r="5" spans="1:21" x14ac:dyDescent="0.3">
      <c r="R5" s="11" t="s">
        <v>69</v>
      </c>
      <c r="S5" s="10">
        <v>2500</v>
      </c>
      <c r="T5" s="10">
        <v>1500</v>
      </c>
      <c r="U5" s="10">
        <v>1600</v>
      </c>
    </row>
    <row r="6" spans="1:21" x14ac:dyDescent="0.3">
      <c r="R6" s="11" t="s">
        <v>70</v>
      </c>
      <c r="S6" s="10">
        <v>30</v>
      </c>
      <c r="T6" s="10">
        <v>30</v>
      </c>
      <c r="U6" s="10">
        <v>30</v>
      </c>
    </row>
    <row r="7" spans="1:21" x14ac:dyDescent="0.3">
      <c r="A7" t="s">
        <v>72</v>
      </c>
      <c r="R7" s="11" t="s">
        <v>71</v>
      </c>
      <c r="S7" s="10">
        <v>30</v>
      </c>
      <c r="T7" s="10">
        <v>35</v>
      </c>
      <c r="U7" s="10">
        <v>33</v>
      </c>
    </row>
    <row r="9" spans="1:21" x14ac:dyDescent="0.3">
      <c r="B9" s="20"/>
      <c r="C9" s="6"/>
      <c r="D9" s="6"/>
      <c r="E9" s="46" t="s">
        <v>5</v>
      </c>
      <c r="F9" s="46"/>
      <c r="G9" s="46"/>
      <c r="H9" s="46"/>
      <c r="I9" s="46"/>
      <c r="J9" s="46"/>
      <c r="K9" s="46"/>
      <c r="L9" s="6"/>
      <c r="M9" s="6"/>
      <c r="N9" s="6"/>
      <c r="O9" s="6"/>
    </row>
    <row r="10" spans="1:21" x14ac:dyDescent="0.3">
      <c r="B10" s="21" t="s">
        <v>193</v>
      </c>
      <c r="C10" s="6"/>
      <c r="D10" s="6"/>
      <c r="E10" s="6"/>
      <c r="F10" s="6"/>
      <c r="G10" s="6"/>
      <c r="H10" s="6"/>
      <c r="I10" s="6"/>
      <c r="J10" s="6"/>
      <c r="K10" s="6"/>
      <c r="L10" s="6"/>
      <c r="M10" s="6"/>
      <c r="N10" s="6"/>
      <c r="O10" s="6"/>
    </row>
    <row r="11" spans="1:21" x14ac:dyDescent="0.3">
      <c r="B11" s="21" t="s">
        <v>192</v>
      </c>
      <c r="C11" s="6"/>
      <c r="D11" s="6"/>
      <c r="E11" s="6"/>
      <c r="F11" s="6"/>
      <c r="G11" s="11" t="s">
        <v>2</v>
      </c>
      <c r="H11" s="11" t="s">
        <v>3</v>
      </c>
      <c r="I11" s="11" t="s">
        <v>194</v>
      </c>
      <c r="J11" s="11" t="s">
        <v>10</v>
      </c>
      <c r="K11" s="11" t="s">
        <v>9</v>
      </c>
      <c r="L11" s="11" t="s">
        <v>143</v>
      </c>
      <c r="M11" s="11" t="s">
        <v>48</v>
      </c>
      <c r="N11" s="11" t="s">
        <v>142</v>
      </c>
      <c r="O11" s="11" t="s">
        <v>205</v>
      </c>
      <c r="P11" s="7" t="s">
        <v>4</v>
      </c>
      <c r="Q11" s="10">
        <v>0</v>
      </c>
    </row>
    <row r="12" spans="1:21" x14ac:dyDescent="0.3">
      <c r="B12" s="21" t="s">
        <v>191</v>
      </c>
      <c r="C12" s="7" t="s">
        <v>1</v>
      </c>
      <c r="D12" s="11" t="s">
        <v>2</v>
      </c>
      <c r="E12" s="6"/>
      <c r="F12" s="7" t="s">
        <v>0</v>
      </c>
      <c r="G12" s="10">
        <v>500</v>
      </c>
      <c r="H12" s="10">
        <v>-500</v>
      </c>
      <c r="I12" s="10">
        <v>-400</v>
      </c>
      <c r="J12" s="10">
        <v>0</v>
      </c>
      <c r="K12" s="10">
        <v>1</v>
      </c>
      <c r="L12" s="10">
        <v>0</v>
      </c>
      <c r="M12" s="10">
        <v>0</v>
      </c>
      <c r="N12" s="10">
        <v>0</v>
      </c>
      <c r="O12" s="10">
        <v>0</v>
      </c>
      <c r="P12" s="6"/>
      <c r="Q12" s="10">
        <v>50</v>
      </c>
    </row>
    <row r="13" spans="1:21" x14ac:dyDescent="0.3">
      <c r="C13" s="6"/>
      <c r="D13" s="11" t="s">
        <v>3</v>
      </c>
      <c r="E13" s="6"/>
      <c r="F13" s="6"/>
      <c r="G13" s="10">
        <v>30</v>
      </c>
      <c r="H13" s="10">
        <v>30</v>
      </c>
      <c r="I13" s="10">
        <v>30</v>
      </c>
      <c r="J13" s="10">
        <v>-1</v>
      </c>
      <c r="K13" s="10">
        <v>0</v>
      </c>
      <c r="L13" s="10">
        <v>1</v>
      </c>
      <c r="M13" s="10">
        <v>0</v>
      </c>
      <c r="N13" s="10">
        <v>0</v>
      </c>
      <c r="O13" s="10">
        <v>0</v>
      </c>
      <c r="Q13" s="10">
        <v>30</v>
      </c>
    </row>
    <row r="14" spans="1:21" x14ac:dyDescent="0.3">
      <c r="B14" s="20"/>
      <c r="C14" s="6"/>
      <c r="D14" s="11" t="s">
        <v>194</v>
      </c>
      <c r="E14" s="6"/>
      <c r="F14" s="6"/>
      <c r="G14" s="10">
        <v>1</v>
      </c>
      <c r="H14" s="10">
        <v>0</v>
      </c>
      <c r="I14" s="10">
        <v>0</v>
      </c>
      <c r="J14" s="10">
        <v>0</v>
      </c>
      <c r="K14" s="10">
        <v>0</v>
      </c>
      <c r="L14" s="10">
        <v>0</v>
      </c>
      <c r="M14" s="10">
        <v>1</v>
      </c>
      <c r="N14" s="10">
        <v>0</v>
      </c>
      <c r="O14" s="10">
        <v>0</v>
      </c>
      <c r="Q14" s="10">
        <v>30</v>
      </c>
    </row>
    <row r="15" spans="1:21" x14ac:dyDescent="0.3">
      <c r="B15" s="20" t="s">
        <v>33</v>
      </c>
      <c r="C15" s="6"/>
      <c r="D15" s="11" t="s">
        <v>9</v>
      </c>
      <c r="E15" s="6"/>
      <c r="G15" s="10">
        <v>0</v>
      </c>
      <c r="H15" s="10">
        <v>1</v>
      </c>
      <c r="I15" s="10">
        <v>0</v>
      </c>
      <c r="J15" s="10">
        <v>0</v>
      </c>
      <c r="K15" s="10">
        <v>0</v>
      </c>
      <c r="L15" s="10">
        <v>0</v>
      </c>
      <c r="M15" s="10">
        <v>0</v>
      </c>
      <c r="N15" s="10">
        <v>1</v>
      </c>
      <c r="O15" s="10">
        <v>0</v>
      </c>
      <c r="Q15" s="10">
        <v>30</v>
      </c>
    </row>
    <row r="16" spans="1:21" x14ac:dyDescent="0.3">
      <c r="B16" s="20"/>
      <c r="C16" s="6"/>
      <c r="D16" s="11" t="s">
        <v>10</v>
      </c>
      <c r="E16" s="6"/>
      <c r="G16" s="10">
        <v>0</v>
      </c>
      <c r="H16" s="10">
        <v>0</v>
      </c>
      <c r="I16" s="10">
        <v>1</v>
      </c>
      <c r="J16" s="10">
        <v>0</v>
      </c>
      <c r="K16" s="10">
        <v>0</v>
      </c>
      <c r="L16" s="10">
        <v>0</v>
      </c>
      <c r="M16" s="10">
        <v>0</v>
      </c>
      <c r="N16" s="10">
        <v>0</v>
      </c>
      <c r="O16" s="10">
        <v>1</v>
      </c>
    </row>
    <row r="17" spans="2:15" x14ac:dyDescent="0.3">
      <c r="B17" s="20"/>
      <c r="C17" s="6"/>
      <c r="D17" s="11" t="s">
        <v>48</v>
      </c>
      <c r="E17" s="6"/>
      <c r="L17" s="6"/>
      <c r="N17" s="6"/>
      <c r="O17" s="6"/>
    </row>
    <row r="18" spans="2:15" x14ac:dyDescent="0.3">
      <c r="B18" s="35" t="s">
        <v>190</v>
      </c>
      <c r="C18" s="6"/>
      <c r="D18" s="11" t="s">
        <v>142</v>
      </c>
      <c r="E18" s="6"/>
      <c r="L18" s="6"/>
      <c r="N18" s="6"/>
      <c r="O18" s="6"/>
    </row>
    <row r="19" spans="2:15" x14ac:dyDescent="0.3">
      <c r="B19" s="20"/>
      <c r="D19" s="11" t="s">
        <v>205</v>
      </c>
      <c r="L19" s="6"/>
    </row>
    <row r="20" spans="2:15" x14ac:dyDescent="0.3">
      <c r="B20" s="20"/>
      <c r="D20" s="11" t="s">
        <v>143</v>
      </c>
      <c r="F20" s="7" t="s">
        <v>12</v>
      </c>
      <c r="G20" s="10">
        <v>-30</v>
      </c>
      <c r="H20" s="10">
        <v>-35</v>
      </c>
      <c r="I20" s="10">
        <v>-33</v>
      </c>
      <c r="J20" s="10">
        <v>0</v>
      </c>
      <c r="K20" s="10">
        <v>0</v>
      </c>
      <c r="L20" s="10">
        <v>-10000</v>
      </c>
      <c r="M20" s="10">
        <v>0</v>
      </c>
      <c r="N20" s="10">
        <v>0</v>
      </c>
      <c r="O20" s="10">
        <v>0</v>
      </c>
    </row>
    <row r="21" spans="2:15" x14ac:dyDescent="0.3">
      <c r="B21" s="9"/>
      <c r="F21" s="7" t="s">
        <v>13</v>
      </c>
      <c r="G21" s="10">
        <v>0</v>
      </c>
      <c r="H21" s="10">
        <v>10000</v>
      </c>
      <c r="I21" s="10">
        <v>0</v>
      </c>
      <c r="J21" s="10">
        <v>0</v>
      </c>
      <c r="K21" s="10">
        <v>0</v>
      </c>
      <c r="O21" s="6"/>
    </row>
    <row r="22" spans="2:15" x14ac:dyDescent="0.3">
      <c r="B22" s="20" t="s">
        <v>206</v>
      </c>
      <c r="F22" s="7" t="s">
        <v>14</v>
      </c>
      <c r="G22" s="10">
        <v>-30</v>
      </c>
      <c r="H22" s="10">
        <v>-35</v>
      </c>
      <c r="I22" s="10">
        <v>-33</v>
      </c>
      <c r="J22" s="10">
        <v>0</v>
      </c>
      <c r="K22" s="6"/>
      <c r="O22" s="6"/>
    </row>
    <row r="23" spans="2:15" x14ac:dyDescent="0.3">
      <c r="B23" s="27"/>
      <c r="C23" s="6"/>
      <c r="E23" s="6"/>
      <c r="F23" s="7"/>
      <c r="G23" s="6"/>
      <c r="H23" s="6"/>
      <c r="I23" s="6"/>
      <c r="J23" s="6"/>
      <c r="K23" s="6"/>
      <c r="L23" s="6"/>
      <c r="M23" s="6"/>
      <c r="N23" s="6"/>
      <c r="O23" s="6"/>
    </row>
    <row r="24" spans="2:15" x14ac:dyDescent="0.3">
      <c r="B24" s="20" t="s">
        <v>207</v>
      </c>
      <c r="C24" s="6"/>
      <c r="D24" s="6"/>
      <c r="E24" s="6"/>
      <c r="F24" s="7"/>
      <c r="G24" s="6"/>
      <c r="H24" s="6"/>
      <c r="I24" s="6"/>
      <c r="J24" s="6"/>
      <c r="K24" s="6"/>
      <c r="M24" s="6"/>
      <c r="N24" s="6"/>
      <c r="O24" s="6"/>
    </row>
    <row r="25" spans="2:15" x14ac:dyDescent="0.3">
      <c r="B25" s="20" t="s">
        <v>208</v>
      </c>
      <c r="C25" s="6"/>
      <c r="D25" s="6"/>
      <c r="E25" s="6"/>
      <c r="F25" s="7"/>
      <c r="G25" s="6"/>
      <c r="H25" s="6"/>
      <c r="I25" s="6"/>
      <c r="J25" s="6"/>
      <c r="K25" s="6"/>
      <c r="M25" s="6"/>
      <c r="N25" s="6"/>
      <c r="O25" s="6"/>
    </row>
    <row r="26" spans="2:15" x14ac:dyDescent="0.3">
      <c r="B26" s="20" t="s">
        <v>198</v>
      </c>
      <c r="C26" s="6"/>
      <c r="D26" s="6"/>
      <c r="E26" s="6"/>
      <c r="F26" s="6"/>
      <c r="G26" s="6"/>
      <c r="H26" s="6"/>
      <c r="I26" s="6"/>
      <c r="J26" s="6"/>
      <c r="K26" s="6"/>
      <c r="L26" s="6"/>
      <c r="M26" s="6"/>
      <c r="N26" s="6"/>
      <c r="O26" s="6"/>
    </row>
    <row r="27" spans="2:15" x14ac:dyDescent="0.3">
      <c r="C27" s="6"/>
      <c r="D27" s="6"/>
      <c r="E27" s="6"/>
      <c r="F27" s="6"/>
      <c r="G27" s="6"/>
      <c r="H27" s="6"/>
      <c r="I27" s="6"/>
      <c r="J27" s="6"/>
      <c r="K27" s="6"/>
      <c r="L27" s="6"/>
      <c r="M27" s="6"/>
      <c r="N27" s="6"/>
      <c r="O27" s="6"/>
    </row>
    <row r="28" spans="2:15" x14ac:dyDescent="0.3">
      <c r="B28" s="20" t="s">
        <v>209</v>
      </c>
      <c r="C28" s="6"/>
      <c r="D28" s="6"/>
      <c r="E28" s="6"/>
      <c r="F28" s="6"/>
      <c r="G28" s="6"/>
      <c r="H28" s="6"/>
      <c r="I28" s="6"/>
      <c r="J28" s="6"/>
      <c r="K28" s="6"/>
      <c r="L28" s="6"/>
      <c r="M28" s="6"/>
      <c r="N28" s="6"/>
      <c r="O28" s="6"/>
    </row>
    <row r="29" spans="2:15" x14ac:dyDescent="0.3">
      <c r="B29" s="20" t="s">
        <v>210</v>
      </c>
      <c r="C29" s="6"/>
      <c r="D29" s="6"/>
      <c r="E29" s="6"/>
      <c r="F29" s="6"/>
      <c r="G29" s="6"/>
      <c r="H29" s="6"/>
      <c r="I29" s="6"/>
      <c r="J29" s="6"/>
      <c r="K29" s="6"/>
      <c r="L29" s="6"/>
      <c r="M29" s="6"/>
      <c r="N29" s="6"/>
      <c r="O29" s="6"/>
    </row>
    <row r="30" spans="2:15" x14ac:dyDescent="0.3">
      <c r="B30" s="6" t="s">
        <v>202</v>
      </c>
      <c r="C30" s="6"/>
      <c r="D30" s="6"/>
      <c r="E30" s="6"/>
      <c r="F30" s="6"/>
      <c r="G30" s="6"/>
      <c r="H30" s="6"/>
      <c r="I30" s="6"/>
      <c r="J30" s="6"/>
      <c r="K30" s="6"/>
      <c r="L30" s="6"/>
      <c r="M30" s="6"/>
      <c r="N30" s="6"/>
      <c r="O30" s="6"/>
    </row>
    <row r="31" spans="2:15" x14ac:dyDescent="0.3">
      <c r="B31" s="6" t="s">
        <v>203</v>
      </c>
      <c r="C31" s="6"/>
      <c r="D31" s="6"/>
      <c r="E31" s="6"/>
      <c r="F31" s="6"/>
      <c r="G31" s="6"/>
      <c r="H31" s="6"/>
      <c r="I31" s="6"/>
      <c r="J31" s="6"/>
      <c r="K31" s="6"/>
      <c r="L31" s="6"/>
      <c r="M31" s="6"/>
      <c r="N31" s="6"/>
      <c r="O31" s="6"/>
    </row>
    <row r="32" spans="2:15" x14ac:dyDescent="0.3">
      <c r="B32" s="6" t="s">
        <v>204</v>
      </c>
      <c r="O32" s="6"/>
    </row>
    <row r="33" spans="2:15" x14ac:dyDescent="0.3">
      <c r="B33" s="20" t="s">
        <v>211</v>
      </c>
      <c r="O33" s="6"/>
    </row>
    <row r="34" spans="2:15" ht="15" thickBot="1" x14ac:dyDescent="0.35">
      <c r="B34" s="22"/>
      <c r="C34" s="23"/>
      <c r="D34" s="23"/>
      <c r="E34" s="23"/>
      <c r="F34" s="23"/>
      <c r="G34" s="23"/>
      <c r="H34" s="23"/>
      <c r="I34" s="23"/>
      <c r="J34" s="23"/>
      <c r="K34" s="23"/>
      <c r="L34" s="23"/>
      <c r="M34" s="23"/>
      <c r="N34" s="23"/>
      <c r="O34" s="6"/>
    </row>
    <row r="35" spans="2:15" x14ac:dyDescent="0.3">
      <c r="B35" s="6"/>
      <c r="C35" s="6"/>
      <c r="D35" s="6"/>
      <c r="E35" s="6"/>
      <c r="F35" s="6"/>
      <c r="G35" s="6"/>
      <c r="H35" s="6"/>
      <c r="I35" s="6"/>
      <c r="J35" s="6"/>
      <c r="K35" s="6"/>
      <c r="L35" s="6"/>
      <c r="M35" s="6"/>
      <c r="N35" s="6"/>
      <c r="O35" s="6"/>
    </row>
    <row r="36" spans="2:15" x14ac:dyDescent="0.3">
      <c r="B36" s="6"/>
      <c r="C36" s="6"/>
      <c r="D36" s="11" t="s">
        <v>2</v>
      </c>
      <c r="E36" s="11" t="s">
        <v>3</v>
      </c>
      <c r="F36" s="11" t="s">
        <v>194</v>
      </c>
      <c r="G36" s="11" t="s">
        <v>10</v>
      </c>
      <c r="H36" s="11" t="s">
        <v>9</v>
      </c>
      <c r="I36" s="11" t="s">
        <v>143</v>
      </c>
      <c r="J36" s="11" t="s">
        <v>48</v>
      </c>
      <c r="K36" s="11" t="s">
        <v>142</v>
      </c>
      <c r="L36" s="11" t="s">
        <v>205</v>
      </c>
      <c r="M36" s="7" t="s">
        <v>4</v>
      </c>
      <c r="N36" s="10">
        <v>0</v>
      </c>
      <c r="O36" s="6"/>
    </row>
    <row r="37" spans="2:15" x14ac:dyDescent="0.3">
      <c r="B37" s="7" t="s">
        <v>6</v>
      </c>
      <c r="C37" s="7" t="s">
        <v>0</v>
      </c>
      <c r="D37" s="10">
        <v>500</v>
      </c>
      <c r="E37" s="10">
        <v>-500</v>
      </c>
      <c r="F37" s="10">
        <v>-400</v>
      </c>
      <c r="G37" s="10">
        <v>0</v>
      </c>
      <c r="H37" s="10">
        <v>1</v>
      </c>
      <c r="I37" s="10">
        <v>0</v>
      </c>
      <c r="J37" s="10">
        <v>0</v>
      </c>
      <c r="K37" s="10">
        <v>0</v>
      </c>
      <c r="L37" s="10">
        <v>0</v>
      </c>
      <c r="M37" s="6"/>
      <c r="N37" s="10">
        <v>50</v>
      </c>
      <c r="O37" s="6"/>
    </row>
    <row r="38" spans="2:15" x14ac:dyDescent="0.3">
      <c r="B38" s="6"/>
      <c r="C38" s="6"/>
      <c r="D38" s="10">
        <v>30</v>
      </c>
      <c r="E38" s="10">
        <v>30</v>
      </c>
      <c r="F38" s="10">
        <v>30</v>
      </c>
      <c r="G38" s="10">
        <v>-1</v>
      </c>
      <c r="H38" s="10">
        <v>0</v>
      </c>
      <c r="I38" s="10">
        <v>1</v>
      </c>
      <c r="J38" s="10">
        <v>0</v>
      </c>
      <c r="K38" s="10">
        <v>0</v>
      </c>
      <c r="L38" s="10">
        <v>0</v>
      </c>
      <c r="N38" s="10">
        <v>30</v>
      </c>
      <c r="O38" s="6"/>
    </row>
    <row r="39" spans="2:15" x14ac:dyDescent="0.3">
      <c r="B39" s="6"/>
      <c r="C39" s="6"/>
      <c r="D39" s="10">
        <v>1</v>
      </c>
      <c r="E39" s="10">
        <v>0</v>
      </c>
      <c r="F39" s="10">
        <v>0</v>
      </c>
      <c r="G39" s="10">
        <v>0</v>
      </c>
      <c r="H39" s="10">
        <v>0</v>
      </c>
      <c r="I39" s="10">
        <v>0</v>
      </c>
      <c r="J39" s="10">
        <v>1</v>
      </c>
      <c r="K39" s="10">
        <v>0</v>
      </c>
      <c r="L39" s="10">
        <v>0</v>
      </c>
      <c r="N39" s="10">
        <v>30</v>
      </c>
      <c r="O39" s="6"/>
    </row>
    <row r="40" spans="2:15" x14ac:dyDescent="0.3">
      <c r="B40" s="6"/>
      <c r="D40" s="10">
        <v>0</v>
      </c>
      <c r="E40" s="10">
        <v>1</v>
      </c>
      <c r="F40" s="10">
        <v>0</v>
      </c>
      <c r="G40" s="10">
        <v>0</v>
      </c>
      <c r="H40" s="10">
        <v>0</v>
      </c>
      <c r="I40" s="10">
        <v>0</v>
      </c>
      <c r="J40" s="10">
        <v>0</v>
      </c>
      <c r="K40" s="10">
        <v>1</v>
      </c>
      <c r="L40" s="10">
        <v>0</v>
      </c>
      <c r="N40" s="10">
        <v>30</v>
      </c>
      <c r="O40" s="6"/>
    </row>
    <row r="41" spans="2:15" x14ac:dyDescent="0.3">
      <c r="B41" s="6"/>
      <c r="D41" s="10">
        <v>0</v>
      </c>
      <c r="E41" s="10">
        <v>0</v>
      </c>
      <c r="F41" s="10">
        <v>1</v>
      </c>
      <c r="G41" s="10">
        <v>0</v>
      </c>
      <c r="H41" s="10">
        <v>0</v>
      </c>
      <c r="I41" s="10">
        <v>0</v>
      </c>
      <c r="J41" s="10">
        <v>0</v>
      </c>
      <c r="K41" s="10">
        <v>0</v>
      </c>
      <c r="L41" s="10">
        <v>1</v>
      </c>
      <c r="O41" s="6"/>
    </row>
    <row r="42" spans="2:15" x14ac:dyDescent="0.3">
      <c r="B42" s="6"/>
      <c r="I42" s="6"/>
      <c r="K42" s="6"/>
      <c r="L42" s="6"/>
      <c r="O42" s="6"/>
    </row>
    <row r="43" spans="2:15" x14ac:dyDescent="0.3">
      <c r="B43" s="6"/>
      <c r="I43" s="6"/>
      <c r="K43" s="6"/>
      <c r="L43" s="6"/>
    </row>
    <row r="44" spans="2:15" x14ac:dyDescent="0.3">
      <c r="I44" s="6"/>
    </row>
    <row r="45" spans="2:15" x14ac:dyDescent="0.3">
      <c r="C45" s="7" t="s">
        <v>12</v>
      </c>
      <c r="D45" s="10">
        <v>-30</v>
      </c>
      <c r="E45" s="10">
        <v>-35</v>
      </c>
      <c r="F45" s="10">
        <v>-33</v>
      </c>
      <c r="G45" s="10">
        <v>0</v>
      </c>
      <c r="H45" s="10">
        <v>0</v>
      </c>
      <c r="I45" s="10">
        <v>-10000</v>
      </c>
      <c r="J45" s="10">
        <v>0</v>
      </c>
      <c r="K45" s="10">
        <v>0</v>
      </c>
      <c r="L45" s="10">
        <v>0</v>
      </c>
    </row>
    <row r="46" spans="2:15" x14ac:dyDescent="0.3">
      <c r="C46" s="7" t="s">
        <v>13</v>
      </c>
      <c r="D46" s="10">
        <v>0</v>
      </c>
      <c r="E46" s="10">
        <v>-10000</v>
      </c>
      <c r="F46" s="10">
        <v>0</v>
      </c>
      <c r="G46" s="10">
        <v>0</v>
      </c>
      <c r="H46" s="10">
        <v>0</v>
      </c>
      <c r="L46" s="6"/>
    </row>
    <row r="47" spans="2:15" x14ac:dyDescent="0.3">
      <c r="C47" s="7" t="s">
        <v>14</v>
      </c>
      <c r="D47" s="10">
        <v>-30</v>
      </c>
      <c r="E47" s="10">
        <v>-35</v>
      </c>
      <c r="F47" s="10">
        <v>-33</v>
      </c>
      <c r="G47" s="10">
        <v>0</v>
      </c>
      <c r="H47" s="6"/>
      <c r="L47" s="6"/>
      <c r="O47" s="6"/>
    </row>
    <row r="48" spans="2:15" x14ac:dyDescent="0.3">
      <c r="C48" s="7"/>
      <c r="D48" s="6"/>
      <c r="E48" s="6"/>
      <c r="F48" s="6"/>
      <c r="G48" s="6"/>
      <c r="H48" s="6"/>
      <c r="I48" s="6"/>
      <c r="J48" s="6"/>
      <c r="K48" s="6"/>
      <c r="L48" s="6"/>
      <c r="O48" s="6"/>
    </row>
    <row r="50" spans="2:15" x14ac:dyDescent="0.3">
      <c r="O50" s="6"/>
    </row>
    <row r="51" spans="2:15" x14ac:dyDescent="0.3">
      <c r="O51" s="6"/>
    </row>
    <row r="52" spans="2:15" x14ac:dyDescent="0.3">
      <c r="B52" s="6"/>
      <c r="C52" s="6"/>
      <c r="D52" s="11" t="s">
        <v>9</v>
      </c>
      <c r="E52" s="11" t="s">
        <v>143</v>
      </c>
      <c r="F52" s="11" t="s">
        <v>48</v>
      </c>
      <c r="G52" s="11" t="s">
        <v>142</v>
      </c>
      <c r="H52" s="11" t="s">
        <v>205</v>
      </c>
      <c r="J52" s="6"/>
      <c r="K52" s="11" t="s">
        <v>2</v>
      </c>
      <c r="L52" s="11" t="s">
        <v>3</v>
      </c>
      <c r="M52" s="11" t="s">
        <v>194</v>
      </c>
      <c r="N52" s="11" t="s">
        <v>10</v>
      </c>
      <c r="O52" s="6"/>
    </row>
    <row r="53" spans="2:15" x14ac:dyDescent="0.3">
      <c r="B53" s="6"/>
      <c r="C53" s="7" t="s">
        <v>11</v>
      </c>
      <c r="D53" s="10">
        <v>1</v>
      </c>
      <c r="E53" s="10">
        <v>0</v>
      </c>
      <c r="F53" s="10">
        <v>0</v>
      </c>
      <c r="G53" s="10">
        <v>0</v>
      </c>
      <c r="H53" s="10">
        <v>0</v>
      </c>
      <c r="J53" s="7" t="s">
        <v>16</v>
      </c>
      <c r="K53" s="10">
        <v>500</v>
      </c>
      <c r="L53" s="10">
        <v>-500</v>
      </c>
      <c r="M53" s="10">
        <v>-400</v>
      </c>
      <c r="N53" s="10">
        <v>0</v>
      </c>
      <c r="O53" s="6"/>
    </row>
    <row r="54" spans="2:15" x14ac:dyDescent="0.3">
      <c r="B54" s="6"/>
      <c r="C54" s="6"/>
      <c r="D54" s="10">
        <v>0</v>
      </c>
      <c r="E54" s="10">
        <v>1</v>
      </c>
      <c r="F54" s="10">
        <v>0</v>
      </c>
      <c r="G54" s="10">
        <v>0</v>
      </c>
      <c r="H54" s="10">
        <v>0</v>
      </c>
      <c r="J54" s="6"/>
      <c r="K54" s="10">
        <v>30</v>
      </c>
      <c r="L54" s="10">
        <v>30</v>
      </c>
      <c r="M54" s="10">
        <v>30</v>
      </c>
      <c r="N54" s="10">
        <v>-1</v>
      </c>
    </row>
    <row r="55" spans="2:15" x14ac:dyDescent="0.3">
      <c r="B55" s="6"/>
      <c r="C55" s="6"/>
      <c r="D55" s="10">
        <v>0</v>
      </c>
      <c r="E55" s="10">
        <v>0</v>
      </c>
      <c r="F55" s="10">
        <v>1</v>
      </c>
      <c r="G55" s="10">
        <v>0</v>
      </c>
      <c r="H55" s="10">
        <v>0</v>
      </c>
      <c r="J55" s="6"/>
      <c r="K55" s="10">
        <v>1</v>
      </c>
      <c r="L55" s="10">
        <v>0</v>
      </c>
      <c r="M55" s="10">
        <v>0</v>
      </c>
      <c r="N55" s="10">
        <v>0</v>
      </c>
      <c r="O55" s="6"/>
    </row>
    <row r="56" spans="2:15" x14ac:dyDescent="0.3">
      <c r="B56" s="6"/>
      <c r="C56" s="6"/>
      <c r="D56" s="10">
        <v>0</v>
      </c>
      <c r="E56" s="10">
        <v>0</v>
      </c>
      <c r="F56" s="10">
        <v>0</v>
      </c>
      <c r="G56" s="10">
        <v>1</v>
      </c>
      <c r="H56" s="10">
        <v>0</v>
      </c>
      <c r="J56" s="6"/>
      <c r="K56" s="10">
        <v>0</v>
      </c>
      <c r="L56" s="10">
        <v>1</v>
      </c>
      <c r="M56" s="10">
        <v>0</v>
      </c>
      <c r="N56" s="10">
        <v>0</v>
      </c>
      <c r="O56" s="6"/>
    </row>
    <row r="57" spans="2:15" x14ac:dyDescent="0.3">
      <c r="D57" s="10">
        <v>0</v>
      </c>
      <c r="E57" s="10">
        <v>0</v>
      </c>
      <c r="F57" s="10">
        <v>0</v>
      </c>
      <c r="G57" s="10">
        <v>0</v>
      </c>
      <c r="H57" s="10">
        <v>1</v>
      </c>
      <c r="K57" s="10">
        <v>0</v>
      </c>
      <c r="L57" s="10">
        <v>0</v>
      </c>
      <c r="M57" s="10">
        <v>1</v>
      </c>
      <c r="N57" s="10">
        <v>0</v>
      </c>
    </row>
    <row r="60" spans="2:15" x14ac:dyDescent="0.3">
      <c r="B60" s="6"/>
      <c r="C60" s="7" t="s">
        <v>8</v>
      </c>
      <c r="D60" s="10" cm="1">
        <f t="array" ref="D60:H64">MINVERSE(D53:H57)</f>
        <v>1</v>
      </c>
      <c r="E60" s="10">
        <v>0</v>
      </c>
      <c r="F60" s="10">
        <v>0</v>
      </c>
      <c r="G60" s="10">
        <v>0</v>
      </c>
      <c r="H60" s="10">
        <v>0</v>
      </c>
      <c r="J60" s="7" t="s">
        <v>7</v>
      </c>
      <c r="K60" s="10" cm="1">
        <f t="array" ref="K60:K64">MMULT(_xlfn.ANCHORARRAY(D60),N36:N40)</f>
        <v>0</v>
      </c>
      <c r="L60" s="6"/>
      <c r="M60" s="6"/>
      <c r="N60" s="6"/>
      <c r="O60" s="6"/>
    </row>
    <row r="61" spans="2:15" x14ac:dyDescent="0.3">
      <c r="B61" s="6"/>
      <c r="C61" s="6"/>
      <c r="D61" s="10">
        <v>0</v>
      </c>
      <c r="E61" s="10">
        <v>1</v>
      </c>
      <c r="F61" s="10">
        <v>0</v>
      </c>
      <c r="G61" s="10">
        <v>0</v>
      </c>
      <c r="H61" s="10">
        <v>0</v>
      </c>
      <c r="J61" s="6"/>
      <c r="K61" s="10">
        <v>50</v>
      </c>
      <c r="L61" s="6"/>
      <c r="M61" s="6"/>
      <c r="N61" s="6"/>
      <c r="O61" s="6"/>
    </row>
    <row r="62" spans="2:15" x14ac:dyDescent="0.3">
      <c r="B62" s="6"/>
      <c r="C62" s="6"/>
      <c r="D62" s="10">
        <v>0</v>
      </c>
      <c r="E62" s="10">
        <v>0</v>
      </c>
      <c r="F62" s="10">
        <v>1</v>
      </c>
      <c r="G62" s="10">
        <v>0</v>
      </c>
      <c r="H62" s="10">
        <v>0</v>
      </c>
      <c r="I62" s="6"/>
      <c r="J62" s="6"/>
      <c r="K62" s="10">
        <v>30</v>
      </c>
      <c r="L62" s="6"/>
      <c r="M62" s="6"/>
      <c r="O62" s="6"/>
    </row>
    <row r="63" spans="2:15" x14ac:dyDescent="0.3">
      <c r="B63" s="6"/>
      <c r="C63" s="6"/>
      <c r="D63" s="10">
        <v>0</v>
      </c>
      <c r="E63" s="10">
        <v>0</v>
      </c>
      <c r="F63" s="10">
        <v>0</v>
      </c>
      <c r="G63" s="10">
        <v>1</v>
      </c>
      <c r="H63" s="10">
        <v>0</v>
      </c>
      <c r="I63" s="6"/>
      <c r="J63" s="6"/>
      <c r="K63" s="10">
        <v>30</v>
      </c>
      <c r="L63" s="6"/>
      <c r="M63" s="6"/>
      <c r="O63" s="6"/>
    </row>
    <row r="64" spans="2:15" x14ac:dyDescent="0.3">
      <c r="D64" s="10">
        <v>0</v>
      </c>
      <c r="E64" s="10">
        <v>0</v>
      </c>
      <c r="F64" s="10">
        <v>0</v>
      </c>
      <c r="G64" s="10">
        <v>0</v>
      </c>
      <c r="H64" s="10">
        <v>1</v>
      </c>
      <c r="K64" s="10">
        <v>30</v>
      </c>
    </row>
    <row r="68" spans="2:14" x14ac:dyDescent="0.3">
      <c r="B68" s="6"/>
      <c r="C68" s="7" t="s">
        <v>15</v>
      </c>
      <c r="D68" s="10" cm="1">
        <f t="array" ref="D68:G72">MMULT(_xlfn.ANCHORARRAY(D60),K53:N57)</f>
        <v>500</v>
      </c>
      <c r="E68" s="10">
        <v>-500</v>
      </c>
      <c r="F68" s="10">
        <v>-400</v>
      </c>
      <c r="G68" s="10">
        <v>0</v>
      </c>
      <c r="H68" s="6"/>
      <c r="I68" s="6"/>
      <c r="J68" s="6"/>
      <c r="K68" s="6"/>
      <c r="L68" s="6"/>
      <c r="M68" s="6"/>
    </row>
    <row r="69" spans="2:14" x14ac:dyDescent="0.3">
      <c r="B69" s="6"/>
      <c r="C69" s="6"/>
      <c r="D69" s="10">
        <v>30</v>
      </c>
      <c r="E69" s="10">
        <v>30</v>
      </c>
      <c r="F69" s="10">
        <v>30</v>
      </c>
      <c r="G69" s="10">
        <v>-1</v>
      </c>
      <c r="H69" s="6"/>
      <c r="I69" s="6"/>
      <c r="J69" s="6"/>
      <c r="K69" s="6"/>
      <c r="L69" s="6"/>
      <c r="M69" s="6"/>
    </row>
    <row r="70" spans="2:14" x14ac:dyDescent="0.3">
      <c r="B70" s="6"/>
      <c r="C70" s="6"/>
      <c r="D70" s="10">
        <v>1</v>
      </c>
      <c r="E70" s="10">
        <v>0</v>
      </c>
      <c r="F70" s="10">
        <v>0</v>
      </c>
      <c r="G70" s="10">
        <v>0</v>
      </c>
      <c r="H70" s="6"/>
      <c r="I70" s="6"/>
      <c r="J70" s="6"/>
      <c r="K70" s="6"/>
      <c r="L70" s="6"/>
      <c r="M70" s="6"/>
    </row>
    <row r="71" spans="2:14" x14ac:dyDescent="0.3">
      <c r="B71" s="6"/>
      <c r="C71" s="6"/>
      <c r="D71" s="10">
        <v>0</v>
      </c>
      <c r="E71" s="10">
        <v>1</v>
      </c>
      <c r="F71" s="10">
        <v>0</v>
      </c>
      <c r="G71" s="10">
        <v>0</v>
      </c>
      <c r="H71" s="6"/>
      <c r="I71" s="6"/>
      <c r="J71" s="6"/>
      <c r="K71" s="6"/>
      <c r="L71" s="6"/>
      <c r="M71" s="6"/>
    </row>
    <row r="72" spans="2:14" x14ac:dyDescent="0.3">
      <c r="D72" s="10">
        <v>0</v>
      </c>
      <c r="E72" s="10">
        <v>0</v>
      </c>
      <c r="F72" s="10">
        <v>1</v>
      </c>
      <c r="G72" s="10">
        <v>0</v>
      </c>
    </row>
    <row r="75" spans="2:14" x14ac:dyDescent="0.3">
      <c r="B75" s="6"/>
      <c r="C75" s="7" t="s">
        <v>18</v>
      </c>
      <c r="D75" s="6" cm="1">
        <f t="array" ref="D75:G75">MMULT(D46:H46,_xlfn.ANCHORARRAY(D68))</f>
        <v>-300000</v>
      </c>
      <c r="E75" s="6">
        <v>-300000</v>
      </c>
      <c r="F75" s="6">
        <v>-300000</v>
      </c>
      <c r="G75" s="6">
        <v>10000</v>
      </c>
      <c r="H75" s="6"/>
      <c r="I75" s="6"/>
      <c r="J75" s="6"/>
      <c r="K75" s="6"/>
      <c r="L75" s="6"/>
      <c r="M75" s="6"/>
    </row>
    <row r="76" spans="2:14" x14ac:dyDescent="0.3">
      <c r="B76" s="6"/>
      <c r="C76" s="7" t="s">
        <v>17</v>
      </c>
      <c r="D76" s="24">
        <f>D75-D47</f>
        <v>-299970</v>
      </c>
      <c r="E76" s="10">
        <f t="shared" ref="E76:G76" si="0">E75-E47</f>
        <v>-299965</v>
      </c>
      <c r="F76" s="10">
        <f t="shared" si="0"/>
        <v>-299967</v>
      </c>
      <c r="G76" s="10">
        <f t="shared" si="0"/>
        <v>10000</v>
      </c>
      <c r="I76" s="6"/>
      <c r="J76" s="6" t="s">
        <v>212</v>
      </c>
      <c r="K76" s="6"/>
      <c r="L76" s="6"/>
      <c r="M76" s="6"/>
    </row>
    <row r="77" spans="2:14" x14ac:dyDescent="0.3">
      <c r="B77" s="6"/>
      <c r="C77" s="6"/>
      <c r="D77" s="6"/>
      <c r="E77" s="6"/>
      <c r="F77" s="6"/>
      <c r="G77" s="6"/>
      <c r="I77" s="6"/>
      <c r="J77" s="6"/>
      <c r="K77" s="6"/>
      <c r="L77" s="6"/>
      <c r="M77" s="6"/>
      <c r="N77" s="6"/>
    </row>
    <row r="78" spans="2:14" x14ac:dyDescent="0.3">
      <c r="B78" s="6"/>
      <c r="C78" s="6"/>
      <c r="D78" s="6"/>
      <c r="E78" s="6"/>
      <c r="F78" s="6"/>
      <c r="G78" s="6"/>
      <c r="I78" s="6"/>
      <c r="J78" s="6"/>
      <c r="K78" s="6"/>
      <c r="L78" s="6"/>
      <c r="M78" s="6"/>
      <c r="N78" s="6"/>
    </row>
    <row r="79" spans="2:14" x14ac:dyDescent="0.3">
      <c r="B79" s="6"/>
      <c r="C79" s="7" t="s">
        <v>19</v>
      </c>
      <c r="D79" s="25" cm="1">
        <f t="array" ref="D79:D83">_xlfn.ANCHORARRAY(K60)/D68:D72</f>
        <v>0</v>
      </c>
      <c r="E79" s="6"/>
      <c r="F79" s="6"/>
      <c r="G79" s="6"/>
      <c r="I79" s="6"/>
      <c r="J79" s="6"/>
      <c r="K79" s="6"/>
      <c r="L79" s="6"/>
      <c r="M79" s="6"/>
      <c r="N79" s="6"/>
    </row>
    <row r="80" spans="2:14" x14ac:dyDescent="0.3">
      <c r="B80" s="6"/>
      <c r="C80" s="6"/>
      <c r="D80" s="10">
        <v>1.6666666666666667</v>
      </c>
      <c r="E80" s="6"/>
      <c r="F80" s="6"/>
      <c r="I80" s="6"/>
      <c r="J80" s="6" t="s">
        <v>200</v>
      </c>
      <c r="K80" s="6"/>
      <c r="L80" s="6"/>
      <c r="M80" s="6"/>
      <c r="N80" s="6"/>
    </row>
    <row r="81" spans="2:15" x14ac:dyDescent="0.3">
      <c r="D81" s="30">
        <v>30</v>
      </c>
    </row>
    <row r="82" spans="2:15" x14ac:dyDescent="0.3">
      <c r="D82" s="5" t="e">
        <v>#DIV/0!</v>
      </c>
    </row>
    <row r="83" spans="2:15" x14ac:dyDescent="0.3">
      <c r="D83" s="5" t="e">
        <v>#DIV/0!</v>
      </c>
    </row>
    <row r="84" spans="2:15" ht="15" thickBot="1" x14ac:dyDescent="0.35">
      <c r="B84" s="23"/>
      <c r="C84" s="23"/>
      <c r="D84" s="23"/>
      <c r="E84" s="23"/>
      <c r="F84" s="23"/>
      <c r="G84" s="23"/>
      <c r="H84" s="23"/>
      <c r="I84" s="23"/>
      <c r="J84" s="23"/>
      <c r="K84" s="23"/>
      <c r="L84" s="23"/>
      <c r="M84" s="23"/>
      <c r="N84" s="23"/>
    </row>
    <row r="86" spans="2:15" x14ac:dyDescent="0.3">
      <c r="B86" s="6"/>
      <c r="C86" s="6"/>
      <c r="D86" s="11" t="s">
        <v>9</v>
      </c>
      <c r="E86" s="11" t="s">
        <v>3</v>
      </c>
      <c r="F86" s="11" t="s">
        <v>194</v>
      </c>
      <c r="G86" s="11" t="s">
        <v>10</v>
      </c>
      <c r="H86" s="11" t="s">
        <v>2</v>
      </c>
      <c r="I86" s="11" t="s">
        <v>143</v>
      </c>
      <c r="J86" s="11" t="s">
        <v>48</v>
      </c>
      <c r="K86" s="11" t="s">
        <v>142</v>
      </c>
      <c r="L86" s="11" t="s">
        <v>205</v>
      </c>
      <c r="M86" s="7" t="s">
        <v>4</v>
      </c>
      <c r="N86" s="10">
        <v>0</v>
      </c>
      <c r="O86" s="6"/>
    </row>
    <row r="87" spans="2:15" x14ac:dyDescent="0.3">
      <c r="B87" s="7" t="s">
        <v>22</v>
      </c>
      <c r="C87" s="7" t="s">
        <v>0</v>
      </c>
      <c r="D87" s="10">
        <v>1</v>
      </c>
      <c r="E87" s="10">
        <v>-500</v>
      </c>
      <c r="F87" s="10">
        <v>-400</v>
      </c>
      <c r="G87" s="10">
        <v>0</v>
      </c>
      <c r="H87" s="10">
        <v>500</v>
      </c>
      <c r="I87" s="10">
        <v>0</v>
      </c>
      <c r="J87" s="10">
        <v>0</v>
      </c>
      <c r="K87" s="10">
        <v>0</v>
      </c>
      <c r="L87" s="10">
        <v>0</v>
      </c>
      <c r="M87" s="6"/>
      <c r="N87" s="10">
        <v>50</v>
      </c>
      <c r="O87" s="6"/>
    </row>
    <row r="88" spans="2:15" x14ac:dyDescent="0.3">
      <c r="B88" s="6"/>
      <c r="C88" s="6"/>
      <c r="D88" s="10">
        <v>0</v>
      </c>
      <c r="E88" s="10">
        <v>30</v>
      </c>
      <c r="F88" s="10">
        <v>30</v>
      </c>
      <c r="G88" s="10">
        <v>-1</v>
      </c>
      <c r="H88" s="10">
        <v>30</v>
      </c>
      <c r="I88" s="10">
        <v>1</v>
      </c>
      <c r="J88" s="10">
        <v>0</v>
      </c>
      <c r="K88" s="10">
        <v>0</v>
      </c>
      <c r="L88" s="10">
        <v>0</v>
      </c>
      <c r="N88" s="10">
        <v>30</v>
      </c>
      <c r="O88" s="6"/>
    </row>
    <row r="89" spans="2:15" x14ac:dyDescent="0.3">
      <c r="B89" s="6"/>
      <c r="C89" s="6"/>
      <c r="D89" s="10">
        <v>0</v>
      </c>
      <c r="E89" s="10">
        <v>0</v>
      </c>
      <c r="F89" s="10">
        <v>0</v>
      </c>
      <c r="G89" s="10">
        <v>0</v>
      </c>
      <c r="H89" s="10">
        <v>1</v>
      </c>
      <c r="I89" s="10">
        <v>0</v>
      </c>
      <c r="J89" s="10">
        <v>1</v>
      </c>
      <c r="K89" s="10">
        <v>0</v>
      </c>
      <c r="L89" s="10">
        <v>0</v>
      </c>
      <c r="N89" s="10">
        <v>30</v>
      </c>
      <c r="O89" s="6"/>
    </row>
    <row r="90" spans="2:15" x14ac:dyDescent="0.3">
      <c r="B90" s="6"/>
      <c r="D90" s="10">
        <v>0</v>
      </c>
      <c r="E90" s="10">
        <v>1</v>
      </c>
      <c r="F90" s="10">
        <v>0</v>
      </c>
      <c r="G90" s="10">
        <v>0</v>
      </c>
      <c r="H90" s="10">
        <v>0</v>
      </c>
      <c r="I90" s="10">
        <v>0</v>
      </c>
      <c r="J90" s="10">
        <v>0</v>
      </c>
      <c r="K90" s="10">
        <v>1</v>
      </c>
      <c r="L90" s="10">
        <v>0</v>
      </c>
      <c r="N90" s="10">
        <v>30</v>
      </c>
      <c r="O90" s="6"/>
    </row>
    <row r="91" spans="2:15" x14ac:dyDescent="0.3">
      <c r="B91" s="6"/>
      <c r="D91" s="10">
        <v>0</v>
      </c>
      <c r="E91" s="10">
        <v>0</v>
      </c>
      <c r="F91" s="10">
        <v>1</v>
      </c>
      <c r="G91" s="10">
        <v>0</v>
      </c>
      <c r="H91" s="10">
        <v>0</v>
      </c>
      <c r="I91" s="10">
        <v>0</v>
      </c>
      <c r="J91" s="10">
        <v>0</v>
      </c>
      <c r="K91" s="10">
        <v>0</v>
      </c>
      <c r="L91" s="10">
        <v>1</v>
      </c>
      <c r="O91" s="6"/>
    </row>
    <row r="92" spans="2:15" x14ac:dyDescent="0.3">
      <c r="B92" s="6"/>
      <c r="I92" s="6"/>
      <c r="K92" s="6"/>
      <c r="L92" s="6"/>
      <c r="O92" s="6"/>
    </row>
    <row r="93" spans="2:15" x14ac:dyDescent="0.3">
      <c r="B93" s="6"/>
      <c r="I93" s="6"/>
      <c r="K93" s="6"/>
      <c r="L93" s="6"/>
    </row>
    <row r="94" spans="2:15" x14ac:dyDescent="0.3">
      <c r="I94" s="6"/>
    </row>
    <row r="95" spans="2:15" x14ac:dyDescent="0.3">
      <c r="C95" s="7" t="s">
        <v>12</v>
      </c>
      <c r="D95" s="10">
        <v>0</v>
      </c>
      <c r="E95" s="10">
        <v>-35</v>
      </c>
      <c r="F95" s="10">
        <v>-33</v>
      </c>
      <c r="G95" s="10">
        <v>0</v>
      </c>
      <c r="H95" s="10">
        <v>-30</v>
      </c>
      <c r="I95" s="10">
        <v>-10000</v>
      </c>
      <c r="J95" s="10">
        <v>0</v>
      </c>
      <c r="K95" s="10">
        <v>0</v>
      </c>
      <c r="L95" s="10">
        <v>0</v>
      </c>
    </row>
    <row r="96" spans="2:15" x14ac:dyDescent="0.3">
      <c r="C96" s="7" t="s">
        <v>13</v>
      </c>
      <c r="D96" s="10">
        <v>-30</v>
      </c>
      <c r="E96" s="10">
        <v>-10000</v>
      </c>
      <c r="F96" s="10">
        <v>0</v>
      </c>
      <c r="G96" s="10">
        <v>0</v>
      </c>
      <c r="H96" s="10">
        <v>0</v>
      </c>
      <c r="L96" s="6"/>
    </row>
    <row r="97" spans="2:15" x14ac:dyDescent="0.3">
      <c r="C97" s="7" t="s">
        <v>14</v>
      </c>
      <c r="D97" s="10">
        <v>0</v>
      </c>
      <c r="E97" s="10">
        <v>-35</v>
      </c>
      <c r="F97" s="10">
        <v>-33</v>
      </c>
      <c r="G97" s="10">
        <v>0</v>
      </c>
      <c r="H97" s="6"/>
      <c r="L97" s="6"/>
      <c r="O97" s="6"/>
    </row>
    <row r="98" spans="2:15" x14ac:dyDescent="0.3">
      <c r="C98" s="7"/>
      <c r="D98" s="6"/>
      <c r="E98" s="6"/>
      <c r="F98" s="6"/>
      <c r="G98" s="6"/>
      <c r="H98" s="6"/>
      <c r="I98" s="6"/>
      <c r="J98" s="6"/>
      <c r="K98" s="6"/>
      <c r="L98" s="6"/>
      <c r="O98" s="6"/>
    </row>
    <row r="100" spans="2:15" x14ac:dyDescent="0.3">
      <c r="O100" s="6"/>
    </row>
    <row r="101" spans="2:15" x14ac:dyDescent="0.3">
      <c r="O101" s="6"/>
    </row>
    <row r="102" spans="2:15" x14ac:dyDescent="0.3">
      <c r="B102" s="6"/>
      <c r="C102" s="6"/>
      <c r="D102" s="11" t="s">
        <v>2</v>
      </c>
      <c r="E102" s="11" t="s">
        <v>143</v>
      </c>
      <c r="F102" s="11" t="s">
        <v>48</v>
      </c>
      <c r="G102" s="11" t="s">
        <v>142</v>
      </c>
      <c r="H102" s="11" t="s">
        <v>205</v>
      </c>
      <c r="J102" s="6"/>
      <c r="K102" s="11" t="s">
        <v>9</v>
      </c>
      <c r="L102" s="11" t="s">
        <v>3</v>
      </c>
      <c r="M102" s="11" t="s">
        <v>194</v>
      </c>
      <c r="N102" s="11" t="s">
        <v>10</v>
      </c>
      <c r="O102" s="6"/>
    </row>
    <row r="103" spans="2:15" x14ac:dyDescent="0.3">
      <c r="B103" s="6"/>
      <c r="C103" s="7" t="s">
        <v>11</v>
      </c>
      <c r="D103" s="10">
        <v>500</v>
      </c>
      <c r="E103" s="10">
        <v>0</v>
      </c>
      <c r="F103" s="10">
        <v>0</v>
      </c>
      <c r="G103" s="10">
        <v>0</v>
      </c>
      <c r="H103" s="10">
        <v>0</v>
      </c>
      <c r="J103" s="7" t="s">
        <v>16</v>
      </c>
      <c r="K103" s="10">
        <v>1</v>
      </c>
      <c r="L103" s="10">
        <v>-500</v>
      </c>
      <c r="M103" s="10">
        <v>-400</v>
      </c>
      <c r="N103" s="10">
        <v>0</v>
      </c>
      <c r="O103" s="6"/>
    </row>
    <row r="104" spans="2:15" x14ac:dyDescent="0.3">
      <c r="B104" s="6"/>
      <c r="C104" s="6"/>
      <c r="D104" s="10">
        <v>30</v>
      </c>
      <c r="E104" s="10">
        <v>1</v>
      </c>
      <c r="F104" s="10">
        <v>0</v>
      </c>
      <c r="G104" s="10">
        <v>0</v>
      </c>
      <c r="H104" s="10">
        <v>0</v>
      </c>
      <c r="J104" s="6"/>
      <c r="K104" s="10">
        <v>0</v>
      </c>
      <c r="L104" s="10">
        <v>30</v>
      </c>
      <c r="M104" s="10">
        <v>30</v>
      </c>
      <c r="N104" s="10">
        <v>-1</v>
      </c>
    </row>
    <row r="105" spans="2:15" x14ac:dyDescent="0.3">
      <c r="B105" s="6"/>
      <c r="C105" s="6"/>
      <c r="D105" s="10">
        <v>1</v>
      </c>
      <c r="E105" s="10">
        <v>0</v>
      </c>
      <c r="F105" s="10">
        <v>1</v>
      </c>
      <c r="G105" s="10">
        <v>0</v>
      </c>
      <c r="H105" s="10">
        <v>0</v>
      </c>
      <c r="J105" s="6"/>
      <c r="K105" s="10">
        <v>0</v>
      </c>
      <c r="L105" s="10">
        <v>0</v>
      </c>
      <c r="M105" s="10">
        <v>0</v>
      </c>
      <c r="N105" s="10">
        <v>0</v>
      </c>
      <c r="O105" s="6"/>
    </row>
    <row r="106" spans="2:15" x14ac:dyDescent="0.3">
      <c r="B106" s="6"/>
      <c r="C106" s="6"/>
      <c r="D106" s="10">
        <v>0</v>
      </c>
      <c r="E106" s="10">
        <v>0</v>
      </c>
      <c r="F106" s="10">
        <v>0</v>
      </c>
      <c r="G106" s="10">
        <v>1</v>
      </c>
      <c r="H106" s="10">
        <v>0</v>
      </c>
      <c r="J106" s="6"/>
      <c r="K106" s="10">
        <v>0</v>
      </c>
      <c r="L106" s="10">
        <v>1</v>
      </c>
      <c r="M106" s="10">
        <v>0</v>
      </c>
      <c r="N106" s="10">
        <v>0</v>
      </c>
      <c r="O106" s="6"/>
    </row>
    <row r="107" spans="2:15" x14ac:dyDescent="0.3">
      <c r="D107" s="10">
        <v>0</v>
      </c>
      <c r="E107" s="10">
        <v>0</v>
      </c>
      <c r="F107" s="10">
        <v>0</v>
      </c>
      <c r="G107" s="10">
        <v>0</v>
      </c>
      <c r="H107" s="10">
        <v>1</v>
      </c>
      <c r="K107" s="10">
        <v>0</v>
      </c>
      <c r="L107" s="10">
        <v>0</v>
      </c>
      <c r="M107" s="10">
        <v>1</v>
      </c>
      <c r="N107" s="10">
        <v>0</v>
      </c>
    </row>
    <row r="110" spans="2:15" x14ac:dyDescent="0.3">
      <c r="B110" s="6"/>
      <c r="C110" s="7" t="s">
        <v>8</v>
      </c>
      <c r="D110" s="10" cm="1">
        <f t="array" ref="D110:H114">MINVERSE(D103:H107)</f>
        <v>2E-3</v>
      </c>
      <c r="E110" s="10">
        <v>0</v>
      </c>
      <c r="F110" s="10">
        <v>0</v>
      </c>
      <c r="G110" s="10">
        <v>0</v>
      </c>
      <c r="H110" s="10">
        <v>0</v>
      </c>
      <c r="J110" s="7" t="s">
        <v>7</v>
      </c>
      <c r="K110" s="10" cm="1">
        <f t="array" ref="K110:K114">MMULT(_xlfn.ANCHORARRAY(D110),N86:N90)</f>
        <v>0</v>
      </c>
      <c r="L110" s="6"/>
      <c r="M110" s="6"/>
      <c r="N110" s="6"/>
      <c r="O110" s="6"/>
    </row>
    <row r="111" spans="2:15" x14ac:dyDescent="0.3">
      <c r="B111" s="6"/>
      <c r="C111" s="6"/>
      <c r="D111" s="10">
        <v>-0.06</v>
      </c>
      <c r="E111" s="10">
        <v>1</v>
      </c>
      <c r="F111" s="10">
        <v>0</v>
      </c>
      <c r="G111" s="10">
        <v>0</v>
      </c>
      <c r="H111" s="10">
        <v>0</v>
      </c>
      <c r="J111" s="6"/>
      <c r="K111" s="10">
        <v>50</v>
      </c>
      <c r="L111" s="6"/>
      <c r="M111" s="6"/>
      <c r="N111" s="6"/>
      <c r="O111" s="6"/>
    </row>
    <row r="112" spans="2:15" x14ac:dyDescent="0.3">
      <c r="B112" s="6"/>
      <c r="C112" s="6"/>
      <c r="D112" s="10">
        <v>-2E-3</v>
      </c>
      <c r="E112" s="10">
        <v>0</v>
      </c>
      <c r="F112" s="10">
        <v>1</v>
      </c>
      <c r="G112" s="10">
        <v>0</v>
      </c>
      <c r="H112" s="10">
        <v>0</v>
      </c>
      <c r="I112" s="6"/>
      <c r="J112" s="6"/>
      <c r="K112" s="10">
        <v>30</v>
      </c>
      <c r="L112" s="6"/>
      <c r="M112" s="6"/>
    </row>
    <row r="113" spans="2:14" x14ac:dyDescent="0.3">
      <c r="B113" s="6"/>
      <c r="C113" s="6"/>
      <c r="D113" s="10">
        <v>0</v>
      </c>
      <c r="E113" s="10">
        <v>0</v>
      </c>
      <c r="F113" s="10">
        <v>0</v>
      </c>
      <c r="G113" s="10">
        <v>1</v>
      </c>
      <c r="H113" s="10">
        <v>0</v>
      </c>
      <c r="I113" s="6"/>
      <c r="J113" s="6"/>
      <c r="K113" s="10">
        <v>30</v>
      </c>
      <c r="L113" s="6"/>
      <c r="M113" s="6"/>
    </row>
    <row r="114" spans="2:14" x14ac:dyDescent="0.3">
      <c r="D114" s="10">
        <v>0</v>
      </c>
      <c r="E114" s="10">
        <v>0</v>
      </c>
      <c r="F114" s="10">
        <v>0</v>
      </c>
      <c r="G114" s="10">
        <v>0</v>
      </c>
      <c r="H114" s="10">
        <v>1</v>
      </c>
      <c r="K114" s="10">
        <v>30</v>
      </c>
    </row>
    <row r="118" spans="2:14" x14ac:dyDescent="0.3">
      <c r="B118" s="6"/>
      <c r="C118" s="7" t="s">
        <v>15</v>
      </c>
      <c r="D118" s="10" cm="1">
        <f t="array" ref="D118:G122">MMULT(_xlfn.ANCHORARRAY(D110),K103:N107)</f>
        <v>2E-3</v>
      </c>
      <c r="E118" s="10">
        <v>-1</v>
      </c>
      <c r="F118" s="10">
        <v>-0.8</v>
      </c>
      <c r="G118" s="10">
        <v>0</v>
      </c>
      <c r="H118" s="6"/>
      <c r="I118" s="6"/>
      <c r="J118" s="6"/>
      <c r="K118" s="6"/>
      <c r="L118" s="6"/>
      <c r="M118" s="6"/>
    </row>
    <row r="119" spans="2:14" x14ac:dyDescent="0.3">
      <c r="B119" s="6"/>
      <c r="C119" s="6"/>
      <c r="D119" s="10">
        <v>-0.06</v>
      </c>
      <c r="E119" s="10">
        <v>60</v>
      </c>
      <c r="F119" s="10">
        <v>54</v>
      </c>
      <c r="G119" s="10">
        <v>-1</v>
      </c>
      <c r="H119" s="6"/>
      <c r="I119" s="6"/>
      <c r="J119" s="6"/>
      <c r="K119" s="6"/>
      <c r="L119" s="6"/>
      <c r="M119" s="6"/>
    </row>
    <row r="120" spans="2:14" x14ac:dyDescent="0.3">
      <c r="B120" s="6"/>
      <c r="C120" s="6"/>
      <c r="D120" s="10">
        <v>-2E-3</v>
      </c>
      <c r="E120" s="10">
        <v>1</v>
      </c>
      <c r="F120" s="10">
        <v>0.8</v>
      </c>
      <c r="G120" s="10">
        <v>0</v>
      </c>
      <c r="H120" s="6"/>
      <c r="I120" s="6"/>
      <c r="J120" s="6"/>
      <c r="K120" s="6"/>
      <c r="L120" s="6"/>
      <c r="M120" s="6"/>
    </row>
    <row r="121" spans="2:14" x14ac:dyDescent="0.3">
      <c r="B121" s="6"/>
      <c r="C121" s="6"/>
      <c r="D121" s="10">
        <v>0</v>
      </c>
      <c r="E121" s="10">
        <v>1</v>
      </c>
      <c r="F121" s="10">
        <v>0</v>
      </c>
      <c r="G121" s="10">
        <v>0</v>
      </c>
      <c r="H121" s="6"/>
      <c r="I121" s="6"/>
      <c r="J121" s="6"/>
      <c r="K121" s="6"/>
      <c r="L121" s="6"/>
      <c r="M121" s="6"/>
    </row>
    <row r="122" spans="2:14" x14ac:dyDescent="0.3">
      <c r="D122" s="10">
        <v>0</v>
      </c>
      <c r="E122" s="10">
        <v>0</v>
      </c>
      <c r="F122" s="10">
        <v>1</v>
      </c>
      <c r="G122" s="10">
        <v>0</v>
      </c>
    </row>
    <row r="125" spans="2:14" x14ac:dyDescent="0.3">
      <c r="B125" s="6"/>
      <c r="C125" s="7" t="s">
        <v>18</v>
      </c>
      <c r="D125" s="6" cm="1">
        <f t="array" ref="D125:G125">MMULT(D96:H96,_xlfn.ANCHORARRAY(D118))</f>
        <v>599.94000000000005</v>
      </c>
      <c r="E125" s="6">
        <v>-599970</v>
      </c>
      <c r="F125" s="6">
        <v>-539976</v>
      </c>
      <c r="G125" s="6">
        <v>10000</v>
      </c>
      <c r="H125" s="6"/>
      <c r="I125" s="6"/>
      <c r="J125" s="6"/>
      <c r="K125" s="6"/>
      <c r="L125" s="6"/>
      <c r="M125" s="6"/>
    </row>
    <row r="126" spans="2:14" x14ac:dyDescent="0.3">
      <c r="B126" s="6"/>
      <c r="C126" s="7" t="s">
        <v>17</v>
      </c>
      <c r="D126" s="10">
        <f>D125-D97</f>
        <v>599.94000000000005</v>
      </c>
      <c r="E126" s="24">
        <f t="shared" ref="E126" si="1">E125-E97</f>
        <v>-599935</v>
      </c>
      <c r="F126" s="10">
        <f t="shared" ref="F126" si="2">F125-F97</f>
        <v>-539943</v>
      </c>
      <c r="G126" s="10">
        <f t="shared" ref="G126" si="3">G125-G97</f>
        <v>10000</v>
      </c>
      <c r="I126" s="6"/>
      <c r="J126" s="6" t="s">
        <v>199</v>
      </c>
      <c r="K126" s="6"/>
      <c r="L126" s="6"/>
      <c r="M126" s="6"/>
    </row>
    <row r="127" spans="2:14" x14ac:dyDescent="0.3">
      <c r="B127" s="6"/>
      <c r="C127" s="6"/>
      <c r="D127" s="6"/>
      <c r="E127" s="6"/>
      <c r="F127" s="6"/>
      <c r="G127" s="6"/>
      <c r="I127" s="6"/>
      <c r="J127" s="6"/>
      <c r="K127" s="6"/>
      <c r="L127" s="6"/>
      <c r="M127" s="6"/>
      <c r="N127" s="6"/>
    </row>
    <row r="128" spans="2:14" x14ac:dyDescent="0.3">
      <c r="B128" s="6"/>
      <c r="C128" s="6"/>
      <c r="D128" s="6"/>
      <c r="E128" s="6"/>
      <c r="F128" s="6"/>
      <c r="G128" s="6"/>
      <c r="I128" s="6"/>
      <c r="J128" s="6"/>
      <c r="K128" s="6"/>
      <c r="L128" s="6"/>
      <c r="M128" s="6"/>
      <c r="N128" s="6"/>
    </row>
    <row r="129" spans="2:14" x14ac:dyDescent="0.3">
      <c r="B129" s="6"/>
      <c r="C129" s="7" t="s">
        <v>19</v>
      </c>
      <c r="D129" s="10" cm="1">
        <f t="array" ref="D129:D133">_xlfn.ANCHORARRAY(K110)/E118:E122</f>
        <v>0</v>
      </c>
      <c r="E129" s="6"/>
      <c r="F129" s="6"/>
      <c r="G129" s="6"/>
      <c r="I129" s="6"/>
      <c r="J129" s="6"/>
      <c r="K129" s="6"/>
      <c r="L129" s="6"/>
      <c r="M129" s="6"/>
      <c r="N129" s="6"/>
    </row>
    <row r="130" spans="2:14" x14ac:dyDescent="0.3">
      <c r="B130" s="6"/>
      <c r="C130" s="6"/>
      <c r="D130" s="25">
        <v>0.83333333333333337</v>
      </c>
      <c r="E130" s="6"/>
      <c r="F130" s="6"/>
      <c r="I130" s="6"/>
      <c r="J130" s="6" t="s">
        <v>213</v>
      </c>
      <c r="K130" s="6"/>
      <c r="L130" s="6"/>
      <c r="M130" s="6"/>
      <c r="N130" s="6"/>
    </row>
    <row r="131" spans="2:14" x14ac:dyDescent="0.3">
      <c r="D131" s="30">
        <v>30</v>
      </c>
    </row>
    <row r="132" spans="2:14" x14ac:dyDescent="0.3">
      <c r="D132" s="5">
        <v>30</v>
      </c>
    </row>
    <row r="133" spans="2:14" x14ac:dyDescent="0.3">
      <c r="D133" s="5" t="e">
        <v>#DIV/0!</v>
      </c>
    </row>
    <row r="134" spans="2:14" ht="15" thickBot="1" x14ac:dyDescent="0.35">
      <c r="B134" s="23"/>
      <c r="C134" s="23"/>
      <c r="D134" s="23"/>
      <c r="E134" s="23"/>
      <c r="F134" s="23"/>
      <c r="G134" s="23"/>
      <c r="H134" s="23"/>
      <c r="I134" s="23"/>
      <c r="J134" s="23"/>
      <c r="K134" s="23"/>
      <c r="L134" s="23"/>
      <c r="M134" s="23"/>
      <c r="N134" s="23"/>
    </row>
    <row r="136" spans="2:14" x14ac:dyDescent="0.3">
      <c r="B136" s="6"/>
      <c r="C136" s="6"/>
      <c r="D136" s="11" t="s">
        <v>9</v>
      </c>
      <c r="E136" s="11" t="s">
        <v>143</v>
      </c>
      <c r="F136" s="11" t="s">
        <v>194</v>
      </c>
      <c r="G136" s="11" t="s">
        <v>10</v>
      </c>
      <c r="H136" s="11" t="s">
        <v>2</v>
      </c>
      <c r="I136" s="11" t="s">
        <v>3</v>
      </c>
      <c r="J136" s="11" t="s">
        <v>48</v>
      </c>
      <c r="K136" s="11" t="s">
        <v>142</v>
      </c>
      <c r="L136" s="11" t="s">
        <v>205</v>
      </c>
      <c r="M136" s="7" t="s">
        <v>4</v>
      </c>
      <c r="N136" s="10">
        <v>0</v>
      </c>
    </row>
    <row r="137" spans="2:14" x14ac:dyDescent="0.3">
      <c r="B137" s="7" t="s">
        <v>25</v>
      </c>
      <c r="C137" s="7" t="s">
        <v>0</v>
      </c>
      <c r="D137" s="10">
        <v>1</v>
      </c>
      <c r="E137" s="10">
        <v>0</v>
      </c>
      <c r="F137" s="10">
        <v>-400</v>
      </c>
      <c r="G137" s="10">
        <v>0</v>
      </c>
      <c r="H137" s="10">
        <v>500</v>
      </c>
      <c r="I137" s="10">
        <v>-500</v>
      </c>
      <c r="J137" s="10">
        <v>0</v>
      </c>
      <c r="K137" s="10">
        <v>0</v>
      </c>
      <c r="L137" s="10">
        <v>0</v>
      </c>
      <c r="M137" s="6"/>
      <c r="N137" s="10">
        <v>50</v>
      </c>
    </row>
    <row r="138" spans="2:14" x14ac:dyDescent="0.3">
      <c r="B138" s="6"/>
      <c r="C138" s="6"/>
      <c r="D138" s="10">
        <v>0</v>
      </c>
      <c r="E138" s="10">
        <v>1</v>
      </c>
      <c r="F138" s="10">
        <v>30</v>
      </c>
      <c r="G138" s="10">
        <v>-1</v>
      </c>
      <c r="H138" s="10">
        <v>30</v>
      </c>
      <c r="I138" s="10">
        <v>30</v>
      </c>
      <c r="J138" s="10">
        <v>0</v>
      </c>
      <c r="K138" s="10">
        <v>0</v>
      </c>
      <c r="L138" s="10">
        <v>0</v>
      </c>
      <c r="N138" s="10">
        <v>30</v>
      </c>
    </row>
    <row r="139" spans="2:14" x14ac:dyDescent="0.3">
      <c r="B139" s="6"/>
      <c r="C139" s="6"/>
      <c r="D139" s="10">
        <v>0</v>
      </c>
      <c r="E139" s="10">
        <v>0</v>
      </c>
      <c r="F139" s="10">
        <v>0</v>
      </c>
      <c r="G139" s="10">
        <v>0</v>
      </c>
      <c r="H139" s="10">
        <v>1</v>
      </c>
      <c r="I139" s="10">
        <v>0</v>
      </c>
      <c r="J139" s="10">
        <v>1</v>
      </c>
      <c r="K139" s="10">
        <v>0</v>
      </c>
      <c r="L139" s="10">
        <v>0</v>
      </c>
      <c r="N139" s="10">
        <v>30</v>
      </c>
    </row>
    <row r="140" spans="2:14" x14ac:dyDescent="0.3">
      <c r="B140" s="6"/>
      <c r="D140" s="10">
        <v>0</v>
      </c>
      <c r="E140" s="10">
        <v>0</v>
      </c>
      <c r="F140" s="10">
        <v>0</v>
      </c>
      <c r="G140" s="10">
        <v>0</v>
      </c>
      <c r="H140" s="10">
        <v>0</v>
      </c>
      <c r="I140" s="10">
        <v>1</v>
      </c>
      <c r="J140" s="10">
        <v>0</v>
      </c>
      <c r="K140" s="10">
        <v>1</v>
      </c>
      <c r="L140" s="10">
        <v>0</v>
      </c>
      <c r="N140" s="10">
        <v>30</v>
      </c>
    </row>
    <row r="141" spans="2:14" x14ac:dyDescent="0.3">
      <c r="B141" s="6"/>
      <c r="D141" s="10">
        <v>0</v>
      </c>
      <c r="E141" s="10">
        <v>0</v>
      </c>
      <c r="F141" s="10">
        <v>1</v>
      </c>
      <c r="G141" s="10">
        <v>0</v>
      </c>
      <c r="H141" s="10">
        <v>0</v>
      </c>
      <c r="I141" s="10">
        <v>0</v>
      </c>
      <c r="J141" s="10">
        <v>0</v>
      </c>
      <c r="K141" s="10">
        <v>0</v>
      </c>
      <c r="L141" s="10">
        <v>1</v>
      </c>
    </row>
    <row r="142" spans="2:14" x14ac:dyDescent="0.3">
      <c r="B142" s="6"/>
      <c r="E142" s="6"/>
      <c r="K142" s="6"/>
      <c r="L142" s="6"/>
    </row>
    <row r="143" spans="2:14" x14ac:dyDescent="0.3">
      <c r="B143" s="6"/>
      <c r="E143" s="6"/>
      <c r="K143" s="6"/>
      <c r="L143" s="6"/>
    </row>
    <row r="144" spans="2:14" x14ac:dyDescent="0.3">
      <c r="E144" s="6"/>
    </row>
    <row r="145" spans="2:14" x14ac:dyDescent="0.3">
      <c r="C145" s="7" t="s">
        <v>12</v>
      </c>
      <c r="D145" s="10">
        <v>0</v>
      </c>
      <c r="E145" s="10">
        <v>-10000</v>
      </c>
      <c r="F145" s="10">
        <v>-33</v>
      </c>
      <c r="G145" s="10">
        <v>0</v>
      </c>
      <c r="H145" s="10">
        <v>-30</v>
      </c>
      <c r="I145" s="10">
        <v>-35</v>
      </c>
      <c r="J145" s="10">
        <v>0</v>
      </c>
      <c r="K145" s="10">
        <v>0</v>
      </c>
      <c r="L145" s="10">
        <v>0</v>
      </c>
    </row>
    <row r="146" spans="2:14" x14ac:dyDescent="0.3">
      <c r="C146" s="7" t="s">
        <v>13</v>
      </c>
      <c r="D146" s="10">
        <v>-30</v>
      </c>
      <c r="E146" s="10">
        <v>-35</v>
      </c>
      <c r="F146" s="10">
        <v>0</v>
      </c>
      <c r="G146" s="10">
        <v>0</v>
      </c>
      <c r="H146" s="10">
        <v>0</v>
      </c>
      <c r="L146" s="6"/>
    </row>
    <row r="147" spans="2:14" x14ac:dyDescent="0.3">
      <c r="C147" s="7" t="s">
        <v>14</v>
      </c>
      <c r="D147" s="10">
        <v>0</v>
      </c>
      <c r="E147" s="10">
        <v>-10000</v>
      </c>
      <c r="F147" s="10">
        <v>-33</v>
      </c>
      <c r="G147" s="10">
        <v>0</v>
      </c>
      <c r="H147" s="6"/>
      <c r="L147" s="6"/>
    </row>
    <row r="148" spans="2:14" x14ac:dyDescent="0.3">
      <c r="C148" s="7"/>
      <c r="D148" s="6"/>
      <c r="E148" s="6"/>
      <c r="F148" s="6"/>
      <c r="G148" s="6"/>
      <c r="H148" s="6"/>
      <c r="I148" s="6"/>
      <c r="J148" s="6"/>
      <c r="K148" s="6"/>
      <c r="L148" s="6"/>
    </row>
    <row r="152" spans="2:14" x14ac:dyDescent="0.3">
      <c r="B152" s="6"/>
      <c r="C152" s="6"/>
      <c r="D152" s="11" t="s">
        <v>2</v>
      </c>
      <c r="E152" s="11" t="s">
        <v>3</v>
      </c>
      <c r="F152" s="11" t="s">
        <v>48</v>
      </c>
      <c r="G152" s="11" t="s">
        <v>142</v>
      </c>
      <c r="H152" s="11" t="s">
        <v>205</v>
      </c>
      <c r="J152" s="6"/>
      <c r="K152" s="11" t="s">
        <v>9</v>
      </c>
      <c r="L152" s="11" t="s">
        <v>143</v>
      </c>
      <c r="M152" s="11" t="s">
        <v>194</v>
      </c>
      <c r="N152" s="11" t="s">
        <v>10</v>
      </c>
    </row>
    <row r="153" spans="2:14" x14ac:dyDescent="0.3">
      <c r="B153" s="6"/>
      <c r="C153" s="7" t="s">
        <v>11</v>
      </c>
      <c r="D153" s="10">
        <v>500</v>
      </c>
      <c r="E153" s="10">
        <v>-500</v>
      </c>
      <c r="F153" s="10">
        <v>0</v>
      </c>
      <c r="G153" s="10">
        <v>0</v>
      </c>
      <c r="H153" s="10">
        <v>0</v>
      </c>
      <c r="J153" s="7" t="s">
        <v>16</v>
      </c>
      <c r="K153" s="10">
        <v>1</v>
      </c>
      <c r="L153" s="10">
        <v>0</v>
      </c>
      <c r="M153" s="10">
        <v>-400</v>
      </c>
      <c r="N153" s="10">
        <v>0</v>
      </c>
    </row>
    <row r="154" spans="2:14" x14ac:dyDescent="0.3">
      <c r="B154" s="6"/>
      <c r="C154" s="6"/>
      <c r="D154" s="10">
        <v>30</v>
      </c>
      <c r="E154" s="10">
        <v>30</v>
      </c>
      <c r="F154" s="10">
        <v>0</v>
      </c>
      <c r="G154" s="10">
        <v>0</v>
      </c>
      <c r="H154" s="10">
        <v>0</v>
      </c>
      <c r="J154" s="6"/>
      <c r="K154" s="10">
        <v>0</v>
      </c>
      <c r="L154" s="10">
        <v>1</v>
      </c>
      <c r="M154" s="10">
        <v>30</v>
      </c>
      <c r="N154" s="10">
        <v>-1</v>
      </c>
    </row>
    <row r="155" spans="2:14" x14ac:dyDescent="0.3">
      <c r="B155" s="6"/>
      <c r="C155" s="6"/>
      <c r="D155" s="10">
        <v>1</v>
      </c>
      <c r="E155" s="10">
        <v>0</v>
      </c>
      <c r="F155" s="10">
        <v>1</v>
      </c>
      <c r="G155" s="10">
        <v>0</v>
      </c>
      <c r="H155" s="10">
        <v>0</v>
      </c>
      <c r="J155" s="6"/>
      <c r="K155" s="10">
        <v>0</v>
      </c>
      <c r="L155" s="10">
        <v>0</v>
      </c>
      <c r="M155" s="10">
        <v>0</v>
      </c>
      <c r="N155" s="10">
        <v>0</v>
      </c>
    </row>
    <row r="156" spans="2:14" x14ac:dyDescent="0.3">
      <c r="B156" s="6"/>
      <c r="C156" s="6"/>
      <c r="D156" s="10">
        <v>0</v>
      </c>
      <c r="E156" s="10">
        <v>1</v>
      </c>
      <c r="F156" s="10">
        <v>0</v>
      </c>
      <c r="G156" s="10">
        <v>1</v>
      </c>
      <c r="H156" s="10">
        <v>0</v>
      </c>
      <c r="J156" s="6"/>
      <c r="K156" s="10">
        <v>0</v>
      </c>
      <c r="L156" s="10">
        <v>0</v>
      </c>
      <c r="M156" s="10">
        <v>0</v>
      </c>
      <c r="N156" s="10">
        <v>0</v>
      </c>
    </row>
    <row r="157" spans="2:14" x14ac:dyDescent="0.3">
      <c r="D157" s="10">
        <v>0</v>
      </c>
      <c r="E157" s="10">
        <v>0</v>
      </c>
      <c r="F157" s="10">
        <v>0</v>
      </c>
      <c r="G157" s="10">
        <v>0</v>
      </c>
      <c r="H157" s="10">
        <v>1</v>
      </c>
      <c r="K157" s="10">
        <v>0</v>
      </c>
      <c r="L157" s="10">
        <v>0</v>
      </c>
      <c r="M157" s="10">
        <v>1</v>
      </c>
      <c r="N157" s="10">
        <v>0</v>
      </c>
    </row>
    <row r="160" spans="2:14" x14ac:dyDescent="0.3">
      <c r="B160" s="6"/>
      <c r="C160" s="7" t="s">
        <v>8</v>
      </c>
      <c r="D160" s="10" cm="1">
        <f t="array" ref="D160:H164">MINVERSE(D153:H157)</f>
        <v>1E-3</v>
      </c>
      <c r="E160" s="10">
        <v>1.6666666666666666E-2</v>
      </c>
      <c r="F160" s="10">
        <v>0</v>
      </c>
      <c r="G160" s="10">
        <v>0</v>
      </c>
      <c r="H160" s="10">
        <v>0</v>
      </c>
      <c r="J160" s="7" t="s">
        <v>7</v>
      </c>
      <c r="K160" s="10" cm="1">
        <f t="array" ref="K160:K164">MMULT(_xlfn.ANCHORARRAY(D160),N136:N140)</f>
        <v>0.83333333333333337</v>
      </c>
      <c r="L160" s="6"/>
      <c r="M160" s="6"/>
      <c r="N160" s="6"/>
    </row>
    <row r="161" spans="2:14" x14ac:dyDescent="0.3">
      <c r="B161" s="6"/>
      <c r="C161" s="6"/>
      <c r="D161" s="10">
        <v>-1E-3</v>
      </c>
      <c r="E161" s="10">
        <v>1.6666666666666666E-2</v>
      </c>
      <c r="F161" s="10">
        <v>0</v>
      </c>
      <c r="G161" s="10">
        <v>0</v>
      </c>
      <c r="H161" s="10">
        <v>0</v>
      </c>
      <c r="J161" s="6"/>
      <c r="K161" s="10">
        <v>0.83333333333333337</v>
      </c>
      <c r="L161" s="6"/>
      <c r="M161" s="6"/>
      <c r="N161" s="6"/>
    </row>
    <row r="162" spans="2:14" x14ac:dyDescent="0.3">
      <c r="B162" s="6"/>
      <c r="C162" s="6"/>
      <c r="D162" s="10">
        <v>-1E-3</v>
      </c>
      <c r="E162" s="10">
        <v>-1.6666666666666666E-2</v>
      </c>
      <c r="F162" s="10">
        <v>1</v>
      </c>
      <c r="G162" s="10">
        <v>0</v>
      </c>
      <c r="H162" s="10">
        <v>0</v>
      </c>
      <c r="I162" s="6"/>
      <c r="J162" s="6"/>
      <c r="K162" s="10">
        <v>29.166666666666668</v>
      </c>
      <c r="L162" s="6"/>
      <c r="M162" s="6"/>
    </row>
    <row r="163" spans="2:14" x14ac:dyDescent="0.3">
      <c r="B163" s="6"/>
      <c r="C163" s="6"/>
      <c r="D163" s="10">
        <v>1E-3</v>
      </c>
      <c r="E163" s="10">
        <v>-1.6666666666666666E-2</v>
      </c>
      <c r="F163" s="10">
        <v>0</v>
      </c>
      <c r="G163" s="10">
        <v>1</v>
      </c>
      <c r="H163" s="10">
        <v>0</v>
      </c>
      <c r="I163" s="6"/>
      <c r="J163" s="6"/>
      <c r="K163" s="10">
        <v>29.166666666666668</v>
      </c>
      <c r="L163" s="6"/>
      <c r="M163" s="6"/>
    </row>
    <row r="164" spans="2:14" x14ac:dyDescent="0.3">
      <c r="D164" s="10">
        <v>0</v>
      </c>
      <c r="E164" s="10">
        <v>0</v>
      </c>
      <c r="F164" s="10">
        <v>0</v>
      </c>
      <c r="G164" s="10">
        <v>0</v>
      </c>
      <c r="H164" s="10">
        <v>1</v>
      </c>
      <c r="K164" s="10">
        <v>30</v>
      </c>
    </row>
    <row r="168" spans="2:14" x14ac:dyDescent="0.3">
      <c r="B168" s="6"/>
      <c r="C168" s="7" t="s">
        <v>15</v>
      </c>
      <c r="D168" s="10" cm="1">
        <f t="array" ref="D168:G172">MMULT(_xlfn.ANCHORARRAY(D160),K153:N157)</f>
        <v>1E-3</v>
      </c>
      <c r="E168" s="10">
        <v>1.6666666666666666E-2</v>
      </c>
      <c r="F168" s="10">
        <v>9.9999999999999978E-2</v>
      </c>
      <c r="G168" s="10">
        <v>-1.6666666666666666E-2</v>
      </c>
      <c r="H168" s="6"/>
      <c r="I168" s="6"/>
      <c r="J168" s="6"/>
      <c r="K168" s="6"/>
      <c r="L168" s="6"/>
      <c r="M168" s="6"/>
    </row>
    <row r="169" spans="2:14" x14ac:dyDescent="0.3">
      <c r="B169" s="6"/>
      <c r="C169" s="6"/>
      <c r="D169" s="10">
        <v>-1E-3</v>
      </c>
      <c r="E169" s="10">
        <v>1.6666666666666666E-2</v>
      </c>
      <c r="F169" s="10">
        <v>0.9</v>
      </c>
      <c r="G169" s="10">
        <v>-1.6666666666666666E-2</v>
      </c>
      <c r="H169" s="6"/>
      <c r="I169" s="6"/>
      <c r="J169" s="6"/>
      <c r="K169" s="6"/>
      <c r="L169" s="6"/>
      <c r="M169" s="6"/>
    </row>
    <row r="170" spans="2:14" x14ac:dyDescent="0.3">
      <c r="B170" s="6"/>
      <c r="C170" s="6"/>
      <c r="D170" s="10">
        <v>-1E-3</v>
      </c>
      <c r="E170" s="10">
        <v>-1.6666666666666666E-2</v>
      </c>
      <c r="F170" s="10">
        <v>-9.9999999999999978E-2</v>
      </c>
      <c r="G170" s="10">
        <v>1.6666666666666666E-2</v>
      </c>
      <c r="H170" s="6"/>
      <c r="I170" s="6"/>
      <c r="J170" s="6"/>
      <c r="K170" s="6"/>
      <c r="L170" s="6"/>
      <c r="M170" s="6"/>
    </row>
    <row r="171" spans="2:14" x14ac:dyDescent="0.3">
      <c r="B171" s="6"/>
      <c r="C171" s="6"/>
      <c r="D171" s="10">
        <v>1E-3</v>
      </c>
      <c r="E171" s="10">
        <v>-1.6666666666666666E-2</v>
      </c>
      <c r="F171" s="10">
        <v>-0.9</v>
      </c>
      <c r="G171" s="10">
        <v>1.6666666666666666E-2</v>
      </c>
      <c r="H171" s="6"/>
      <c r="I171" s="6"/>
      <c r="J171" s="6"/>
      <c r="K171" s="6"/>
      <c r="L171" s="6"/>
      <c r="M171" s="6"/>
    </row>
    <row r="172" spans="2:14" x14ac:dyDescent="0.3">
      <c r="D172" s="10">
        <v>0</v>
      </c>
      <c r="E172" s="10">
        <v>0</v>
      </c>
      <c r="F172" s="10">
        <v>1</v>
      </c>
      <c r="G172" s="10">
        <v>0</v>
      </c>
    </row>
    <row r="175" spans="2:14" x14ac:dyDescent="0.3">
      <c r="B175" s="6"/>
      <c r="C175" s="7" t="s">
        <v>18</v>
      </c>
      <c r="D175" s="6" cm="1">
        <f t="array" ref="D175:G175">MMULT(D146:H146,_xlfn.ANCHORARRAY(D168))</f>
        <v>5.0000000000000044E-3</v>
      </c>
      <c r="E175" s="6">
        <v>-1.0833333333333335</v>
      </c>
      <c r="F175" s="6">
        <v>-34.5</v>
      </c>
      <c r="G175" s="6">
        <v>1.0833333333333335</v>
      </c>
      <c r="H175" s="6"/>
      <c r="I175" s="6"/>
      <c r="J175" s="6"/>
      <c r="K175" s="6"/>
      <c r="L175" s="6"/>
      <c r="M175" s="6"/>
    </row>
    <row r="176" spans="2:14" x14ac:dyDescent="0.3">
      <c r="B176" s="6"/>
      <c r="C176" s="7" t="s">
        <v>17</v>
      </c>
      <c r="D176" s="10">
        <f>D175-D147</f>
        <v>5.0000000000000044E-3</v>
      </c>
      <c r="E176" s="10">
        <f t="shared" ref="E176" si="4">E175-E147</f>
        <v>9998.9166666666661</v>
      </c>
      <c r="F176" s="24">
        <f t="shared" ref="F176" si="5">F175-F147</f>
        <v>-1.5</v>
      </c>
      <c r="G176" s="10">
        <f t="shared" ref="G176" si="6">G175-G147</f>
        <v>1.0833333333333335</v>
      </c>
      <c r="I176" s="6"/>
      <c r="J176" s="6" t="s">
        <v>214</v>
      </c>
      <c r="K176" s="6"/>
      <c r="L176" s="6"/>
      <c r="M176" s="6"/>
    </row>
    <row r="177" spans="2:14" x14ac:dyDescent="0.3">
      <c r="B177" s="6"/>
      <c r="C177" s="6"/>
      <c r="D177" s="6"/>
      <c r="E177" s="6"/>
      <c r="F177" s="6"/>
      <c r="G177" s="6"/>
      <c r="I177" s="6"/>
      <c r="J177" s="6"/>
      <c r="K177" s="6"/>
      <c r="L177" s="6"/>
      <c r="M177" s="6"/>
    </row>
    <row r="178" spans="2:14" x14ac:dyDescent="0.3">
      <c r="B178" s="6"/>
      <c r="C178" s="6"/>
      <c r="D178" s="6"/>
      <c r="E178" s="6"/>
      <c r="F178" s="6"/>
      <c r="G178" s="6"/>
      <c r="I178" s="6"/>
      <c r="J178" s="6"/>
      <c r="K178" s="6"/>
      <c r="L178" s="6"/>
      <c r="M178" s="6"/>
    </row>
    <row r="179" spans="2:14" x14ac:dyDescent="0.3">
      <c r="B179" s="6"/>
      <c r="C179" s="7" t="s">
        <v>19</v>
      </c>
      <c r="D179" s="10" cm="1">
        <f t="array" ref="D179:D183">_xlfn.ANCHORARRAY(K160)/F168:F172</f>
        <v>8.3333333333333357</v>
      </c>
      <c r="E179" s="6"/>
      <c r="F179" s="6"/>
      <c r="G179" s="6"/>
      <c r="I179" s="6"/>
      <c r="J179" s="6"/>
      <c r="K179" s="6"/>
      <c r="L179" s="6"/>
      <c r="M179" s="6"/>
      <c r="N179" s="6"/>
    </row>
    <row r="180" spans="2:14" x14ac:dyDescent="0.3">
      <c r="B180" s="6"/>
      <c r="C180" s="6"/>
      <c r="D180" s="25">
        <v>0.92592592592592593</v>
      </c>
      <c r="E180" s="6"/>
      <c r="F180" s="6"/>
      <c r="I180" s="6"/>
      <c r="J180" s="6" t="s">
        <v>215</v>
      </c>
      <c r="K180" s="6"/>
      <c r="L180" s="6"/>
      <c r="M180" s="6"/>
      <c r="N180" s="6"/>
    </row>
    <row r="181" spans="2:14" x14ac:dyDescent="0.3">
      <c r="D181" s="30">
        <v>-291.66666666666674</v>
      </c>
    </row>
    <row r="182" spans="2:14" x14ac:dyDescent="0.3">
      <c r="D182" s="5">
        <v>-32.407407407407405</v>
      </c>
    </row>
    <row r="183" spans="2:14" x14ac:dyDescent="0.3">
      <c r="D183" s="5">
        <v>30</v>
      </c>
    </row>
    <row r="184" spans="2:14" ht="15" thickBot="1" x14ac:dyDescent="0.35">
      <c r="B184" s="23"/>
      <c r="C184" s="23"/>
      <c r="D184" s="23"/>
      <c r="E184" s="23"/>
      <c r="F184" s="23"/>
      <c r="G184" s="23"/>
      <c r="H184" s="23"/>
      <c r="I184" s="23"/>
      <c r="J184" s="23"/>
      <c r="K184" s="23"/>
      <c r="L184" s="23"/>
      <c r="M184" s="23"/>
      <c r="N184" s="23"/>
    </row>
    <row r="186" spans="2:14" x14ac:dyDescent="0.3">
      <c r="B186" s="6"/>
      <c r="C186" s="6"/>
      <c r="D186" s="11" t="s">
        <v>9</v>
      </c>
      <c r="E186" s="11" t="s">
        <v>143</v>
      </c>
      <c r="F186" s="11" t="s">
        <v>3</v>
      </c>
      <c r="G186" s="11" t="s">
        <v>10</v>
      </c>
      <c r="H186" s="11" t="s">
        <v>2</v>
      </c>
      <c r="I186" s="11" t="s">
        <v>194</v>
      </c>
      <c r="J186" s="11" t="s">
        <v>48</v>
      </c>
      <c r="K186" s="11" t="s">
        <v>142</v>
      </c>
      <c r="L186" s="11" t="s">
        <v>205</v>
      </c>
      <c r="M186" s="7" t="s">
        <v>4</v>
      </c>
      <c r="N186" s="10">
        <v>0</v>
      </c>
    </row>
    <row r="187" spans="2:14" x14ac:dyDescent="0.3">
      <c r="B187" s="7" t="s">
        <v>52</v>
      </c>
      <c r="C187" s="7" t="s">
        <v>0</v>
      </c>
      <c r="D187" s="10">
        <v>1</v>
      </c>
      <c r="E187" s="10">
        <v>0</v>
      </c>
      <c r="F187" s="10">
        <v>-500</v>
      </c>
      <c r="G187" s="10">
        <v>0</v>
      </c>
      <c r="H187" s="10">
        <v>500</v>
      </c>
      <c r="I187" s="10">
        <v>-400</v>
      </c>
      <c r="J187" s="10">
        <v>0</v>
      </c>
      <c r="K187" s="10">
        <v>0</v>
      </c>
      <c r="L187" s="10">
        <v>0</v>
      </c>
      <c r="M187" s="6"/>
      <c r="N187" s="10">
        <v>50</v>
      </c>
    </row>
    <row r="188" spans="2:14" x14ac:dyDescent="0.3">
      <c r="B188" s="6"/>
      <c r="C188" s="6"/>
      <c r="D188" s="10">
        <v>0</v>
      </c>
      <c r="E188" s="10">
        <v>1</v>
      </c>
      <c r="F188" s="10">
        <v>30</v>
      </c>
      <c r="G188" s="10">
        <v>-1</v>
      </c>
      <c r="H188" s="10">
        <v>30</v>
      </c>
      <c r="I188" s="10">
        <v>30</v>
      </c>
      <c r="J188" s="10">
        <v>0</v>
      </c>
      <c r="K188" s="10">
        <v>0</v>
      </c>
      <c r="L188" s="10">
        <v>0</v>
      </c>
      <c r="N188" s="10">
        <v>30</v>
      </c>
    </row>
    <row r="189" spans="2:14" x14ac:dyDescent="0.3">
      <c r="B189" s="6"/>
      <c r="C189" s="6"/>
      <c r="D189" s="10">
        <v>0</v>
      </c>
      <c r="E189" s="10">
        <v>0</v>
      </c>
      <c r="F189" s="10">
        <v>0</v>
      </c>
      <c r="G189" s="10">
        <v>0</v>
      </c>
      <c r="H189" s="10">
        <v>1</v>
      </c>
      <c r="I189" s="10">
        <v>0</v>
      </c>
      <c r="J189" s="10">
        <v>1</v>
      </c>
      <c r="K189" s="10">
        <v>0</v>
      </c>
      <c r="L189" s="10">
        <v>0</v>
      </c>
      <c r="N189" s="10">
        <v>30</v>
      </c>
    </row>
    <row r="190" spans="2:14" x14ac:dyDescent="0.3">
      <c r="B190" s="6"/>
      <c r="D190" s="10">
        <v>0</v>
      </c>
      <c r="E190" s="10">
        <v>0</v>
      </c>
      <c r="F190" s="10">
        <v>1</v>
      </c>
      <c r="G190" s="10">
        <v>0</v>
      </c>
      <c r="H190" s="10">
        <v>0</v>
      </c>
      <c r="I190" s="10">
        <v>0</v>
      </c>
      <c r="J190" s="10">
        <v>0</v>
      </c>
      <c r="K190" s="10">
        <v>1</v>
      </c>
      <c r="L190" s="10">
        <v>0</v>
      </c>
      <c r="N190" s="10">
        <v>30</v>
      </c>
    </row>
    <row r="191" spans="2:14" x14ac:dyDescent="0.3">
      <c r="B191" s="6"/>
      <c r="D191" s="10">
        <v>0</v>
      </c>
      <c r="E191" s="10">
        <v>0</v>
      </c>
      <c r="F191" s="10">
        <v>0</v>
      </c>
      <c r="G191" s="10">
        <v>0</v>
      </c>
      <c r="H191" s="10">
        <v>0</v>
      </c>
      <c r="I191" s="10">
        <v>1</v>
      </c>
      <c r="J191" s="10">
        <v>0</v>
      </c>
      <c r="K191" s="10">
        <v>0</v>
      </c>
      <c r="L191" s="10">
        <v>1</v>
      </c>
    </row>
    <row r="192" spans="2:14" x14ac:dyDescent="0.3">
      <c r="B192" s="6"/>
      <c r="E192" s="6"/>
      <c r="K192" s="6"/>
      <c r="L192" s="6"/>
    </row>
    <row r="193" spans="2:14" x14ac:dyDescent="0.3">
      <c r="B193" s="6"/>
      <c r="E193" s="6"/>
      <c r="K193" s="6"/>
      <c r="L193" s="6"/>
    </row>
    <row r="194" spans="2:14" x14ac:dyDescent="0.3">
      <c r="E194" s="6"/>
    </row>
    <row r="195" spans="2:14" x14ac:dyDescent="0.3">
      <c r="C195" s="7" t="s">
        <v>12</v>
      </c>
      <c r="D195" s="10">
        <v>0</v>
      </c>
      <c r="E195" s="10">
        <v>-10000</v>
      </c>
      <c r="F195" s="10">
        <v>-35</v>
      </c>
      <c r="G195" s="10">
        <v>0</v>
      </c>
      <c r="H195" s="10">
        <v>-30</v>
      </c>
      <c r="I195" s="10">
        <v>-33</v>
      </c>
      <c r="J195" s="10">
        <v>0</v>
      </c>
      <c r="K195" s="10">
        <v>0</v>
      </c>
      <c r="L195" s="10">
        <v>0</v>
      </c>
    </row>
    <row r="196" spans="2:14" x14ac:dyDescent="0.3">
      <c r="C196" s="7" t="s">
        <v>13</v>
      </c>
      <c r="D196" s="10">
        <v>-30</v>
      </c>
      <c r="E196" s="10">
        <v>-33</v>
      </c>
      <c r="F196" s="10">
        <v>0</v>
      </c>
      <c r="G196" s="10">
        <v>0</v>
      </c>
      <c r="H196" s="10">
        <v>0</v>
      </c>
      <c r="L196" s="6"/>
    </row>
    <row r="197" spans="2:14" x14ac:dyDescent="0.3">
      <c r="C197" s="7" t="s">
        <v>14</v>
      </c>
      <c r="D197" s="10">
        <v>0</v>
      </c>
      <c r="E197" s="10">
        <v>-10000</v>
      </c>
      <c r="F197" s="10">
        <v>-35</v>
      </c>
      <c r="G197" s="10">
        <v>0</v>
      </c>
      <c r="H197" s="6"/>
      <c r="L197" s="6"/>
    </row>
    <row r="198" spans="2:14" x14ac:dyDescent="0.3">
      <c r="C198" s="7"/>
      <c r="D198" s="6"/>
      <c r="E198" s="6"/>
      <c r="F198" s="6"/>
      <c r="G198" s="6"/>
      <c r="H198" s="6"/>
      <c r="I198" s="6"/>
      <c r="J198" s="6"/>
      <c r="K198" s="6"/>
      <c r="L198" s="6"/>
    </row>
    <row r="202" spans="2:14" x14ac:dyDescent="0.3">
      <c r="B202" s="6"/>
      <c r="C202" s="6"/>
      <c r="D202" s="11" t="s">
        <v>2</v>
      </c>
      <c r="E202" s="11" t="s">
        <v>194</v>
      </c>
      <c r="F202" s="11" t="s">
        <v>48</v>
      </c>
      <c r="G202" s="11" t="s">
        <v>142</v>
      </c>
      <c r="H202" s="11" t="s">
        <v>205</v>
      </c>
      <c r="J202" s="6"/>
      <c r="K202" s="11" t="s">
        <v>9</v>
      </c>
      <c r="L202" s="11" t="s">
        <v>143</v>
      </c>
      <c r="M202" s="11" t="s">
        <v>3</v>
      </c>
      <c r="N202" s="11" t="s">
        <v>10</v>
      </c>
    </row>
    <row r="203" spans="2:14" x14ac:dyDescent="0.3">
      <c r="B203" s="6"/>
      <c r="C203" s="7" t="s">
        <v>11</v>
      </c>
      <c r="D203" s="10">
        <v>500</v>
      </c>
      <c r="E203" s="10">
        <v>-400</v>
      </c>
      <c r="F203" s="10">
        <v>0</v>
      </c>
      <c r="G203" s="10">
        <v>0</v>
      </c>
      <c r="H203" s="10">
        <v>0</v>
      </c>
      <c r="J203" s="7" t="s">
        <v>16</v>
      </c>
      <c r="K203" s="10">
        <v>1</v>
      </c>
      <c r="L203" s="10">
        <v>0</v>
      </c>
      <c r="M203" s="10">
        <v>-500</v>
      </c>
      <c r="N203" s="10">
        <v>0</v>
      </c>
    </row>
    <row r="204" spans="2:14" x14ac:dyDescent="0.3">
      <c r="B204" s="6"/>
      <c r="C204" s="6"/>
      <c r="D204" s="10">
        <v>30</v>
      </c>
      <c r="E204" s="10">
        <v>30</v>
      </c>
      <c r="F204" s="10">
        <v>0</v>
      </c>
      <c r="G204" s="10">
        <v>0</v>
      </c>
      <c r="H204" s="10">
        <v>0</v>
      </c>
      <c r="J204" s="6"/>
      <c r="K204" s="10">
        <v>0</v>
      </c>
      <c r="L204" s="10">
        <v>1</v>
      </c>
      <c r="M204" s="10">
        <v>30</v>
      </c>
      <c r="N204" s="10">
        <v>-1</v>
      </c>
    </row>
    <row r="205" spans="2:14" x14ac:dyDescent="0.3">
      <c r="B205" s="6"/>
      <c r="C205" s="6"/>
      <c r="D205" s="10">
        <v>1</v>
      </c>
      <c r="E205" s="10">
        <v>0</v>
      </c>
      <c r="F205" s="10">
        <v>1</v>
      </c>
      <c r="G205" s="10">
        <v>0</v>
      </c>
      <c r="H205" s="10">
        <v>0</v>
      </c>
      <c r="J205" s="6"/>
      <c r="K205" s="10">
        <v>0</v>
      </c>
      <c r="L205" s="10">
        <v>0</v>
      </c>
      <c r="M205" s="10">
        <v>0</v>
      </c>
      <c r="N205" s="10">
        <v>0</v>
      </c>
    </row>
    <row r="206" spans="2:14" x14ac:dyDescent="0.3">
      <c r="B206" s="6"/>
      <c r="C206" s="6"/>
      <c r="D206" s="10">
        <v>0</v>
      </c>
      <c r="E206" s="10">
        <v>0</v>
      </c>
      <c r="F206" s="10">
        <v>0</v>
      </c>
      <c r="G206" s="10">
        <v>1</v>
      </c>
      <c r="H206" s="10">
        <v>0</v>
      </c>
      <c r="J206" s="6"/>
      <c r="K206" s="10">
        <v>0</v>
      </c>
      <c r="L206" s="10">
        <v>0</v>
      </c>
      <c r="M206" s="10">
        <v>1</v>
      </c>
      <c r="N206" s="10">
        <v>0</v>
      </c>
    </row>
    <row r="207" spans="2:14" x14ac:dyDescent="0.3">
      <c r="D207" s="10">
        <v>0</v>
      </c>
      <c r="E207" s="10">
        <v>1</v>
      </c>
      <c r="F207" s="10">
        <v>0</v>
      </c>
      <c r="G207" s="10">
        <v>0</v>
      </c>
      <c r="H207" s="10">
        <v>1</v>
      </c>
      <c r="K207" s="10">
        <v>0</v>
      </c>
      <c r="L207" s="10">
        <v>0</v>
      </c>
      <c r="M207" s="10">
        <v>0</v>
      </c>
      <c r="N207" s="10">
        <v>0</v>
      </c>
    </row>
    <row r="210" spans="2:14" x14ac:dyDescent="0.3">
      <c r="B210" s="6"/>
      <c r="C210" s="7" t="s">
        <v>8</v>
      </c>
      <c r="D210" s="10" cm="1">
        <f t="array" ref="D210:H214">MINVERSE(D203:H207)</f>
        <v>1.1111111111111111E-3</v>
      </c>
      <c r="E210" s="10">
        <v>1.4814814814814814E-2</v>
      </c>
      <c r="F210" s="10">
        <v>0</v>
      </c>
      <c r="G210" s="10">
        <v>0</v>
      </c>
      <c r="H210" s="10">
        <v>0</v>
      </c>
      <c r="J210" s="7" t="s">
        <v>7</v>
      </c>
      <c r="K210" s="10" cm="1">
        <f t="array" ref="K210:K214">MMULT(_xlfn.ANCHORARRAY(D210),N186:N190)</f>
        <v>0.7407407407407407</v>
      </c>
      <c r="L210" s="6"/>
      <c r="M210" s="6"/>
      <c r="N210" s="6"/>
    </row>
    <row r="211" spans="2:14" x14ac:dyDescent="0.3">
      <c r="B211" s="6"/>
      <c r="C211" s="6"/>
      <c r="D211" s="10">
        <v>-1.1111111111111111E-3</v>
      </c>
      <c r="E211" s="10">
        <v>1.8518518518518517E-2</v>
      </c>
      <c r="F211" s="10">
        <v>0</v>
      </c>
      <c r="G211" s="10">
        <v>0</v>
      </c>
      <c r="H211" s="10">
        <v>0</v>
      </c>
      <c r="J211" s="6"/>
      <c r="K211" s="10">
        <v>0.92592592592592582</v>
      </c>
      <c r="L211" s="6"/>
      <c r="M211" s="6"/>
      <c r="N211" s="6"/>
    </row>
    <row r="212" spans="2:14" x14ac:dyDescent="0.3">
      <c r="B212" s="6"/>
      <c r="C212" s="6"/>
      <c r="D212" s="10">
        <v>-1.1111111111111111E-3</v>
      </c>
      <c r="E212" s="10">
        <v>-1.4814814814814815E-2</v>
      </c>
      <c r="F212" s="10">
        <v>1</v>
      </c>
      <c r="G212" s="10">
        <v>0</v>
      </c>
      <c r="H212" s="10">
        <v>0</v>
      </c>
      <c r="I212" s="6"/>
      <c r="J212" s="6"/>
      <c r="K212" s="10">
        <v>29.25925925925926</v>
      </c>
      <c r="L212" s="6"/>
      <c r="M212" s="6"/>
    </row>
    <row r="213" spans="2:14" x14ac:dyDescent="0.3">
      <c r="B213" s="6"/>
      <c r="C213" s="6"/>
      <c r="D213" s="10">
        <v>0</v>
      </c>
      <c r="E213" s="10">
        <v>0</v>
      </c>
      <c r="F213" s="10">
        <v>0</v>
      </c>
      <c r="G213" s="10">
        <v>1</v>
      </c>
      <c r="H213" s="10">
        <v>0</v>
      </c>
      <c r="I213" s="6"/>
      <c r="J213" s="6"/>
      <c r="K213" s="10">
        <v>30</v>
      </c>
      <c r="L213" s="6"/>
      <c r="M213" s="6"/>
    </row>
    <row r="214" spans="2:14" x14ac:dyDescent="0.3">
      <c r="D214" s="10">
        <v>1.1111111111111111E-3</v>
      </c>
      <c r="E214" s="10">
        <v>-1.8518518518518517E-2</v>
      </c>
      <c r="F214" s="10">
        <v>0</v>
      </c>
      <c r="G214" s="10">
        <v>0</v>
      </c>
      <c r="H214" s="10">
        <v>1</v>
      </c>
      <c r="K214" s="10">
        <v>29.074074074074073</v>
      </c>
    </row>
    <row r="218" spans="2:14" x14ac:dyDescent="0.3">
      <c r="B218" s="6"/>
      <c r="C218" s="7" t="s">
        <v>15</v>
      </c>
      <c r="D218" s="10" cm="1">
        <f t="array" ref="D218:G222">MMULT(_xlfn.ANCHORARRAY(D210),K203:N207)</f>
        <v>1.1111111111111111E-3</v>
      </c>
      <c r="E218" s="10">
        <v>1.4814814814814814E-2</v>
      </c>
      <c r="F218" s="10">
        <v>-0.11111111111111116</v>
      </c>
      <c r="G218" s="10">
        <v>-1.4814814814814814E-2</v>
      </c>
      <c r="H218" s="6"/>
      <c r="I218" s="6"/>
      <c r="J218" s="6"/>
      <c r="K218" s="6"/>
      <c r="L218" s="6"/>
      <c r="M218" s="6"/>
    </row>
    <row r="219" spans="2:14" x14ac:dyDescent="0.3">
      <c r="B219" s="6"/>
      <c r="C219" s="6"/>
      <c r="D219" s="10">
        <v>-1.1111111111111111E-3</v>
      </c>
      <c r="E219" s="10">
        <v>1.8518518518518517E-2</v>
      </c>
      <c r="F219" s="10">
        <v>1.1111111111111112</v>
      </c>
      <c r="G219" s="10">
        <v>-1.8518518518518517E-2</v>
      </c>
      <c r="H219" s="6"/>
      <c r="I219" s="6"/>
      <c r="J219" s="6"/>
      <c r="K219" s="6"/>
      <c r="L219" s="6"/>
      <c r="M219" s="6"/>
    </row>
    <row r="220" spans="2:14" x14ac:dyDescent="0.3">
      <c r="B220" s="6"/>
      <c r="C220" s="6"/>
      <c r="D220" s="10">
        <v>-1.1111111111111111E-3</v>
      </c>
      <c r="E220" s="10">
        <v>-1.4814814814814815E-2</v>
      </c>
      <c r="F220" s="10">
        <v>0.1111111111111111</v>
      </c>
      <c r="G220" s="10">
        <v>1.4814814814814815E-2</v>
      </c>
      <c r="H220" s="6"/>
      <c r="I220" s="6"/>
      <c r="J220" s="6"/>
      <c r="K220" s="6"/>
      <c r="L220" s="6"/>
      <c r="M220" s="6"/>
    </row>
    <row r="221" spans="2:14" x14ac:dyDescent="0.3">
      <c r="B221" s="6"/>
      <c r="C221" s="6"/>
      <c r="D221" s="10">
        <v>0</v>
      </c>
      <c r="E221" s="10">
        <v>0</v>
      </c>
      <c r="F221" s="10">
        <v>1</v>
      </c>
      <c r="G221" s="10">
        <v>0</v>
      </c>
      <c r="H221" s="6"/>
      <c r="I221" s="6"/>
      <c r="J221" s="6"/>
      <c r="K221" s="6"/>
      <c r="L221" s="6"/>
      <c r="M221" s="6"/>
    </row>
    <row r="222" spans="2:14" x14ac:dyDescent="0.3">
      <c r="D222" s="10">
        <v>1.1111111111111111E-3</v>
      </c>
      <c r="E222" s="10">
        <v>-1.8518518518518517E-2</v>
      </c>
      <c r="F222" s="10">
        <v>-1.1111111111111112</v>
      </c>
      <c r="G222" s="10">
        <v>1.8518518518518517E-2</v>
      </c>
    </row>
    <row r="225" spans="2:21" x14ac:dyDescent="0.3">
      <c r="B225" s="6"/>
      <c r="C225" s="7" t="s">
        <v>18</v>
      </c>
      <c r="D225" s="6" cm="1">
        <f t="array" ref="D225:G225">MMULT(D196:H196,_xlfn.ANCHORARRAY(D218))</f>
        <v>3.333333333333334E-3</v>
      </c>
      <c r="E225" s="6">
        <v>-1.0555555555555554</v>
      </c>
      <c r="F225" s="6">
        <v>-33.333333333333336</v>
      </c>
      <c r="G225" s="6">
        <v>1.0555555555555554</v>
      </c>
      <c r="H225" s="6"/>
      <c r="I225" s="6"/>
      <c r="J225" s="6"/>
      <c r="K225" s="6"/>
      <c r="L225" s="6"/>
      <c r="M225" s="6"/>
    </row>
    <row r="226" spans="2:21" x14ac:dyDescent="0.3">
      <c r="B226" s="6"/>
      <c r="C226" s="7" t="s">
        <v>17</v>
      </c>
      <c r="D226" s="44">
        <f>D225-D197</f>
        <v>3.333333333333334E-3</v>
      </c>
      <c r="E226" s="44">
        <f t="shared" ref="E226" si="7">E225-E197</f>
        <v>9998.9444444444453</v>
      </c>
      <c r="F226" s="44">
        <f t="shared" ref="F226" si="8">F225-F197</f>
        <v>1.6666666666666643</v>
      </c>
      <c r="G226" s="44">
        <f t="shared" ref="G226" si="9">G225-G197</f>
        <v>1.0555555555555554</v>
      </c>
      <c r="I226" s="6"/>
      <c r="J226" s="6"/>
      <c r="K226" s="6"/>
      <c r="L226" s="6"/>
      <c r="M226" s="6"/>
    </row>
    <row r="227" spans="2:21" ht="15" thickBot="1" x14ac:dyDescent="0.35">
      <c r="B227" s="23"/>
      <c r="C227" s="23"/>
      <c r="D227" s="23"/>
      <c r="E227" s="23"/>
      <c r="F227" s="23"/>
      <c r="G227" s="23"/>
      <c r="H227" s="23"/>
      <c r="I227" s="23"/>
      <c r="J227" s="23"/>
      <c r="K227" s="23"/>
      <c r="L227" s="23"/>
      <c r="M227" s="23"/>
      <c r="N227" s="23"/>
    </row>
    <row r="229" spans="2:21" x14ac:dyDescent="0.3">
      <c r="B229" s="6"/>
      <c r="C229" s="7"/>
      <c r="D229" s="6"/>
      <c r="E229" s="6"/>
      <c r="F229" s="6"/>
      <c r="G229" s="6"/>
      <c r="I229" s="6"/>
      <c r="J229" s="6"/>
      <c r="K229" s="6"/>
      <c r="L229" s="6"/>
      <c r="M229" s="6"/>
      <c r="N229" s="6"/>
    </row>
    <row r="230" spans="2:21" x14ac:dyDescent="0.3">
      <c r="B230" s="6"/>
      <c r="C230" s="6"/>
      <c r="D230" s="6"/>
      <c r="E230" s="6"/>
      <c r="F230" s="6"/>
      <c r="I230" s="6"/>
      <c r="J230" s="6"/>
      <c r="K230" s="6"/>
      <c r="L230" s="6"/>
      <c r="M230" s="6"/>
      <c r="N230" s="6"/>
    </row>
    <row r="231" spans="2:21" x14ac:dyDescent="0.3">
      <c r="D231" s="31"/>
      <c r="R231" s="6"/>
      <c r="S231" s="11" t="s">
        <v>66</v>
      </c>
      <c r="T231" s="11" t="s">
        <v>67</v>
      </c>
      <c r="U231" s="11" t="s">
        <v>68</v>
      </c>
    </row>
    <row r="232" spans="2:21" x14ac:dyDescent="0.3">
      <c r="R232" s="11" t="s">
        <v>70</v>
      </c>
      <c r="S232" s="10">
        <v>30</v>
      </c>
      <c r="T232" s="10">
        <v>30</v>
      </c>
      <c r="U232" s="10">
        <v>30</v>
      </c>
    </row>
    <row r="233" spans="2:21" x14ac:dyDescent="0.3">
      <c r="K233" s="11" t="s">
        <v>2</v>
      </c>
      <c r="L233" s="43" t="s">
        <v>7</v>
      </c>
      <c r="M233" s="5">
        <v>0.7407407407407407</v>
      </c>
      <c r="N233">
        <f>M233*30</f>
        <v>22.222222222222221</v>
      </c>
    </row>
    <row r="234" spans="2:21" x14ac:dyDescent="0.3">
      <c r="K234" s="11" t="s">
        <v>194</v>
      </c>
      <c r="M234" s="5">
        <v>0.92592592592592582</v>
      </c>
      <c r="N234">
        <f>M234*30</f>
        <v>27.777777777777775</v>
      </c>
    </row>
    <row r="235" spans="2:21" x14ac:dyDescent="0.3">
      <c r="K235" s="11" t="s">
        <v>48</v>
      </c>
      <c r="M235" s="5">
        <v>29.25925925925926</v>
      </c>
    </row>
    <row r="236" spans="2:21" x14ac:dyDescent="0.3">
      <c r="B236" s="6"/>
      <c r="C236" s="6"/>
      <c r="D236" s="7"/>
      <c r="E236" s="7"/>
      <c r="F236" s="7"/>
      <c r="G236" s="7"/>
      <c r="H236" s="7"/>
      <c r="I236" s="7"/>
      <c r="J236" s="7"/>
      <c r="K236" s="11" t="s">
        <v>142</v>
      </c>
      <c r="L236" s="7"/>
      <c r="M236" s="10">
        <v>30</v>
      </c>
      <c r="N236" s="6"/>
    </row>
    <row r="237" spans="2:21" x14ac:dyDescent="0.3">
      <c r="B237" s="7"/>
      <c r="C237" s="7"/>
      <c r="D237" s="6"/>
      <c r="E237" s="6"/>
      <c r="F237" s="6"/>
      <c r="G237" s="6"/>
      <c r="H237" s="6"/>
      <c r="I237" s="6"/>
      <c r="J237" s="6"/>
      <c r="K237" s="11" t="s">
        <v>205</v>
      </c>
      <c r="L237" s="6"/>
      <c r="M237" s="10">
        <v>29.074074074074073</v>
      </c>
      <c r="N237" s="6"/>
    </row>
    <row r="238" spans="2:21" x14ac:dyDescent="0.3">
      <c r="B238" s="6"/>
      <c r="C238" s="6"/>
      <c r="D238" s="6"/>
      <c r="E238" s="6"/>
      <c r="F238" s="6"/>
      <c r="G238" s="6"/>
      <c r="H238" s="6"/>
      <c r="I238" s="6"/>
      <c r="J238" s="6"/>
      <c r="K238" s="6"/>
      <c r="L238" s="6"/>
      <c r="N238" s="6"/>
    </row>
    <row r="239" spans="2:21" x14ac:dyDescent="0.3">
      <c r="B239" s="6"/>
      <c r="C239" s="6"/>
      <c r="D239" s="6"/>
      <c r="E239" s="6"/>
      <c r="F239" s="6"/>
      <c r="G239" s="6"/>
      <c r="H239" s="6"/>
      <c r="I239" s="6"/>
      <c r="J239" s="6"/>
      <c r="K239" s="6"/>
      <c r="L239" s="6"/>
      <c r="N239" s="6"/>
    </row>
    <row r="240" spans="2:21" x14ac:dyDescent="0.3">
      <c r="B240" s="6"/>
      <c r="D240" s="6"/>
      <c r="E240" s="6"/>
      <c r="F240" s="6"/>
      <c r="G240" s="6"/>
      <c r="H240" s="6"/>
      <c r="I240" s="6"/>
      <c r="J240" s="6"/>
      <c r="K240" s="6"/>
      <c r="L240" s="6"/>
      <c r="N240" s="6"/>
    </row>
    <row r="241" spans="2:14" x14ac:dyDescent="0.3">
      <c r="B241" s="6"/>
      <c r="D241" s="6"/>
      <c r="E241" s="6"/>
      <c r="F241" s="6"/>
      <c r="G241" s="6"/>
      <c r="H241" s="6"/>
      <c r="I241" s="6"/>
      <c r="J241" s="6"/>
      <c r="K241" s="6"/>
      <c r="L241" s="6"/>
    </row>
    <row r="242" spans="2:14" x14ac:dyDescent="0.3">
      <c r="B242" s="6"/>
      <c r="E242" s="6"/>
      <c r="F242" s="6"/>
      <c r="G242" s="6"/>
    </row>
    <row r="243" spans="2:14" x14ac:dyDescent="0.3">
      <c r="B243" s="6"/>
      <c r="E243" s="6"/>
      <c r="F243" s="6"/>
      <c r="G243" s="6"/>
    </row>
    <row r="244" spans="2:14" x14ac:dyDescent="0.3">
      <c r="E244" s="6"/>
    </row>
    <row r="245" spans="2:14" x14ac:dyDescent="0.3">
      <c r="C245" s="7"/>
      <c r="D245" s="6"/>
      <c r="E245" s="6"/>
      <c r="F245" s="6"/>
      <c r="G245" s="6"/>
      <c r="H245" s="6"/>
      <c r="I245" s="6"/>
      <c r="J245" s="6"/>
      <c r="K245" s="6"/>
      <c r="L245" s="6"/>
    </row>
    <row r="246" spans="2:14" x14ac:dyDescent="0.3">
      <c r="C246" s="7"/>
      <c r="D246" s="6"/>
      <c r="E246" s="6"/>
      <c r="F246" s="6"/>
      <c r="G246" s="6"/>
      <c r="H246" s="6"/>
      <c r="L246" s="6"/>
    </row>
    <row r="247" spans="2:14" x14ac:dyDescent="0.3">
      <c r="C247" s="7"/>
      <c r="D247" s="6"/>
      <c r="E247" s="6"/>
      <c r="F247" s="6"/>
      <c r="G247" s="6"/>
      <c r="H247" s="6"/>
      <c r="L247" s="6"/>
    </row>
    <row r="248" spans="2:14" x14ac:dyDescent="0.3">
      <c r="C248" s="7"/>
      <c r="D248" s="6"/>
      <c r="E248" s="6"/>
      <c r="F248" s="6"/>
      <c r="G248" s="6"/>
      <c r="H248" s="6"/>
      <c r="I248" s="6"/>
      <c r="J248" s="6"/>
      <c r="K248" s="6"/>
      <c r="L248" s="6"/>
    </row>
    <row r="252" spans="2:14" x14ac:dyDescent="0.3">
      <c r="B252" s="6"/>
      <c r="C252" s="6"/>
      <c r="D252" s="7"/>
      <c r="E252" s="7"/>
      <c r="F252" s="7"/>
      <c r="G252" s="7"/>
      <c r="H252" s="7"/>
      <c r="J252" s="6"/>
      <c r="K252" s="7"/>
      <c r="L252" s="7"/>
      <c r="M252" s="7"/>
      <c r="N252" s="7"/>
    </row>
    <row r="253" spans="2:14" x14ac:dyDescent="0.3">
      <c r="B253" s="6"/>
      <c r="C253" s="7"/>
      <c r="D253" s="6"/>
      <c r="E253" s="6"/>
      <c r="F253" s="6"/>
      <c r="G253" s="6"/>
      <c r="H253" s="6"/>
      <c r="J253" s="7"/>
      <c r="K253" s="6"/>
      <c r="L253" s="6"/>
      <c r="M253" s="6"/>
      <c r="N253" s="6"/>
    </row>
    <row r="254" spans="2:14" x14ac:dyDescent="0.3">
      <c r="B254" s="6"/>
      <c r="C254" s="6"/>
      <c r="D254" s="6"/>
      <c r="E254" s="6"/>
      <c r="F254" s="6"/>
      <c r="G254" s="6"/>
      <c r="H254" s="6"/>
      <c r="J254" s="6"/>
      <c r="K254" s="6"/>
      <c r="L254" s="6"/>
      <c r="M254" s="6"/>
      <c r="N254" s="6"/>
    </row>
    <row r="255" spans="2:14" x14ac:dyDescent="0.3">
      <c r="B255" s="6"/>
      <c r="C255" s="6"/>
      <c r="D255" s="6"/>
      <c r="E255" s="6"/>
      <c r="F255" s="6"/>
      <c r="G255" s="6"/>
      <c r="H255" s="6"/>
      <c r="J255" s="6"/>
      <c r="K255" s="6"/>
      <c r="L255" s="6"/>
      <c r="M255" s="6"/>
      <c r="N255" s="6"/>
    </row>
    <row r="256" spans="2:14" x14ac:dyDescent="0.3">
      <c r="B256" s="6"/>
      <c r="C256" s="6"/>
      <c r="D256" s="6"/>
      <c r="E256" s="6"/>
      <c r="F256" s="6"/>
      <c r="G256" s="6"/>
      <c r="H256" s="6"/>
      <c r="J256" s="6"/>
      <c r="K256" s="6"/>
      <c r="L256" s="6"/>
      <c r="M256" s="6"/>
      <c r="N256" s="6"/>
    </row>
    <row r="257" spans="2:14" x14ac:dyDescent="0.3">
      <c r="D257" s="6"/>
      <c r="E257" s="6"/>
      <c r="F257" s="6"/>
      <c r="G257" s="6"/>
      <c r="H257" s="6"/>
      <c r="K257" s="6"/>
      <c r="L257" s="6"/>
      <c r="M257" s="6"/>
      <c r="N257" s="6"/>
    </row>
    <row r="260" spans="2:14" x14ac:dyDescent="0.3">
      <c r="B260" s="6"/>
      <c r="C260" s="7"/>
      <c r="D260" s="6"/>
      <c r="E260" s="6"/>
      <c r="F260" s="6"/>
      <c r="G260" s="6"/>
      <c r="H260" s="6"/>
      <c r="J260" s="7"/>
      <c r="K260" s="6"/>
      <c r="L260" s="6"/>
      <c r="M260" s="6"/>
      <c r="N260" s="6"/>
    </row>
    <row r="261" spans="2:14" x14ac:dyDescent="0.3">
      <c r="B261" s="6"/>
      <c r="C261" s="6"/>
      <c r="D261" s="6"/>
      <c r="E261" s="6"/>
      <c r="F261" s="6"/>
      <c r="G261" s="6"/>
      <c r="H261" s="6"/>
      <c r="J261" s="6"/>
      <c r="K261" s="6"/>
      <c r="L261" s="6"/>
      <c r="M261" s="6"/>
      <c r="N261" s="6"/>
    </row>
    <row r="262" spans="2:14" x14ac:dyDescent="0.3">
      <c r="B262" s="6"/>
      <c r="C262" s="6"/>
      <c r="D262" s="6"/>
      <c r="E262" s="6"/>
      <c r="F262" s="6"/>
      <c r="G262" s="6"/>
      <c r="H262" s="6"/>
      <c r="I262" s="6"/>
      <c r="J262" s="6"/>
      <c r="K262" s="6"/>
      <c r="L262" s="6"/>
      <c r="M262" s="6"/>
    </row>
    <row r="263" spans="2:14" x14ac:dyDescent="0.3">
      <c r="B263" s="6"/>
      <c r="C263" s="6"/>
      <c r="D263" s="6"/>
      <c r="E263" s="6"/>
      <c r="F263" s="6"/>
      <c r="G263" s="6"/>
      <c r="H263" s="6"/>
      <c r="I263" s="6"/>
      <c r="J263" s="6"/>
      <c r="K263" s="6"/>
      <c r="L263" s="6"/>
      <c r="M263" s="6"/>
    </row>
    <row r="264" spans="2:14" x14ac:dyDescent="0.3">
      <c r="D264" s="6"/>
      <c r="E264" s="6"/>
      <c r="F264" s="6"/>
      <c r="G264" s="6"/>
      <c r="H264" s="6"/>
      <c r="K264" s="6"/>
    </row>
    <row r="268" spans="2:14" x14ac:dyDescent="0.3">
      <c r="B268" s="6"/>
      <c r="C268" s="7"/>
      <c r="D268" s="6"/>
      <c r="E268" s="6"/>
      <c r="F268" s="6"/>
      <c r="G268" s="6"/>
      <c r="H268" s="6"/>
      <c r="I268" s="6"/>
      <c r="J268" s="6"/>
      <c r="K268" s="6"/>
      <c r="L268" s="6"/>
    </row>
    <row r="269" spans="2:14" x14ac:dyDescent="0.3">
      <c r="B269" s="6"/>
      <c r="C269" s="6"/>
      <c r="D269" s="6"/>
      <c r="E269" s="6"/>
      <c r="F269" s="6"/>
      <c r="G269" s="6"/>
      <c r="H269" s="6"/>
      <c r="I269" s="6"/>
      <c r="J269" s="6"/>
      <c r="K269" s="6"/>
      <c r="L269" s="6"/>
    </row>
    <row r="270" spans="2:14" x14ac:dyDescent="0.3">
      <c r="B270" s="6"/>
      <c r="C270" s="6"/>
      <c r="D270" s="6"/>
      <c r="E270" s="6"/>
      <c r="F270" s="6"/>
      <c r="G270" s="6"/>
      <c r="H270" s="6"/>
      <c r="I270" s="6"/>
      <c r="J270" s="6"/>
      <c r="K270" s="6"/>
      <c r="L270" s="6"/>
    </row>
    <row r="271" spans="2:14" x14ac:dyDescent="0.3">
      <c r="B271" s="6"/>
      <c r="C271" s="6"/>
      <c r="D271" s="6"/>
      <c r="E271" s="6"/>
      <c r="F271" s="6"/>
      <c r="G271" s="6"/>
      <c r="H271" s="6"/>
      <c r="I271" s="6"/>
      <c r="J271" s="6"/>
      <c r="K271" s="6"/>
      <c r="L271" s="6"/>
    </row>
    <row r="272" spans="2:14" x14ac:dyDescent="0.3">
      <c r="D272" s="6"/>
      <c r="E272" s="6"/>
      <c r="F272" s="6"/>
      <c r="G272" s="6"/>
    </row>
    <row r="275" spans="2:14" x14ac:dyDescent="0.3">
      <c r="B275" s="6"/>
      <c r="C275" s="7"/>
      <c r="D275" s="6"/>
      <c r="E275" s="6"/>
      <c r="F275" s="6"/>
      <c r="G275" s="6"/>
      <c r="H275" s="6"/>
      <c r="I275" s="6"/>
      <c r="J275" s="6"/>
      <c r="K275" s="6"/>
      <c r="L275" s="6"/>
    </row>
    <row r="276" spans="2:14" x14ac:dyDescent="0.3">
      <c r="B276" s="6"/>
      <c r="C276" s="7"/>
      <c r="D276" s="6"/>
      <c r="E276" s="6"/>
      <c r="F276" s="6"/>
      <c r="G276" s="6"/>
      <c r="I276" s="6"/>
      <c r="J276" s="6"/>
      <c r="K276" s="6"/>
      <c r="L276" s="6"/>
    </row>
    <row r="277" spans="2:14" x14ac:dyDescent="0.3">
      <c r="B277" s="6"/>
      <c r="C277" s="6"/>
      <c r="D277" s="6"/>
      <c r="E277" s="6"/>
      <c r="F277" s="6"/>
      <c r="G277" s="6"/>
      <c r="H277" s="6"/>
      <c r="I277" s="6"/>
      <c r="J277" s="6"/>
      <c r="K277" s="6"/>
      <c r="L277" s="6"/>
      <c r="M277" s="6"/>
      <c r="N277" s="6"/>
    </row>
    <row r="279" spans="2:14" x14ac:dyDescent="0.3">
      <c r="B279" s="6"/>
      <c r="C279" s="41"/>
      <c r="D279" s="39"/>
      <c r="E279" s="39"/>
      <c r="F279" s="39"/>
      <c r="G279" s="39"/>
      <c r="H279" s="40"/>
      <c r="I279" s="39"/>
      <c r="J279" s="39"/>
      <c r="K279" s="39"/>
      <c r="L279" s="6"/>
      <c r="M279" s="6"/>
      <c r="N279" s="6"/>
    </row>
    <row r="280" spans="2:14" x14ac:dyDescent="0.3">
      <c r="B280" s="6"/>
      <c r="C280" s="39"/>
      <c r="D280" s="39"/>
      <c r="E280" s="39"/>
      <c r="F280" s="39"/>
      <c r="G280" s="40"/>
      <c r="H280" s="40"/>
      <c r="I280" s="39"/>
      <c r="J280" s="39"/>
      <c r="K280" s="39"/>
      <c r="L280" s="6"/>
      <c r="M280" s="6"/>
      <c r="N280" s="6"/>
    </row>
    <row r="281" spans="2:14" x14ac:dyDescent="0.3">
      <c r="C281" s="40"/>
      <c r="D281" s="42"/>
      <c r="E281" s="40"/>
      <c r="F281" s="40"/>
      <c r="G281" s="40"/>
      <c r="H281" s="40"/>
      <c r="I281" s="40"/>
      <c r="J281" s="40"/>
      <c r="K281" s="40"/>
    </row>
    <row r="282" spans="2:14" x14ac:dyDescent="0.3">
      <c r="C282" s="40"/>
      <c r="D282" s="40"/>
      <c r="E282" s="40"/>
      <c r="F282" s="40"/>
      <c r="G282" s="40"/>
      <c r="H282" s="40"/>
      <c r="I282" s="40"/>
      <c r="J282" s="40"/>
      <c r="K282" s="40"/>
    </row>
    <row r="283" spans="2:14" x14ac:dyDescent="0.3">
      <c r="C283" s="40"/>
      <c r="D283" s="40"/>
      <c r="E283" s="40"/>
      <c r="F283" s="40"/>
      <c r="G283" s="40"/>
      <c r="H283" s="40"/>
      <c r="I283" s="40"/>
      <c r="J283" s="40"/>
      <c r="K283" s="40"/>
    </row>
    <row r="286" spans="2:14" x14ac:dyDescent="0.3">
      <c r="B286" s="6"/>
      <c r="C286" s="6"/>
      <c r="D286" s="7"/>
      <c r="E286" s="7"/>
      <c r="F286" s="7"/>
      <c r="G286" s="7"/>
      <c r="H286" s="7"/>
      <c r="I286" s="7"/>
      <c r="J286" s="7"/>
      <c r="K286" s="7"/>
      <c r="L286" s="7"/>
      <c r="M286" s="7"/>
      <c r="N286" s="6"/>
    </row>
    <row r="287" spans="2:14" x14ac:dyDescent="0.3">
      <c r="B287" s="7"/>
      <c r="C287" s="7"/>
      <c r="D287" s="6"/>
      <c r="E287" s="6"/>
      <c r="F287" s="6"/>
      <c r="G287" s="6"/>
      <c r="H287" s="6"/>
      <c r="I287" s="6"/>
      <c r="J287" s="6"/>
      <c r="K287" s="6"/>
      <c r="L287" s="6"/>
      <c r="M287" s="6"/>
      <c r="N287" s="6"/>
    </row>
    <row r="288" spans="2:14" x14ac:dyDescent="0.3">
      <c r="B288" s="6"/>
      <c r="C288" s="6"/>
      <c r="D288" s="6"/>
      <c r="E288" s="6"/>
      <c r="F288" s="6"/>
      <c r="G288" s="6"/>
      <c r="H288" s="6"/>
      <c r="I288" s="6"/>
      <c r="J288" s="6"/>
      <c r="K288" s="6"/>
      <c r="L288" s="6"/>
      <c r="N288" s="6"/>
    </row>
    <row r="289" spans="2:14" x14ac:dyDescent="0.3">
      <c r="B289" s="6"/>
      <c r="C289" s="6"/>
      <c r="D289" s="6"/>
      <c r="E289" s="6"/>
      <c r="F289" s="6"/>
      <c r="G289" s="6"/>
      <c r="H289" s="6"/>
      <c r="I289" s="6"/>
      <c r="J289" s="6"/>
      <c r="K289" s="6"/>
      <c r="L289" s="6"/>
      <c r="N289" s="6"/>
    </row>
    <row r="290" spans="2:14" x14ac:dyDescent="0.3">
      <c r="B290" s="6"/>
      <c r="D290" s="6"/>
      <c r="E290" s="6"/>
      <c r="F290" s="6"/>
      <c r="G290" s="6"/>
      <c r="H290" s="6"/>
      <c r="I290" s="6"/>
      <c r="J290" s="6"/>
      <c r="K290" s="6"/>
      <c r="L290" s="6"/>
      <c r="N290" s="6"/>
    </row>
    <row r="291" spans="2:14" x14ac:dyDescent="0.3">
      <c r="B291" s="6"/>
      <c r="D291" s="6"/>
      <c r="E291" s="6"/>
      <c r="F291" s="6"/>
      <c r="G291" s="6"/>
      <c r="H291" s="6"/>
      <c r="I291" s="6"/>
      <c r="J291" s="6"/>
      <c r="K291" s="6"/>
      <c r="L291" s="6"/>
    </row>
    <row r="292" spans="2:14" x14ac:dyDescent="0.3">
      <c r="B292" s="6"/>
      <c r="E292" s="6"/>
      <c r="K292" s="6"/>
      <c r="L292" s="6"/>
    </row>
    <row r="293" spans="2:14" x14ac:dyDescent="0.3">
      <c r="B293" s="6"/>
      <c r="E293" s="6"/>
      <c r="K293" s="6"/>
      <c r="L293" s="6"/>
    </row>
    <row r="294" spans="2:14" x14ac:dyDescent="0.3">
      <c r="E294" s="6"/>
    </row>
    <row r="295" spans="2:14" x14ac:dyDescent="0.3">
      <c r="C295" s="7"/>
      <c r="D295" s="6"/>
      <c r="E295" s="6"/>
      <c r="F295" s="6"/>
      <c r="G295" s="6"/>
      <c r="H295" s="6"/>
      <c r="I295" s="6"/>
      <c r="J295" s="6"/>
      <c r="K295" s="6"/>
      <c r="L295" s="6"/>
    </row>
    <row r="296" spans="2:14" x14ac:dyDescent="0.3">
      <c r="C296" s="7"/>
      <c r="D296" s="6"/>
      <c r="E296" s="6"/>
      <c r="F296" s="6"/>
      <c r="G296" s="6"/>
      <c r="H296" s="6"/>
      <c r="L296" s="6"/>
    </row>
    <row r="297" spans="2:14" x14ac:dyDescent="0.3">
      <c r="C297" s="7"/>
      <c r="D297" s="6"/>
      <c r="E297" s="6"/>
      <c r="F297" s="6"/>
      <c r="G297" s="6"/>
      <c r="H297" s="6"/>
      <c r="L297" s="6"/>
    </row>
    <row r="298" spans="2:14" x14ac:dyDescent="0.3">
      <c r="C298" s="7"/>
      <c r="D298" s="6"/>
      <c r="E298" s="6"/>
      <c r="F298" s="6"/>
      <c r="G298" s="6"/>
      <c r="H298" s="6"/>
      <c r="I298" s="6"/>
      <c r="J298" s="6"/>
      <c r="K298" s="6"/>
      <c r="L298" s="6"/>
    </row>
    <row r="302" spans="2:14" x14ac:dyDescent="0.3">
      <c r="B302" s="6"/>
      <c r="C302" s="6"/>
      <c r="D302" s="7"/>
      <c r="E302" s="7"/>
      <c r="F302" s="7"/>
      <c r="G302" s="7"/>
      <c r="H302" s="7"/>
      <c r="J302" s="6"/>
      <c r="K302" s="7"/>
      <c r="L302" s="7"/>
      <c r="M302" s="7"/>
      <c r="N302" s="7"/>
    </row>
    <row r="303" spans="2:14" x14ac:dyDescent="0.3">
      <c r="B303" s="6"/>
      <c r="C303" s="7"/>
      <c r="D303" s="6"/>
      <c r="E303" s="6"/>
      <c r="F303" s="6"/>
      <c r="G303" s="6"/>
      <c r="H303" s="6"/>
      <c r="J303" s="7"/>
      <c r="K303" s="6"/>
      <c r="L303" s="6"/>
      <c r="M303" s="6"/>
      <c r="N303" s="6"/>
    </row>
    <row r="304" spans="2:14" x14ac:dyDescent="0.3">
      <c r="B304" s="6"/>
      <c r="C304" s="6"/>
      <c r="D304" s="6"/>
      <c r="E304" s="6"/>
      <c r="F304" s="6"/>
      <c r="G304" s="6"/>
      <c r="H304" s="6"/>
      <c r="J304" s="6"/>
      <c r="K304" s="6"/>
      <c r="L304" s="6"/>
      <c r="M304" s="6"/>
      <c r="N304" s="6"/>
    </row>
    <row r="305" spans="2:14" x14ac:dyDescent="0.3">
      <c r="B305" s="6"/>
      <c r="C305" s="6"/>
      <c r="D305" s="6"/>
      <c r="E305" s="6"/>
      <c r="F305" s="6"/>
      <c r="G305" s="6"/>
      <c r="H305" s="6"/>
      <c r="J305" s="6"/>
      <c r="K305" s="6"/>
      <c r="L305" s="6"/>
      <c r="M305" s="6"/>
      <c r="N305" s="6"/>
    </row>
    <row r="306" spans="2:14" x14ac:dyDescent="0.3">
      <c r="B306" s="6"/>
      <c r="C306" s="6"/>
      <c r="D306" s="6"/>
      <c r="E306" s="6"/>
      <c r="F306" s="6"/>
      <c r="G306" s="6"/>
      <c r="H306" s="6"/>
      <c r="J306" s="6"/>
      <c r="K306" s="6"/>
      <c r="L306" s="6"/>
      <c r="M306" s="6"/>
      <c r="N306" s="6"/>
    </row>
    <row r="307" spans="2:14" x14ac:dyDescent="0.3">
      <c r="D307" s="6"/>
      <c r="E307" s="6"/>
      <c r="F307" s="6"/>
      <c r="G307" s="6"/>
      <c r="H307" s="6"/>
      <c r="K307" s="6"/>
      <c r="L307" s="6"/>
      <c r="M307" s="6"/>
      <c r="N307" s="6"/>
    </row>
    <row r="310" spans="2:14" x14ac:dyDescent="0.3">
      <c r="B310" s="6"/>
      <c r="C310" s="7"/>
      <c r="D310" s="6"/>
      <c r="E310" s="6"/>
      <c r="F310" s="6"/>
      <c r="G310" s="6"/>
      <c r="H310" s="6"/>
      <c r="J310" s="7"/>
      <c r="K310" s="6"/>
      <c r="L310" s="6"/>
      <c r="M310" s="6"/>
      <c r="N310" s="6"/>
    </row>
    <row r="311" spans="2:14" x14ac:dyDescent="0.3">
      <c r="B311" s="6"/>
      <c r="C311" s="6"/>
      <c r="D311" s="6"/>
      <c r="E311" s="6"/>
      <c r="F311" s="6"/>
      <c r="G311" s="6"/>
      <c r="H311" s="6"/>
      <c r="J311" s="6"/>
      <c r="K311" s="6"/>
      <c r="L311" s="6"/>
      <c r="M311" s="6"/>
      <c r="N311" s="6"/>
    </row>
    <row r="312" spans="2:14" x14ac:dyDescent="0.3">
      <c r="B312" s="6"/>
      <c r="C312" s="6"/>
      <c r="D312" s="6"/>
      <c r="E312" s="6"/>
      <c r="F312" s="6"/>
      <c r="G312" s="6"/>
      <c r="H312" s="6"/>
      <c r="I312" s="6"/>
      <c r="J312" s="6"/>
      <c r="K312" s="6"/>
      <c r="L312" s="6"/>
      <c r="M312" s="6"/>
    </row>
    <row r="313" spans="2:14" x14ac:dyDescent="0.3">
      <c r="B313" s="6"/>
      <c r="C313" s="6"/>
      <c r="D313" s="6"/>
      <c r="E313" s="6"/>
      <c r="F313" s="6"/>
      <c r="G313" s="6"/>
      <c r="H313" s="6"/>
      <c r="I313" s="6"/>
      <c r="J313" s="6"/>
      <c r="K313" s="6"/>
      <c r="L313" s="6"/>
      <c r="M313" s="6"/>
    </row>
    <row r="314" spans="2:14" x14ac:dyDescent="0.3">
      <c r="D314" s="6"/>
      <c r="E314" s="6"/>
      <c r="F314" s="6"/>
      <c r="G314" s="6"/>
      <c r="H314" s="6"/>
      <c r="K314" s="6"/>
    </row>
    <row r="318" spans="2:14" x14ac:dyDescent="0.3">
      <c r="B318" s="6"/>
      <c r="C318" s="7"/>
      <c r="D318" s="6"/>
      <c r="E318" s="6"/>
      <c r="F318" s="6"/>
      <c r="G318" s="6"/>
      <c r="H318" s="6"/>
      <c r="I318" s="6"/>
      <c r="J318" s="6"/>
      <c r="K318" s="6"/>
      <c r="L318" s="6"/>
      <c r="M318" s="6"/>
    </row>
    <row r="319" spans="2:14" x14ac:dyDescent="0.3">
      <c r="B319" s="6"/>
      <c r="C319" s="6"/>
      <c r="D319" s="6"/>
      <c r="E319" s="6"/>
      <c r="F319" s="6"/>
      <c r="G319" s="6"/>
      <c r="H319" s="6"/>
      <c r="I319" s="6"/>
      <c r="J319" s="6"/>
      <c r="K319" s="6"/>
      <c r="L319" s="6"/>
      <c r="M319" s="6"/>
    </row>
    <row r="320" spans="2:14" x14ac:dyDescent="0.3">
      <c r="B320" s="6"/>
      <c r="C320" s="6"/>
      <c r="D320" s="6"/>
      <c r="E320" s="6"/>
      <c r="F320" s="6"/>
      <c r="G320" s="6"/>
      <c r="H320" s="6"/>
      <c r="I320" s="6"/>
      <c r="J320" s="6"/>
      <c r="K320" s="6"/>
      <c r="L320" s="6"/>
      <c r="M320" s="6"/>
    </row>
    <row r="321" spans="2:14" x14ac:dyDescent="0.3">
      <c r="B321" s="6"/>
      <c r="C321" s="6"/>
      <c r="D321" s="6"/>
      <c r="E321" s="6"/>
      <c r="F321" s="6"/>
      <c r="G321" s="6"/>
      <c r="H321" s="6"/>
      <c r="I321" s="6"/>
      <c r="J321" s="6"/>
      <c r="K321" s="6"/>
      <c r="L321" s="6"/>
      <c r="M321" s="6"/>
    </row>
    <row r="322" spans="2:14" x14ac:dyDescent="0.3">
      <c r="D322" s="6"/>
      <c r="E322" s="6"/>
      <c r="F322" s="6"/>
      <c r="G322" s="6"/>
    </row>
    <row r="325" spans="2:14" x14ac:dyDescent="0.3">
      <c r="B325" s="6"/>
      <c r="C325" s="7"/>
      <c r="D325" s="6"/>
      <c r="E325" s="6"/>
      <c r="F325" s="6"/>
      <c r="G325" s="6"/>
      <c r="H325" s="6"/>
      <c r="I325" s="6"/>
      <c r="J325" s="6"/>
      <c r="K325" s="6"/>
      <c r="L325" s="6"/>
      <c r="M325" s="6"/>
    </row>
    <row r="326" spans="2:14" x14ac:dyDescent="0.3">
      <c r="B326" s="6"/>
      <c r="C326" s="7"/>
      <c r="D326" s="6"/>
      <c r="E326" s="6"/>
      <c r="F326" s="6"/>
      <c r="G326" s="6"/>
      <c r="I326" s="6"/>
      <c r="J326" s="6"/>
      <c r="K326" s="6"/>
      <c r="L326" s="6"/>
      <c r="M326" s="6"/>
    </row>
    <row r="327" spans="2:14" x14ac:dyDescent="0.3">
      <c r="B327" s="6"/>
      <c r="C327" s="6"/>
      <c r="D327" s="6"/>
      <c r="E327" s="6"/>
      <c r="F327" s="6"/>
      <c r="G327" s="6"/>
      <c r="I327" s="6"/>
      <c r="J327" s="6"/>
      <c r="K327" s="6"/>
      <c r="L327" s="6"/>
      <c r="M327" s="6"/>
      <c r="N327" s="6"/>
    </row>
    <row r="328" spans="2:14" x14ac:dyDescent="0.3">
      <c r="B328" s="6"/>
      <c r="C328" s="6"/>
      <c r="D328" s="6"/>
      <c r="E328" s="6"/>
      <c r="F328" s="6"/>
      <c r="G328" s="6"/>
      <c r="I328" s="6"/>
      <c r="J328" s="6"/>
      <c r="K328" s="6"/>
      <c r="L328" s="6"/>
      <c r="M328" s="6"/>
      <c r="N328" s="6"/>
    </row>
    <row r="329" spans="2:14" x14ac:dyDescent="0.3">
      <c r="B329" s="6"/>
      <c r="C329" s="7"/>
      <c r="D329" s="6"/>
      <c r="E329" s="6"/>
      <c r="F329" s="6"/>
      <c r="G329" s="6"/>
      <c r="I329" s="6"/>
      <c r="J329" s="6"/>
      <c r="K329" s="6"/>
      <c r="L329" s="6"/>
      <c r="M329" s="6"/>
      <c r="N329" s="6"/>
    </row>
    <row r="330" spans="2:14" x14ac:dyDescent="0.3">
      <c r="B330" s="6"/>
      <c r="C330" s="6"/>
      <c r="D330" s="6"/>
      <c r="E330" s="6"/>
      <c r="F330" s="6"/>
      <c r="I330" s="6"/>
      <c r="J330" s="6"/>
      <c r="K330" s="6"/>
      <c r="L330" s="6"/>
      <c r="M330" s="6"/>
      <c r="N330" s="6"/>
    </row>
    <row r="331" spans="2:14" x14ac:dyDescent="0.3">
      <c r="D331" s="31"/>
    </row>
    <row r="332" spans="2:14" x14ac:dyDescent="0.3">
      <c r="D332" s="6"/>
    </row>
    <row r="333" spans="2:14" x14ac:dyDescent="0.3">
      <c r="D333" s="6"/>
    </row>
    <row r="334" spans="2:14" x14ac:dyDescent="0.3">
      <c r="B334" s="6"/>
      <c r="C334" s="6"/>
      <c r="D334" s="6"/>
      <c r="E334" s="6"/>
      <c r="F334" s="6"/>
      <c r="G334" s="6"/>
      <c r="H334" s="6"/>
      <c r="I334" s="6"/>
      <c r="J334" s="6"/>
      <c r="K334" s="6"/>
      <c r="L334" s="6"/>
      <c r="M334" s="6"/>
      <c r="N334" s="6"/>
    </row>
    <row r="336" spans="2:14" x14ac:dyDescent="0.3">
      <c r="B336" s="6"/>
      <c r="C336" s="6"/>
      <c r="D336" s="7"/>
      <c r="E336" s="7"/>
      <c r="F336" s="7"/>
      <c r="G336" s="7"/>
      <c r="H336" s="7"/>
      <c r="I336" s="7"/>
      <c r="J336" s="7"/>
      <c r="K336" s="7"/>
      <c r="L336" s="7"/>
      <c r="M336" s="7"/>
      <c r="N336" s="6"/>
    </row>
    <row r="337" spans="2:14" x14ac:dyDescent="0.3">
      <c r="B337" s="7"/>
      <c r="C337" s="7"/>
      <c r="D337" s="6"/>
      <c r="E337" s="6"/>
      <c r="F337" s="6"/>
      <c r="G337" s="6"/>
      <c r="H337" s="6"/>
      <c r="I337" s="6"/>
      <c r="J337" s="6"/>
      <c r="K337" s="6"/>
      <c r="L337" s="6"/>
      <c r="M337" s="6"/>
      <c r="N337" s="6"/>
    </row>
    <row r="338" spans="2:14" x14ac:dyDescent="0.3">
      <c r="B338" s="6"/>
      <c r="C338" s="6"/>
      <c r="D338" s="6"/>
      <c r="E338" s="6"/>
      <c r="F338" s="6"/>
      <c r="G338" s="6"/>
      <c r="H338" s="6"/>
      <c r="I338" s="6"/>
      <c r="J338" s="6"/>
      <c r="K338" s="6"/>
      <c r="L338" s="6"/>
      <c r="N338" s="6"/>
    </row>
    <row r="339" spans="2:14" x14ac:dyDescent="0.3">
      <c r="B339" s="6"/>
      <c r="C339" s="6"/>
      <c r="D339" s="6"/>
      <c r="E339" s="6"/>
      <c r="F339" s="6"/>
      <c r="G339" s="6"/>
      <c r="H339" s="6"/>
      <c r="I339" s="6"/>
      <c r="J339" s="6"/>
      <c r="K339" s="6"/>
      <c r="L339" s="6"/>
      <c r="N339" s="6"/>
    </row>
    <row r="340" spans="2:14" x14ac:dyDescent="0.3">
      <c r="B340" s="6"/>
      <c r="D340" s="6"/>
      <c r="E340" s="6"/>
      <c r="F340" s="6"/>
      <c r="G340" s="6"/>
      <c r="H340" s="6"/>
      <c r="I340" s="6"/>
      <c r="J340" s="6"/>
      <c r="K340" s="6"/>
      <c r="L340" s="6"/>
      <c r="N340" s="6"/>
    </row>
    <row r="341" spans="2:14" x14ac:dyDescent="0.3">
      <c r="B341" s="6"/>
      <c r="D341" s="6"/>
      <c r="E341" s="6"/>
      <c r="F341" s="6"/>
      <c r="G341" s="6"/>
      <c r="H341" s="6"/>
      <c r="I341" s="6"/>
      <c r="J341" s="6"/>
      <c r="K341" s="6"/>
      <c r="L341" s="6"/>
    </row>
    <row r="342" spans="2:14" x14ac:dyDescent="0.3">
      <c r="B342" s="6"/>
      <c r="E342" s="6"/>
      <c r="K342" s="6"/>
      <c r="L342" s="6"/>
    </row>
    <row r="343" spans="2:14" x14ac:dyDescent="0.3">
      <c r="B343" s="6"/>
      <c r="E343" s="6"/>
      <c r="K343" s="6"/>
      <c r="L343" s="6"/>
    </row>
    <row r="344" spans="2:14" x14ac:dyDescent="0.3">
      <c r="E344" s="6"/>
    </row>
    <row r="345" spans="2:14" x14ac:dyDescent="0.3">
      <c r="C345" s="7"/>
      <c r="D345" s="6"/>
      <c r="E345" s="6"/>
      <c r="F345" s="6"/>
      <c r="G345" s="6"/>
      <c r="H345" s="6"/>
      <c r="I345" s="6"/>
      <c r="J345" s="6"/>
      <c r="K345" s="6"/>
      <c r="L345" s="6"/>
    </row>
    <row r="346" spans="2:14" x14ac:dyDescent="0.3">
      <c r="C346" s="7"/>
      <c r="D346" s="6"/>
      <c r="E346" s="6"/>
      <c r="F346" s="6"/>
      <c r="G346" s="6"/>
      <c r="H346" s="6"/>
      <c r="L346" s="6"/>
    </row>
    <row r="347" spans="2:14" x14ac:dyDescent="0.3">
      <c r="C347" s="7"/>
      <c r="D347" s="6"/>
      <c r="E347" s="6"/>
      <c r="F347" s="6"/>
      <c r="G347" s="6"/>
      <c r="H347" s="6"/>
      <c r="L347" s="6"/>
    </row>
    <row r="348" spans="2:14" x14ac:dyDescent="0.3">
      <c r="C348" s="7"/>
      <c r="D348" s="6"/>
      <c r="E348" s="6"/>
      <c r="F348" s="6"/>
      <c r="G348" s="6"/>
      <c r="H348" s="6"/>
      <c r="I348" s="6"/>
      <c r="J348" s="6"/>
      <c r="K348" s="6"/>
      <c r="L348" s="6"/>
    </row>
    <row r="352" spans="2:14" x14ac:dyDescent="0.3">
      <c r="B352" s="6"/>
      <c r="C352" s="6"/>
      <c r="D352" s="7"/>
      <c r="E352" s="7"/>
      <c r="F352" s="7"/>
      <c r="G352" s="7"/>
      <c r="H352" s="7"/>
      <c r="J352" s="6"/>
      <c r="K352" s="7"/>
      <c r="L352" s="7"/>
      <c r="M352" s="7"/>
      <c r="N352" s="7"/>
    </row>
    <row r="353" spans="2:14" x14ac:dyDescent="0.3">
      <c r="B353" s="6"/>
      <c r="C353" s="7"/>
      <c r="D353" s="6"/>
      <c r="E353" s="6"/>
      <c r="F353" s="6"/>
      <c r="G353" s="6"/>
      <c r="H353" s="6"/>
      <c r="J353" s="7"/>
      <c r="K353" s="6"/>
      <c r="L353" s="6"/>
      <c r="M353" s="6"/>
      <c r="N353" s="6"/>
    </row>
    <row r="354" spans="2:14" x14ac:dyDescent="0.3">
      <c r="B354" s="6"/>
      <c r="C354" s="6"/>
      <c r="D354" s="6"/>
      <c r="E354" s="6"/>
      <c r="F354" s="6"/>
      <c r="G354" s="6"/>
      <c r="H354" s="6"/>
      <c r="J354" s="6"/>
      <c r="K354" s="6"/>
      <c r="L354" s="6"/>
      <c r="M354" s="6"/>
      <c r="N354" s="6"/>
    </row>
    <row r="355" spans="2:14" x14ac:dyDescent="0.3">
      <c r="B355" s="6"/>
      <c r="C355" s="6"/>
      <c r="D355" s="6"/>
      <c r="E355" s="6"/>
      <c r="F355" s="6"/>
      <c r="G355" s="6"/>
      <c r="H355" s="6"/>
      <c r="J355" s="6"/>
      <c r="K355" s="6"/>
      <c r="L355" s="6"/>
      <c r="M355" s="6"/>
      <c r="N355" s="6"/>
    </row>
    <row r="356" spans="2:14" x14ac:dyDescent="0.3">
      <c r="B356" s="6"/>
      <c r="C356" s="6"/>
      <c r="D356" s="6"/>
      <c r="E356" s="6"/>
      <c r="F356" s="6"/>
      <c r="G356" s="6"/>
      <c r="H356" s="6"/>
      <c r="J356" s="6"/>
      <c r="K356" s="6"/>
      <c r="L356" s="6"/>
      <c r="M356" s="6"/>
      <c r="N356" s="6"/>
    </row>
    <row r="357" spans="2:14" x14ac:dyDescent="0.3">
      <c r="D357" s="6"/>
      <c r="E357" s="6"/>
      <c r="F357" s="6"/>
      <c r="G357" s="6"/>
      <c r="H357" s="6"/>
      <c r="K357" s="6"/>
      <c r="L357" s="6"/>
      <c r="M357" s="6"/>
      <c r="N357" s="6"/>
    </row>
    <row r="360" spans="2:14" x14ac:dyDescent="0.3">
      <c r="B360" s="6"/>
      <c r="C360" s="7"/>
      <c r="D360" s="6"/>
      <c r="E360" s="6"/>
      <c r="F360" s="6"/>
      <c r="G360" s="6"/>
      <c r="H360" s="6"/>
      <c r="J360" s="7"/>
      <c r="K360" s="6"/>
      <c r="L360" s="6"/>
      <c r="M360" s="6"/>
      <c r="N360" s="6"/>
    </row>
    <row r="361" spans="2:14" x14ac:dyDescent="0.3">
      <c r="B361" s="6"/>
      <c r="C361" s="6"/>
      <c r="D361" s="6"/>
      <c r="E361" s="6"/>
      <c r="F361" s="6"/>
      <c r="G361" s="6"/>
      <c r="H361" s="6"/>
      <c r="J361" s="6"/>
      <c r="K361" s="6"/>
      <c r="L361" s="6"/>
      <c r="M361" s="6"/>
      <c r="N361" s="6"/>
    </row>
    <row r="362" spans="2:14" x14ac:dyDescent="0.3">
      <c r="B362" s="6"/>
      <c r="C362" s="6"/>
      <c r="D362" s="6"/>
      <c r="E362" s="6"/>
      <c r="F362" s="6"/>
      <c r="G362" s="6"/>
      <c r="H362" s="6"/>
      <c r="I362" s="6"/>
      <c r="J362" s="6"/>
      <c r="K362" s="6"/>
      <c r="L362" s="6"/>
      <c r="M362" s="6"/>
    </row>
    <row r="363" spans="2:14" x14ac:dyDescent="0.3">
      <c r="B363" s="6"/>
      <c r="C363" s="6"/>
      <c r="D363" s="6"/>
      <c r="E363" s="6"/>
      <c r="F363" s="6"/>
      <c r="G363" s="6"/>
      <c r="H363" s="6"/>
      <c r="I363" s="6"/>
      <c r="J363" s="6"/>
      <c r="K363" s="6"/>
      <c r="L363" s="6"/>
      <c r="M363" s="6"/>
    </row>
    <row r="364" spans="2:14" x14ac:dyDescent="0.3">
      <c r="D364" s="6"/>
      <c r="E364" s="6"/>
      <c r="F364" s="6"/>
      <c r="G364" s="6"/>
      <c r="H364" s="6"/>
      <c r="K364" s="6"/>
    </row>
    <row r="368" spans="2:14" x14ac:dyDescent="0.3">
      <c r="B368" s="6"/>
      <c r="C368" s="7"/>
      <c r="D368" s="6"/>
      <c r="E368" s="6"/>
      <c r="F368" s="6"/>
      <c r="G368" s="6"/>
      <c r="H368" s="6"/>
      <c r="I368" s="6"/>
      <c r="J368" s="6"/>
      <c r="K368" s="6"/>
      <c r="L368" s="6"/>
      <c r="M368" s="6"/>
    </row>
    <row r="369" spans="2:14" x14ac:dyDescent="0.3">
      <c r="B369" s="6"/>
      <c r="C369" s="6"/>
      <c r="D369" s="6"/>
      <c r="E369" s="6"/>
      <c r="F369" s="6"/>
      <c r="G369" s="6"/>
      <c r="H369" s="6"/>
      <c r="I369" s="6"/>
      <c r="J369" s="6"/>
      <c r="K369" s="6"/>
      <c r="L369" s="6"/>
      <c r="M369" s="6"/>
    </row>
    <row r="370" spans="2:14" x14ac:dyDescent="0.3">
      <c r="B370" s="6"/>
      <c r="C370" s="6"/>
      <c r="D370" s="6"/>
      <c r="E370" s="6"/>
      <c r="F370" s="6"/>
      <c r="G370" s="6"/>
      <c r="H370" s="6"/>
      <c r="I370" s="6"/>
      <c r="J370" s="6"/>
      <c r="K370" s="6"/>
      <c r="L370" s="6"/>
      <c r="M370" s="6"/>
    </row>
    <row r="371" spans="2:14" x14ac:dyDescent="0.3">
      <c r="B371" s="6"/>
      <c r="C371" s="6"/>
      <c r="D371" s="6"/>
      <c r="E371" s="6"/>
      <c r="F371" s="6"/>
      <c r="G371" s="6"/>
      <c r="H371" s="6"/>
      <c r="I371" s="6"/>
      <c r="J371" s="6"/>
      <c r="K371" s="6"/>
      <c r="L371" s="6"/>
      <c r="M371" s="6"/>
    </row>
    <row r="372" spans="2:14" x14ac:dyDescent="0.3">
      <c r="D372" s="6"/>
      <c r="E372" s="6"/>
      <c r="F372" s="6"/>
      <c r="G372" s="6"/>
    </row>
    <row r="375" spans="2:14" x14ac:dyDescent="0.3">
      <c r="B375" s="6"/>
      <c r="C375" s="7"/>
      <c r="D375" s="6"/>
      <c r="E375" s="6"/>
      <c r="F375" s="6"/>
      <c r="G375" s="6"/>
      <c r="H375" s="6"/>
      <c r="I375" s="6"/>
      <c r="J375" s="6"/>
      <c r="K375" s="6"/>
      <c r="L375" s="6"/>
      <c r="M375" s="6"/>
    </row>
    <row r="376" spans="2:14" x14ac:dyDescent="0.3">
      <c r="B376" s="6"/>
      <c r="C376" s="7"/>
      <c r="D376" s="6"/>
      <c r="E376" s="6"/>
      <c r="F376" s="6"/>
      <c r="G376" s="6"/>
      <c r="I376" s="6"/>
      <c r="J376" s="6"/>
      <c r="K376" s="6"/>
      <c r="L376" s="6"/>
      <c r="M376" s="6"/>
    </row>
    <row r="377" spans="2:14" x14ac:dyDescent="0.3">
      <c r="B377" s="6"/>
      <c r="C377" s="6"/>
      <c r="D377" s="6"/>
      <c r="E377" s="6"/>
      <c r="F377" s="6"/>
      <c r="G377" s="6"/>
      <c r="I377" s="6"/>
      <c r="J377" s="6"/>
      <c r="K377" s="6"/>
      <c r="L377" s="6"/>
      <c r="M377" s="6"/>
      <c r="N377" s="6"/>
    </row>
    <row r="378" spans="2:14" x14ac:dyDescent="0.3">
      <c r="B378" s="6"/>
      <c r="C378" s="6"/>
      <c r="D378" s="6"/>
      <c r="E378" s="6"/>
      <c r="F378" s="6"/>
      <c r="G378" s="6"/>
      <c r="I378" s="6"/>
      <c r="J378" s="6"/>
      <c r="K378" s="6"/>
      <c r="L378" s="6"/>
      <c r="M378" s="6"/>
      <c r="N378" s="6"/>
    </row>
    <row r="379" spans="2:14" x14ac:dyDescent="0.3">
      <c r="B379" s="6"/>
      <c r="C379" s="7"/>
      <c r="D379" s="6"/>
      <c r="E379" s="6"/>
      <c r="F379" s="6"/>
      <c r="G379" s="6"/>
      <c r="I379" s="6"/>
      <c r="J379" s="6"/>
      <c r="K379" s="6"/>
      <c r="L379" s="6"/>
      <c r="M379" s="6"/>
      <c r="N379" s="6"/>
    </row>
    <row r="380" spans="2:14" x14ac:dyDescent="0.3">
      <c r="B380" s="6"/>
      <c r="C380" s="6"/>
      <c r="D380" s="6"/>
      <c r="E380" s="6"/>
      <c r="F380" s="6"/>
      <c r="I380" s="6"/>
      <c r="J380" s="6"/>
      <c r="K380" s="6"/>
      <c r="L380" s="6"/>
      <c r="M380" s="6"/>
      <c r="N380" s="6"/>
    </row>
    <row r="381" spans="2:14" x14ac:dyDescent="0.3">
      <c r="D381" s="31"/>
    </row>
    <row r="382" spans="2:14" x14ac:dyDescent="0.3">
      <c r="D382" s="6"/>
    </row>
    <row r="383" spans="2:14" x14ac:dyDescent="0.3">
      <c r="D383" s="6"/>
    </row>
    <row r="384" spans="2:14" x14ac:dyDescent="0.3">
      <c r="B384" s="6"/>
      <c r="C384" s="6"/>
      <c r="D384" s="6"/>
      <c r="E384" s="6"/>
      <c r="F384" s="6"/>
      <c r="G384" s="6"/>
      <c r="H384" s="6"/>
      <c r="I384" s="6"/>
      <c r="J384" s="6"/>
      <c r="K384" s="6"/>
      <c r="L384" s="6"/>
      <c r="M384" s="6"/>
      <c r="N384" s="6"/>
    </row>
  </sheetData>
  <mergeCells count="1">
    <mergeCell ref="E9:K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2117-E8CD-4D7E-9D4B-0F7A756211C4}">
  <dimension ref="A2:AE573"/>
  <sheetViews>
    <sheetView zoomScale="23" zoomScaleNormal="55" workbookViewId="0">
      <selection activeCell="D520" sqref="D520"/>
    </sheetView>
  </sheetViews>
  <sheetFormatPr defaultRowHeight="14.4" x14ac:dyDescent="0.3"/>
  <cols>
    <col min="1" max="1" width="91.6640625" customWidth="1"/>
    <col min="2" max="2" width="62.88671875" bestFit="1" customWidth="1"/>
    <col min="7" max="9" width="9.5546875" bestFit="1" customWidth="1"/>
    <col min="14" max="14" width="9.5546875" bestFit="1" customWidth="1"/>
    <col min="18" max="18" width="9.44140625" bestFit="1" customWidth="1"/>
    <col min="19" max="19" width="9.77734375" customWidth="1"/>
    <col min="20" max="20" width="8.88671875" customWidth="1"/>
    <col min="21" max="21" width="9.6640625" customWidth="1"/>
    <col min="22" max="22" width="9.21875" customWidth="1"/>
    <col min="23" max="23" width="10" customWidth="1"/>
    <col min="24" max="24" width="10.109375" customWidth="1"/>
    <col min="25" max="25" width="10.109375" bestFit="1" customWidth="1"/>
    <col min="26" max="26" width="12.33203125" bestFit="1" customWidth="1"/>
    <col min="27" max="27" width="12.6640625" bestFit="1" customWidth="1"/>
    <col min="28" max="28" width="13.21875" bestFit="1" customWidth="1"/>
    <col min="29" max="29" width="12.33203125" bestFit="1" customWidth="1"/>
    <col min="30" max="30" width="12.6640625" bestFit="1" customWidth="1"/>
    <col min="31" max="31" width="13.21875" bestFit="1" customWidth="1"/>
  </cols>
  <sheetData>
    <row r="2" spans="1:31" ht="18" x14ac:dyDescent="0.35">
      <c r="A2" s="4" t="s">
        <v>74</v>
      </c>
    </row>
    <row r="3" spans="1:31" ht="153.6" customHeight="1" x14ac:dyDescent="0.3">
      <c r="A3" s="3" t="s">
        <v>75</v>
      </c>
    </row>
    <row r="4" spans="1:31" x14ac:dyDescent="0.3">
      <c r="Y4" s="33" t="s">
        <v>82</v>
      </c>
      <c r="Z4" s="47" t="s">
        <v>77</v>
      </c>
      <c r="AA4" s="48"/>
      <c r="AB4" s="49"/>
      <c r="AC4" s="47" t="s">
        <v>81</v>
      </c>
      <c r="AD4" s="48"/>
      <c r="AE4" s="49"/>
    </row>
    <row r="5" spans="1:31" x14ac:dyDescent="0.3">
      <c r="Y5" s="33"/>
      <c r="Z5" s="11" t="s">
        <v>78</v>
      </c>
      <c r="AA5" s="11" t="s">
        <v>79</v>
      </c>
      <c r="AB5" s="11" t="s">
        <v>80</v>
      </c>
      <c r="AC5" s="11" t="s">
        <v>78</v>
      </c>
      <c r="AD5" s="11" t="s">
        <v>79</v>
      </c>
      <c r="AE5" s="11" t="s">
        <v>80</v>
      </c>
    </row>
    <row r="6" spans="1:31" x14ac:dyDescent="0.3">
      <c r="Y6" s="11" t="s">
        <v>15</v>
      </c>
      <c r="Z6" s="10">
        <v>650</v>
      </c>
      <c r="AA6" s="10">
        <v>510</v>
      </c>
      <c r="AB6" s="10">
        <v>820</v>
      </c>
      <c r="AC6" s="10">
        <v>56</v>
      </c>
      <c r="AD6" s="10">
        <v>51</v>
      </c>
      <c r="AE6" s="10">
        <v>59</v>
      </c>
    </row>
    <row r="7" spans="1:31" x14ac:dyDescent="0.3">
      <c r="Y7" s="11" t="s">
        <v>11</v>
      </c>
      <c r="Z7" s="10">
        <v>400</v>
      </c>
      <c r="AA7" s="10">
        <v>280</v>
      </c>
      <c r="AB7" s="10">
        <v>520</v>
      </c>
      <c r="AC7" s="10">
        <v>66</v>
      </c>
      <c r="AD7" s="10">
        <v>60</v>
      </c>
      <c r="AE7" s="10">
        <v>55</v>
      </c>
    </row>
    <row r="9" spans="1:31" ht="43.2" x14ac:dyDescent="0.3">
      <c r="A9" s="32" t="s">
        <v>76</v>
      </c>
    </row>
    <row r="11" spans="1:31" x14ac:dyDescent="0.3">
      <c r="B11" s="21" t="s">
        <v>220</v>
      </c>
    </row>
    <row r="12" spans="1:31" x14ac:dyDescent="0.3">
      <c r="B12" s="21" t="s">
        <v>221</v>
      </c>
    </row>
    <row r="13" spans="1:31" x14ac:dyDescent="0.3">
      <c r="B13" s="21" t="s">
        <v>222</v>
      </c>
    </row>
    <row r="14" spans="1:31" x14ac:dyDescent="0.3">
      <c r="B14" s="21" t="s">
        <v>223</v>
      </c>
      <c r="C14" s="6"/>
      <c r="D14" s="6"/>
      <c r="E14" s="46" t="s">
        <v>5</v>
      </c>
      <c r="F14" s="46"/>
      <c r="G14" s="46"/>
      <c r="H14" s="46"/>
      <c r="I14" s="46"/>
      <c r="J14" s="46"/>
      <c r="K14" s="6"/>
      <c r="L14" s="6"/>
      <c r="M14" s="6"/>
      <c r="N14" s="6"/>
      <c r="O14" s="6"/>
    </row>
    <row r="15" spans="1:31" x14ac:dyDescent="0.3">
      <c r="B15" s="21" t="s">
        <v>224</v>
      </c>
      <c r="C15" s="6"/>
      <c r="D15" s="6"/>
      <c r="E15" s="6"/>
      <c r="F15" s="6"/>
      <c r="G15" s="6"/>
      <c r="H15" s="6"/>
      <c r="I15" s="6"/>
      <c r="J15" s="6"/>
      <c r="K15" s="6"/>
      <c r="L15" s="6"/>
      <c r="M15" s="6"/>
      <c r="N15" s="6"/>
      <c r="O15" s="6"/>
    </row>
    <row r="16" spans="1:31" x14ac:dyDescent="0.3">
      <c r="B16" s="21" t="s">
        <v>225</v>
      </c>
      <c r="C16" s="6"/>
      <c r="D16" s="6"/>
      <c r="E16" s="6"/>
      <c r="F16" s="6"/>
      <c r="G16" s="11" t="s">
        <v>247</v>
      </c>
      <c r="H16" s="11" t="s">
        <v>248</v>
      </c>
      <c r="I16" s="11" t="s">
        <v>249</v>
      </c>
      <c r="J16" s="11" t="s">
        <v>250</v>
      </c>
      <c r="K16" s="11" t="s">
        <v>251</v>
      </c>
      <c r="L16" s="11" t="s">
        <v>252</v>
      </c>
      <c r="M16" s="11" t="s">
        <v>9</v>
      </c>
      <c r="N16" s="11" t="s">
        <v>143</v>
      </c>
      <c r="O16" s="11" t="s">
        <v>10</v>
      </c>
      <c r="P16" s="11" t="s">
        <v>48</v>
      </c>
      <c r="Q16" s="11" t="s">
        <v>142</v>
      </c>
      <c r="R16" s="11" t="s">
        <v>205</v>
      </c>
      <c r="S16" s="11" t="s">
        <v>253</v>
      </c>
      <c r="T16" s="11" t="s">
        <v>254</v>
      </c>
      <c r="U16" s="11" t="s">
        <v>255</v>
      </c>
      <c r="V16" s="11" t="s">
        <v>256</v>
      </c>
    </row>
    <row r="17" spans="2:25" x14ac:dyDescent="0.3">
      <c r="B17" s="20"/>
      <c r="C17" s="7" t="s">
        <v>1</v>
      </c>
      <c r="D17" s="11" t="s">
        <v>247</v>
      </c>
      <c r="E17" s="6"/>
      <c r="F17" s="7" t="s">
        <v>0</v>
      </c>
      <c r="G17" s="10">
        <v>0</v>
      </c>
      <c r="H17" s="10">
        <v>0</v>
      </c>
      <c r="I17" s="10">
        <v>0</v>
      </c>
      <c r="J17" s="10">
        <v>0</v>
      </c>
      <c r="K17" s="10">
        <v>1</v>
      </c>
      <c r="L17" s="10">
        <v>1</v>
      </c>
      <c r="M17" s="10">
        <v>-1</v>
      </c>
      <c r="N17" s="10">
        <v>1</v>
      </c>
      <c r="O17" s="10">
        <v>0</v>
      </c>
      <c r="P17" s="10">
        <v>0</v>
      </c>
      <c r="Q17" s="10">
        <v>0</v>
      </c>
      <c r="R17" s="10">
        <v>0</v>
      </c>
      <c r="S17" s="10">
        <v>0</v>
      </c>
      <c r="T17" s="10">
        <v>0</v>
      </c>
      <c r="U17" s="10">
        <v>0</v>
      </c>
      <c r="V17" s="10">
        <v>0</v>
      </c>
      <c r="X17" s="7" t="s">
        <v>4</v>
      </c>
      <c r="Y17" s="10">
        <v>20</v>
      </c>
    </row>
    <row r="18" spans="2:25" x14ac:dyDescent="0.3">
      <c r="B18" s="20" t="s">
        <v>33</v>
      </c>
      <c r="C18" s="6"/>
      <c r="D18" s="11" t="s">
        <v>248</v>
      </c>
      <c r="E18" s="6"/>
      <c r="F18" s="6"/>
      <c r="G18" s="10">
        <v>1</v>
      </c>
      <c r="H18" s="10">
        <v>1</v>
      </c>
      <c r="I18" s="10">
        <v>0</v>
      </c>
      <c r="J18" s="10">
        <v>0</v>
      </c>
      <c r="K18" s="10">
        <v>1</v>
      </c>
      <c r="L18" s="10">
        <v>1</v>
      </c>
      <c r="M18" s="10">
        <v>0</v>
      </c>
      <c r="N18" s="10">
        <v>0</v>
      </c>
      <c r="O18" s="10">
        <v>1</v>
      </c>
      <c r="P18" s="10">
        <v>0</v>
      </c>
      <c r="Q18" s="10">
        <v>0</v>
      </c>
      <c r="R18" s="10">
        <v>0</v>
      </c>
      <c r="S18" s="10">
        <v>0</v>
      </c>
      <c r="T18" s="10">
        <v>0</v>
      </c>
      <c r="U18" s="10">
        <v>0</v>
      </c>
      <c r="V18" s="10">
        <v>0</v>
      </c>
      <c r="Y18" s="10">
        <v>100</v>
      </c>
    </row>
    <row r="19" spans="2:25" x14ac:dyDescent="0.3">
      <c r="B19" s="20" t="s">
        <v>226</v>
      </c>
      <c r="C19" s="6"/>
      <c r="D19" s="11" t="s">
        <v>249</v>
      </c>
      <c r="E19" s="6"/>
      <c r="F19" s="6"/>
      <c r="G19" s="10">
        <v>0</v>
      </c>
      <c r="H19" s="10">
        <v>0</v>
      </c>
      <c r="I19" s="10">
        <v>1</v>
      </c>
      <c r="J19" s="10">
        <v>1</v>
      </c>
      <c r="K19" s="10">
        <v>1</v>
      </c>
      <c r="L19" s="10">
        <v>1</v>
      </c>
      <c r="M19" s="10">
        <v>0</v>
      </c>
      <c r="N19" s="10">
        <v>0</v>
      </c>
      <c r="O19" s="10">
        <v>0</v>
      </c>
      <c r="P19" s="10">
        <v>1</v>
      </c>
      <c r="Q19" s="10">
        <v>0</v>
      </c>
      <c r="R19" s="10">
        <v>0</v>
      </c>
      <c r="S19" s="10">
        <v>0</v>
      </c>
      <c r="T19" s="10">
        <v>0</v>
      </c>
      <c r="U19" s="10">
        <v>0</v>
      </c>
      <c r="V19" s="10">
        <v>0</v>
      </c>
      <c r="Y19" s="10">
        <v>100</v>
      </c>
    </row>
    <row r="20" spans="2:25" x14ac:dyDescent="0.3">
      <c r="B20" s="20" t="s">
        <v>227</v>
      </c>
      <c r="C20" s="6"/>
      <c r="D20" s="11" t="s">
        <v>250</v>
      </c>
      <c r="E20" s="6"/>
      <c r="G20" s="10">
        <v>1</v>
      </c>
      <c r="H20" s="10">
        <v>0</v>
      </c>
      <c r="I20" s="10">
        <v>0</v>
      </c>
      <c r="J20" s="10">
        <v>0</v>
      </c>
      <c r="K20" s="10">
        <v>0</v>
      </c>
      <c r="L20" s="10">
        <v>0</v>
      </c>
      <c r="M20" s="10">
        <v>0</v>
      </c>
      <c r="N20" s="10">
        <v>0</v>
      </c>
      <c r="O20" s="10">
        <v>0</v>
      </c>
      <c r="P20" s="10">
        <v>0</v>
      </c>
      <c r="Q20" s="10">
        <v>1</v>
      </c>
      <c r="R20" s="10">
        <v>0</v>
      </c>
      <c r="S20" s="10">
        <v>0</v>
      </c>
      <c r="T20" s="10">
        <v>0</v>
      </c>
      <c r="U20" s="10">
        <v>0</v>
      </c>
      <c r="V20" s="10">
        <v>0</v>
      </c>
      <c r="Y20" s="10">
        <v>56</v>
      </c>
    </row>
    <row r="21" spans="2:25" x14ac:dyDescent="0.3">
      <c r="B21" s="20"/>
      <c r="C21" s="6"/>
      <c r="D21" s="11" t="s">
        <v>251</v>
      </c>
      <c r="E21" s="6"/>
      <c r="G21" s="10">
        <v>0</v>
      </c>
      <c r="H21" s="10">
        <v>1</v>
      </c>
      <c r="I21" s="10">
        <v>0</v>
      </c>
      <c r="J21" s="10">
        <v>0</v>
      </c>
      <c r="K21" s="10">
        <v>0</v>
      </c>
      <c r="L21" s="10">
        <v>0</v>
      </c>
      <c r="M21" s="10">
        <v>0</v>
      </c>
      <c r="N21" s="10">
        <v>0</v>
      </c>
      <c r="O21" s="10">
        <v>0</v>
      </c>
      <c r="P21" s="10">
        <v>0</v>
      </c>
      <c r="Q21" s="10">
        <v>0</v>
      </c>
      <c r="R21" s="10">
        <v>1</v>
      </c>
      <c r="S21" s="10">
        <v>0</v>
      </c>
      <c r="T21" s="10">
        <v>0</v>
      </c>
      <c r="U21" s="10">
        <v>0</v>
      </c>
      <c r="V21" s="10">
        <v>0</v>
      </c>
      <c r="Y21" s="10">
        <v>66</v>
      </c>
    </row>
    <row r="22" spans="2:25" x14ac:dyDescent="0.3">
      <c r="C22" s="6"/>
      <c r="D22" s="11" t="s">
        <v>252</v>
      </c>
      <c r="E22" s="6"/>
      <c r="G22" s="10">
        <v>0</v>
      </c>
      <c r="H22" s="10">
        <v>0</v>
      </c>
      <c r="I22" s="10">
        <v>1</v>
      </c>
      <c r="J22" s="10">
        <v>0</v>
      </c>
      <c r="K22" s="10">
        <v>0</v>
      </c>
      <c r="L22" s="10">
        <v>0</v>
      </c>
      <c r="M22" s="10">
        <v>0</v>
      </c>
      <c r="N22" s="10">
        <v>0</v>
      </c>
      <c r="O22" s="10">
        <v>0</v>
      </c>
      <c r="P22" s="10">
        <v>0</v>
      </c>
      <c r="Q22" s="10">
        <v>0</v>
      </c>
      <c r="R22" s="10">
        <v>0</v>
      </c>
      <c r="S22" s="10">
        <v>1</v>
      </c>
      <c r="T22" s="10">
        <v>0</v>
      </c>
      <c r="U22" s="10">
        <v>0</v>
      </c>
      <c r="V22" s="10">
        <v>0</v>
      </c>
      <c r="Y22" s="10">
        <v>51</v>
      </c>
    </row>
    <row r="23" spans="2:25" x14ac:dyDescent="0.3">
      <c r="B23" s="20" t="s">
        <v>236</v>
      </c>
      <c r="C23" s="6"/>
      <c r="D23" s="11" t="s">
        <v>9</v>
      </c>
      <c r="E23" s="6"/>
      <c r="G23" s="10">
        <v>0</v>
      </c>
      <c r="H23" s="10">
        <v>0</v>
      </c>
      <c r="I23" s="10">
        <v>0</v>
      </c>
      <c r="J23" s="10">
        <v>1</v>
      </c>
      <c r="K23" s="10">
        <v>0</v>
      </c>
      <c r="L23" s="10">
        <v>0</v>
      </c>
      <c r="M23" s="10">
        <v>0</v>
      </c>
      <c r="N23" s="10">
        <v>0</v>
      </c>
      <c r="O23" s="10">
        <v>0</v>
      </c>
      <c r="P23" s="10">
        <v>0</v>
      </c>
      <c r="Q23" s="10">
        <v>0</v>
      </c>
      <c r="R23" s="10">
        <v>0</v>
      </c>
      <c r="S23" s="10">
        <v>0</v>
      </c>
      <c r="T23" s="10">
        <v>1</v>
      </c>
      <c r="U23" s="10">
        <v>0</v>
      </c>
      <c r="V23" s="10">
        <v>0</v>
      </c>
      <c r="Y23" s="10">
        <v>60</v>
      </c>
    </row>
    <row r="24" spans="2:25" x14ac:dyDescent="0.3">
      <c r="B24" s="20" t="s">
        <v>228</v>
      </c>
      <c r="D24" s="11" t="s">
        <v>10</v>
      </c>
      <c r="G24" s="10">
        <v>0</v>
      </c>
      <c r="H24" s="10">
        <v>0</v>
      </c>
      <c r="I24" s="10">
        <v>0</v>
      </c>
      <c r="J24" s="10">
        <v>0</v>
      </c>
      <c r="K24" s="10">
        <v>1</v>
      </c>
      <c r="L24" s="10">
        <v>0</v>
      </c>
      <c r="M24" s="10">
        <v>0</v>
      </c>
      <c r="N24" s="10">
        <v>0</v>
      </c>
      <c r="O24" s="10">
        <v>0</v>
      </c>
      <c r="P24" s="10">
        <v>0</v>
      </c>
      <c r="Q24" s="10">
        <v>0</v>
      </c>
      <c r="R24" s="10">
        <v>0</v>
      </c>
      <c r="S24" s="10">
        <v>0</v>
      </c>
      <c r="T24" s="10">
        <v>0</v>
      </c>
      <c r="U24" s="10">
        <v>1</v>
      </c>
      <c r="V24" s="10">
        <v>0</v>
      </c>
      <c r="Y24" s="10">
        <v>59</v>
      </c>
    </row>
    <row r="25" spans="2:25" x14ac:dyDescent="0.3">
      <c r="B25" s="20" t="s">
        <v>229</v>
      </c>
      <c r="D25" s="11" t="s">
        <v>48</v>
      </c>
      <c r="G25" s="10">
        <v>0</v>
      </c>
      <c r="H25" s="10">
        <v>0</v>
      </c>
      <c r="I25" s="10">
        <v>0</v>
      </c>
      <c r="J25" s="10">
        <v>0</v>
      </c>
      <c r="K25" s="10">
        <v>0</v>
      </c>
      <c r="L25" s="10">
        <v>1</v>
      </c>
      <c r="M25" s="10">
        <v>0</v>
      </c>
      <c r="N25" s="10">
        <v>0</v>
      </c>
      <c r="O25" s="10">
        <v>0</v>
      </c>
      <c r="P25" s="10">
        <v>0</v>
      </c>
      <c r="Q25" s="10">
        <v>0</v>
      </c>
      <c r="R25" s="10">
        <v>0</v>
      </c>
      <c r="S25" s="10">
        <v>0</v>
      </c>
      <c r="T25" s="10">
        <v>0</v>
      </c>
      <c r="U25" s="10">
        <v>0</v>
      </c>
      <c r="V25" s="10">
        <v>1</v>
      </c>
      <c r="Y25" s="10">
        <v>55</v>
      </c>
    </row>
    <row r="26" spans="2:25" x14ac:dyDescent="0.3">
      <c r="B26" s="20" t="s">
        <v>230</v>
      </c>
      <c r="D26" s="11" t="s">
        <v>142</v>
      </c>
    </row>
    <row r="27" spans="2:25" x14ac:dyDescent="0.3">
      <c r="B27" s="20" t="s">
        <v>231</v>
      </c>
      <c r="D27" s="11" t="s">
        <v>205</v>
      </c>
      <c r="F27" s="7" t="s">
        <v>12</v>
      </c>
      <c r="G27" s="10">
        <v>650</v>
      </c>
      <c r="H27" s="10">
        <v>400</v>
      </c>
      <c r="I27" s="10">
        <v>510</v>
      </c>
      <c r="J27" s="10">
        <v>280</v>
      </c>
      <c r="K27" s="10">
        <v>800</v>
      </c>
      <c r="L27" s="10">
        <v>520</v>
      </c>
      <c r="M27" s="10">
        <v>0</v>
      </c>
      <c r="N27" s="10">
        <v>-100000</v>
      </c>
      <c r="O27" s="10">
        <v>0</v>
      </c>
      <c r="P27" s="10">
        <v>0</v>
      </c>
      <c r="Q27" s="10">
        <v>0</v>
      </c>
      <c r="R27" s="10">
        <v>0</v>
      </c>
      <c r="S27" s="10">
        <v>0</v>
      </c>
      <c r="T27" s="10">
        <v>0</v>
      </c>
      <c r="U27" s="10">
        <v>0</v>
      </c>
      <c r="V27" s="10">
        <v>0</v>
      </c>
    </row>
    <row r="28" spans="2:25" x14ac:dyDescent="0.3">
      <c r="B28" s="20" t="s">
        <v>232</v>
      </c>
      <c r="C28" s="6"/>
      <c r="D28" s="11" t="s">
        <v>253</v>
      </c>
      <c r="E28" s="6"/>
      <c r="F28" s="7" t="s">
        <v>13</v>
      </c>
      <c r="G28" s="10">
        <v>-100000</v>
      </c>
      <c r="H28" s="10">
        <v>0</v>
      </c>
      <c r="I28" s="10">
        <v>0</v>
      </c>
      <c r="J28" s="10">
        <v>0</v>
      </c>
      <c r="K28" s="10">
        <v>0</v>
      </c>
      <c r="L28" s="10">
        <v>0</v>
      </c>
      <c r="M28" s="10">
        <v>0</v>
      </c>
      <c r="N28" s="10">
        <v>0</v>
      </c>
      <c r="O28" s="10">
        <v>0</v>
      </c>
    </row>
    <row r="29" spans="2:25" x14ac:dyDescent="0.3">
      <c r="B29" s="27" t="s">
        <v>235</v>
      </c>
      <c r="C29" s="6"/>
      <c r="D29" s="11" t="s">
        <v>254</v>
      </c>
      <c r="E29" s="6"/>
      <c r="F29" s="7" t="s">
        <v>14</v>
      </c>
      <c r="G29" s="10">
        <v>650</v>
      </c>
      <c r="H29" s="10">
        <v>400</v>
      </c>
      <c r="I29" s="10">
        <v>510</v>
      </c>
      <c r="J29" s="10">
        <v>280</v>
      </c>
      <c r="K29" s="10">
        <v>800</v>
      </c>
      <c r="L29" s="10">
        <v>520</v>
      </c>
      <c r="M29" s="10">
        <v>0</v>
      </c>
      <c r="N29" s="6"/>
      <c r="O29" s="6"/>
    </row>
    <row r="30" spans="2:25" x14ac:dyDescent="0.3">
      <c r="B30" s="20" t="s">
        <v>234</v>
      </c>
      <c r="C30" s="6"/>
      <c r="D30" s="11" t="s">
        <v>255</v>
      </c>
      <c r="E30" s="6"/>
      <c r="L30" s="6"/>
      <c r="M30" s="6"/>
      <c r="N30" s="6"/>
      <c r="O30" s="6"/>
    </row>
    <row r="31" spans="2:25" x14ac:dyDescent="0.3">
      <c r="B31" s="20" t="s">
        <v>233</v>
      </c>
      <c r="C31" s="6"/>
      <c r="D31" s="11" t="s">
        <v>256</v>
      </c>
      <c r="E31" s="6"/>
      <c r="F31" s="6"/>
      <c r="G31" s="6"/>
      <c r="H31" s="6"/>
      <c r="I31" s="6"/>
      <c r="J31" s="6"/>
      <c r="K31" s="6"/>
      <c r="L31" s="6"/>
      <c r="M31" s="6"/>
      <c r="N31" s="6"/>
      <c r="O31" s="6"/>
    </row>
    <row r="32" spans="2:25" x14ac:dyDescent="0.3">
      <c r="B32" s="20"/>
      <c r="C32" s="6"/>
      <c r="D32" s="11" t="s">
        <v>143</v>
      </c>
      <c r="E32" s="6"/>
      <c r="F32" s="6"/>
      <c r="G32" s="6"/>
      <c r="H32" s="6"/>
      <c r="I32" s="6"/>
      <c r="J32" s="6"/>
      <c r="K32" s="6"/>
      <c r="L32" s="6"/>
      <c r="M32" s="6"/>
      <c r="N32" s="6"/>
      <c r="O32" s="6"/>
    </row>
    <row r="33" spans="2:19" x14ac:dyDescent="0.3">
      <c r="B33" s="9" t="s">
        <v>237</v>
      </c>
      <c r="C33" s="6"/>
      <c r="D33" s="6"/>
      <c r="E33" s="6"/>
      <c r="F33" s="6"/>
      <c r="G33" s="6"/>
      <c r="H33" s="6"/>
      <c r="I33" s="6"/>
      <c r="J33" s="6"/>
      <c r="K33" s="6"/>
      <c r="L33" s="6"/>
      <c r="M33" s="6"/>
      <c r="N33" s="6"/>
      <c r="O33" s="6"/>
    </row>
    <row r="34" spans="2:19" x14ac:dyDescent="0.3">
      <c r="B34" s="20"/>
      <c r="C34" s="6"/>
      <c r="D34" s="6"/>
      <c r="E34" s="6"/>
      <c r="F34" s="6"/>
      <c r="G34" s="6"/>
      <c r="H34" s="6"/>
      <c r="I34" s="6"/>
      <c r="J34" s="6"/>
      <c r="K34" s="6"/>
      <c r="L34" s="6"/>
      <c r="M34" s="6"/>
      <c r="N34" s="6"/>
      <c r="O34" s="6"/>
    </row>
    <row r="35" spans="2:19" x14ac:dyDescent="0.3">
      <c r="B35" s="20"/>
      <c r="C35" s="6"/>
      <c r="D35" s="6"/>
      <c r="E35" s="6"/>
      <c r="F35" s="6"/>
      <c r="G35" s="6"/>
      <c r="H35" s="6"/>
      <c r="I35" s="6"/>
      <c r="J35" s="6"/>
      <c r="K35" s="6"/>
      <c r="L35" s="6"/>
      <c r="M35" s="6"/>
      <c r="N35" s="6"/>
      <c r="O35" s="6"/>
    </row>
    <row r="36" spans="2:19" x14ac:dyDescent="0.3">
      <c r="B36" s="20" t="s">
        <v>238</v>
      </c>
      <c r="C36" s="6"/>
      <c r="D36" s="6"/>
      <c r="E36" s="6"/>
      <c r="F36" s="6"/>
      <c r="G36" s="6"/>
      <c r="H36" s="6"/>
      <c r="I36" s="6"/>
      <c r="J36" s="6"/>
      <c r="K36" s="6"/>
      <c r="L36" s="6"/>
      <c r="M36" s="6"/>
      <c r="N36" s="6"/>
      <c r="O36" s="6"/>
    </row>
    <row r="37" spans="2:19" x14ac:dyDescent="0.3">
      <c r="B37" s="20" t="s">
        <v>239</v>
      </c>
      <c r="L37" s="6"/>
      <c r="M37" s="6"/>
      <c r="N37" s="6"/>
      <c r="O37" s="6"/>
    </row>
    <row r="38" spans="2:19" x14ac:dyDescent="0.3">
      <c r="B38" s="20" t="s">
        <v>240</v>
      </c>
      <c r="M38" s="6"/>
      <c r="N38" s="6"/>
      <c r="O38" s="6"/>
    </row>
    <row r="39" spans="2:19" x14ac:dyDescent="0.3">
      <c r="B39" s="20" t="s">
        <v>241</v>
      </c>
      <c r="M39" s="6"/>
      <c r="N39" s="6"/>
      <c r="O39" s="6"/>
    </row>
    <row r="40" spans="2:19" x14ac:dyDescent="0.3">
      <c r="B40" s="20" t="s">
        <v>242</v>
      </c>
      <c r="O40" s="6"/>
      <c r="P40" s="7"/>
      <c r="Q40" s="6"/>
    </row>
    <row r="41" spans="2:19" x14ac:dyDescent="0.3">
      <c r="B41" s="20" t="s">
        <v>243</v>
      </c>
      <c r="O41" s="6"/>
      <c r="P41" s="6"/>
      <c r="Q41" s="6"/>
    </row>
    <row r="42" spans="2:19" x14ac:dyDescent="0.3">
      <c r="B42" s="27" t="s">
        <v>244</v>
      </c>
      <c r="O42" s="6"/>
      <c r="P42" s="6"/>
      <c r="Q42" s="6"/>
    </row>
    <row r="43" spans="2:19" x14ac:dyDescent="0.3">
      <c r="B43" s="20" t="s">
        <v>245</v>
      </c>
    </row>
    <row r="44" spans="2:19" x14ac:dyDescent="0.3">
      <c r="B44" s="20" t="s">
        <v>246</v>
      </c>
    </row>
    <row r="46" spans="2:19" ht="15" thickBot="1" x14ac:dyDescent="0.35">
      <c r="B46" s="22"/>
      <c r="C46" s="23"/>
      <c r="D46" s="23"/>
      <c r="E46" s="23"/>
      <c r="F46" s="23"/>
      <c r="G46" s="23"/>
      <c r="H46" s="23"/>
      <c r="I46" s="23"/>
      <c r="J46" s="23"/>
      <c r="K46" s="23"/>
      <c r="L46" s="23"/>
      <c r="M46" s="23"/>
      <c r="N46" s="23"/>
      <c r="O46" s="6"/>
    </row>
    <row r="47" spans="2:19" x14ac:dyDescent="0.3">
      <c r="B47" s="6"/>
      <c r="C47" s="6"/>
      <c r="D47" s="6"/>
      <c r="E47" s="6"/>
      <c r="F47" s="6"/>
      <c r="G47" s="6"/>
      <c r="H47" s="6"/>
      <c r="I47" s="6"/>
      <c r="J47" s="6"/>
      <c r="K47" s="6"/>
      <c r="L47" s="6"/>
      <c r="M47" s="6"/>
      <c r="N47" s="6"/>
      <c r="O47" s="6"/>
    </row>
    <row r="48" spans="2:19" x14ac:dyDescent="0.3">
      <c r="B48" s="6"/>
      <c r="C48" s="6"/>
      <c r="D48" s="11" t="s">
        <v>247</v>
      </c>
      <c r="E48" s="11" t="s">
        <v>248</v>
      </c>
      <c r="F48" s="11" t="s">
        <v>249</v>
      </c>
      <c r="G48" s="11" t="s">
        <v>250</v>
      </c>
      <c r="H48" s="11" t="s">
        <v>251</v>
      </c>
      <c r="I48" s="11" t="s">
        <v>252</v>
      </c>
      <c r="J48" s="11" t="s">
        <v>9</v>
      </c>
      <c r="K48" s="11" t="s">
        <v>143</v>
      </c>
      <c r="L48" s="11" t="s">
        <v>10</v>
      </c>
      <c r="M48" s="11" t="s">
        <v>48</v>
      </c>
      <c r="N48" s="11" t="s">
        <v>142</v>
      </c>
      <c r="O48" s="11" t="s">
        <v>205</v>
      </c>
      <c r="P48" s="11" t="s">
        <v>253</v>
      </c>
      <c r="Q48" s="11" t="s">
        <v>254</v>
      </c>
      <c r="R48" s="11" t="s">
        <v>255</v>
      </c>
      <c r="S48" s="11" t="s">
        <v>256</v>
      </c>
    </row>
    <row r="49" spans="2:22" x14ac:dyDescent="0.3">
      <c r="B49" s="7" t="s">
        <v>6</v>
      </c>
      <c r="C49" s="7" t="s">
        <v>0</v>
      </c>
      <c r="D49" s="10">
        <v>0</v>
      </c>
      <c r="E49" s="10">
        <v>0</v>
      </c>
      <c r="F49" s="10">
        <v>0</v>
      </c>
      <c r="G49" s="10">
        <v>0</v>
      </c>
      <c r="H49" s="10">
        <v>1</v>
      </c>
      <c r="I49" s="10">
        <v>1</v>
      </c>
      <c r="J49" s="10">
        <v>-1</v>
      </c>
      <c r="K49" s="10">
        <v>1</v>
      </c>
      <c r="L49" s="10">
        <v>0</v>
      </c>
      <c r="M49" s="10">
        <v>0</v>
      </c>
      <c r="N49" s="10">
        <v>0</v>
      </c>
      <c r="O49" s="10">
        <v>0</v>
      </c>
      <c r="P49" s="10">
        <v>0</v>
      </c>
      <c r="Q49" s="10">
        <v>0</v>
      </c>
      <c r="R49" s="10">
        <v>0</v>
      </c>
      <c r="S49" s="10">
        <v>0</v>
      </c>
      <c r="U49" s="7" t="s">
        <v>4</v>
      </c>
      <c r="V49" s="10">
        <v>20</v>
      </c>
    </row>
    <row r="50" spans="2:22" x14ac:dyDescent="0.3">
      <c r="B50" s="6"/>
      <c r="C50" s="6"/>
      <c r="D50" s="10">
        <v>1</v>
      </c>
      <c r="E50" s="10">
        <v>1</v>
      </c>
      <c r="F50" s="10">
        <v>0</v>
      </c>
      <c r="G50" s="10">
        <v>0</v>
      </c>
      <c r="H50" s="10">
        <v>1</v>
      </c>
      <c r="I50" s="10">
        <v>1</v>
      </c>
      <c r="J50" s="10">
        <v>0</v>
      </c>
      <c r="K50" s="10">
        <v>0</v>
      </c>
      <c r="L50" s="10">
        <v>1</v>
      </c>
      <c r="M50" s="10">
        <v>0</v>
      </c>
      <c r="N50" s="10">
        <v>0</v>
      </c>
      <c r="O50" s="10">
        <v>0</v>
      </c>
      <c r="P50" s="10">
        <v>0</v>
      </c>
      <c r="Q50" s="10">
        <v>0</v>
      </c>
      <c r="R50" s="10">
        <v>0</v>
      </c>
      <c r="S50" s="10">
        <v>0</v>
      </c>
      <c r="V50" s="10">
        <v>100</v>
      </c>
    </row>
    <row r="51" spans="2:22" x14ac:dyDescent="0.3">
      <c r="B51" s="6"/>
      <c r="C51" s="6"/>
      <c r="D51" s="10">
        <v>0</v>
      </c>
      <c r="E51" s="10">
        <v>0</v>
      </c>
      <c r="F51" s="10">
        <v>1</v>
      </c>
      <c r="G51" s="10">
        <v>1</v>
      </c>
      <c r="H51" s="10">
        <v>1</v>
      </c>
      <c r="I51" s="10">
        <v>1</v>
      </c>
      <c r="J51" s="10">
        <v>0</v>
      </c>
      <c r="K51" s="10">
        <v>0</v>
      </c>
      <c r="L51" s="10">
        <v>0</v>
      </c>
      <c r="M51" s="10">
        <v>1</v>
      </c>
      <c r="N51" s="10">
        <v>0</v>
      </c>
      <c r="O51" s="10">
        <v>0</v>
      </c>
      <c r="P51" s="10">
        <v>0</v>
      </c>
      <c r="Q51" s="10">
        <v>0</v>
      </c>
      <c r="R51" s="10">
        <v>0</v>
      </c>
      <c r="S51" s="10">
        <v>0</v>
      </c>
      <c r="V51" s="10">
        <v>100</v>
      </c>
    </row>
    <row r="52" spans="2:22" x14ac:dyDescent="0.3">
      <c r="B52" s="6"/>
      <c r="D52" s="10">
        <v>1</v>
      </c>
      <c r="E52" s="10">
        <v>0</v>
      </c>
      <c r="F52" s="10">
        <v>0</v>
      </c>
      <c r="G52" s="10">
        <v>0</v>
      </c>
      <c r="H52" s="10">
        <v>0</v>
      </c>
      <c r="I52" s="10">
        <v>0</v>
      </c>
      <c r="J52" s="10">
        <v>0</v>
      </c>
      <c r="K52" s="10">
        <v>0</v>
      </c>
      <c r="L52" s="10">
        <v>0</v>
      </c>
      <c r="M52" s="10">
        <v>0</v>
      </c>
      <c r="N52" s="10">
        <v>1</v>
      </c>
      <c r="O52" s="10">
        <v>0</v>
      </c>
      <c r="P52" s="10">
        <v>0</v>
      </c>
      <c r="Q52" s="10">
        <v>0</v>
      </c>
      <c r="R52" s="10">
        <v>0</v>
      </c>
      <c r="S52" s="10">
        <v>0</v>
      </c>
      <c r="V52" s="10">
        <v>56</v>
      </c>
    </row>
    <row r="53" spans="2:22" x14ac:dyDescent="0.3">
      <c r="B53" s="6"/>
      <c r="D53" s="10">
        <v>0</v>
      </c>
      <c r="E53" s="10">
        <v>1</v>
      </c>
      <c r="F53" s="10">
        <v>0</v>
      </c>
      <c r="G53" s="10">
        <v>0</v>
      </c>
      <c r="H53" s="10">
        <v>0</v>
      </c>
      <c r="I53" s="10">
        <v>0</v>
      </c>
      <c r="J53" s="10">
        <v>0</v>
      </c>
      <c r="K53" s="10">
        <v>0</v>
      </c>
      <c r="L53" s="10">
        <v>0</v>
      </c>
      <c r="M53" s="10">
        <v>0</v>
      </c>
      <c r="N53" s="10">
        <v>0</v>
      </c>
      <c r="O53" s="10">
        <v>1</v>
      </c>
      <c r="P53" s="10">
        <v>0</v>
      </c>
      <c r="Q53" s="10">
        <v>0</v>
      </c>
      <c r="R53" s="10">
        <v>0</v>
      </c>
      <c r="S53" s="10">
        <v>0</v>
      </c>
      <c r="V53" s="10">
        <v>66</v>
      </c>
    </row>
    <row r="54" spans="2:22" x14ac:dyDescent="0.3">
      <c r="B54" s="6"/>
      <c r="D54" s="10">
        <v>0</v>
      </c>
      <c r="E54" s="10">
        <v>0</v>
      </c>
      <c r="F54" s="10">
        <v>1</v>
      </c>
      <c r="G54" s="10">
        <v>0</v>
      </c>
      <c r="H54" s="10">
        <v>0</v>
      </c>
      <c r="I54" s="10">
        <v>0</v>
      </c>
      <c r="J54" s="10">
        <v>0</v>
      </c>
      <c r="K54" s="10">
        <v>0</v>
      </c>
      <c r="L54" s="10">
        <v>0</v>
      </c>
      <c r="M54" s="10">
        <v>0</v>
      </c>
      <c r="N54" s="10">
        <v>0</v>
      </c>
      <c r="O54" s="10">
        <v>0</v>
      </c>
      <c r="P54" s="10">
        <v>1</v>
      </c>
      <c r="Q54" s="10">
        <v>0</v>
      </c>
      <c r="R54" s="10">
        <v>0</v>
      </c>
      <c r="S54" s="10">
        <v>0</v>
      </c>
      <c r="V54" s="10">
        <v>51</v>
      </c>
    </row>
    <row r="55" spans="2:22" x14ac:dyDescent="0.3">
      <c r="B55" s="6"/>
      <c r="D55" s="10">
        <v>0</v>
      </c>
      <c r="E55" s="10">
        <v>0</v>
      </c>
      <c r="F55" s="10">
        <v>0</v>
      </c>
      <c r="G55" s="10">
        <v>1</v>
      </c>
      <c r="H55" s="10">
        <v>0</v>
      </c>
      <c r="I55" s="10">
        <v>0</v>
      </c>
      <c r="J55" s="10">
        <v>0</v>
      </c>
      <c r="K55" s="10">
        <v>0</v>
      </c>
      <c r="L55" s="10">
        <v>0</v>
      </c>
      <c r="M55" s="10">
        <v>0</v>
      </c>
      <c r="N55" s="10">
        <v>0</v>
      </c>
      <c r="O55" s="10">
        <v>0</v>
      </c>
      <c r="P55" s="10">
        <v>0</v>
      </c>
      <c r="Q55" s="10">
        <v>1</v>
      </c>
      <c r="R55" s="10">
        <v>0</v>
      </c>
      <c r="S55" s="10">
        <v>0</v>
      </c>
      <c r="V55" s="10">
        <v>60</v>
      </c>
    </row>
    <row r="56" spans="2:22" x14ac:dyDescent="0.3">
      <c r="D56" s="10">
        <v>0</v>
      </c>
      <c r="E56" s="10">
        <v>0</v>
      </c>
      <c r="F56" s="10">
        <v>0</v>
      </c>
      <c r="G56" s="10">
        <v>0</v>
      </c>
      <c r="H56" s="10">
        <v>1</v>
      </c>
      <c r="I56" s="10">
        <v>0</v>
      </c>
      <c r="J56" s="10">
        <v>0</v>
      </c>
      <c r="K56" s="10">
        <v>0</v>
      </c>
      <c r="L56" s="10">
        <v>0</v>
      </c>
      <c r="M56" s="10">
        <v>0</v>
      </c>
      <c r="N56" s="10">
        <v>0</v>
      </c>
      <c r="O56" s="10">
        <v>0</v>
      </c>
      <c r="P56" s="10">
        <v>0</v>
      </c>
      <c r="Q56" s="10">
        <v>0</v>
      </c>
      <c r="R56" s="10">
        <v>1</v>
      </c>
      <c r="S56" s="10">
        <v>0</v>
      </c>
      <c r="V56" s="10">
        <v>59</v>
      </c>
    </row>
    <row r="57" spans="2:22" x14ac:dyDescent="0.3">
      <c r="D57" s="10">
        <v>0</v>
      </c>
      <c r="E57" s="10">
        <v>0</v>
      </c>
      <c r="F57" s="10">
        <v>0</v>
      </c>
      <c r="G57" s="10">
        <v>0</v>
      </c>
      <c r="H57" s="10">
        <v>0</v>
      </c>
      <c r="I57" s="10">
        <v>1</v>
      </c>
      <c r="J57" s="10">
        <v>0</v>
      </c>
      <c r="K57" s="10">
        <v>0</v>
      </c>
      <c r="L57" s="10">
        <v>0</v>
      </c>
      <c r="M57" s="10">
        <v>0</v>
      </c>
      <c r="N57" s="10">
        <v>0</v>
      </c>
      <c r="O57" s="10">
        <v>0</v>
      </c>
      <c r="P57" s="10">
        <v>0</v>
      </c>
      <c r="Q57" s="10">
        <v>0</v>
      </c>
      <c r="R57" s="10">
        <v>0</v>
      </c>
      <c r="S57" s="10">
        <v>1</v>
      </c>
      <c r="V57" s="10">
        <v>55</v>
      </c>
    </row>
    <row r="59" spans="2:22" x14ac:dyDescent="0.3">
      <c r="C59" s="7" t="s">
        <v>12</v>
      </c>
      <c r="D59" s="10">
        <v>650</v>
      </c>
      <c r="E59" s="10">
        <v>400</v>
      </c>
      <c r="F59" s="10">
        <v>510</v>
      </c>
      <c r="G59" s="10">
        <v>280</v>
      </c>
      <c r="H59" s="10">
        <v>800</v>
      </c>
      <c r="I59" s="10">
        <v>520</v>
      </c>
      <c r="J59" s="10">
        <v>0</v>
      </c>
      <c r="K59" s="10">
        <v>-100000</v>
      </c>
      <c r="L59" s="10">
        <v>0</v>
      </c>
      <c r="M59" s="10">
        <v>0</v>
      </c>
      <c r="N59" s="10">
        <v>0</v>
      </c>
      <c r="O59" s="10">
        <v>0</v>
      </c>
      <c r="P59" s="10">
        <v>0</v>
      </c>
      <c r="Q59" s="10">
        <v>0</v>
      </c>
      <c r="R59" s="10">
        <v>0</v>
      </c>
      <c r="S59" s="10">
        <v>0</v>
      </c>
    </row>
    <row r="60" spans="2:22" x14ac:dyDescent="0.3">
      <c r="C60" s="7" t="s">
        <v>13</v>
      </c>
      <c r="D60" s="10">
        <v>-100000</v>
      </c>
      <c r="E60" s="10">
        <v>0</v>
      </c>
      <c r="F60" s="10">
        <v>0</v>
      </c>
      <c r="G60" s="10">
        <v>0</v>
      </c>
      <c r="H60" s="10">
        <v>0</v>
      </c>
      <c r="I60" s="10">
        <v>0</v>
      </c>
      <c r="J60" s="10">
        <v>0</v>
      </c>
      <c r="K60" s="10">
        <v>0</v>
      </c>
      <c r="L60" s="10">
        <v>0</v>
      </c>
    </row>
    <row r="61" spans="2:22" x14ac:dyDescent="0.3">
      <c r="C61" s="7" t="s">
        <v>14</v>
      </c>
      <c r="D61" s="10">
        <v>650</v>
      </c>
      <c r="E61" s="10">
        <v>400</v>
      </c>
      <c r="F61" s="10">
        <v>510</v>
      </c>
      <c r="G61" s="10">
        <v>280</v>
      </c>
      <c r="H61" s="10">
        <v>800</v>
      </c>
      <c r="I61" s="10">
        <v>520</v>
      </c>
      <c r="J61" s="10">
        <v>0</v>
      </c>
      <c r="K61" s="6"/>
      <c r="L61" s="6"/>
    </row>
    <row r="64" spans="2:22" x14ac:dyDescent="0.3">
      <c r="C64" s="6"/>
      <c r="D64" s="11" t="s">
        <v>143</v>
      </c>
      <c r="E64" s="11" t="s">
        <v>10</v>
      </c>
      <c r="F64" s="11" t="s">
        <v>48</v>
      </c>
      <c r="G64" s="11" t="s">
        <v>142</v>
      </c>
      <c r="H64" s="11" t="s">
        <v>205</v>
      </c>
      <c r="I64" s="11" t="s">
        <v>253</v>
      </c>
      <c r="J64" s="11" t="s">
        <v>254</v>
      </c>
      <c r="K64" s="11" t="s">
        <v>255</v>
      </c>
      <c r="L64" s="11" t="s">
        <v>256</v>
      </c>
      <c r="M64" s="6"/>
      <c r="N64" s="6"/>
      <c r="O64" s="11" t="s">
        <v>247</v>
      </c>
      <c r="P64" s="11" t="s">
        <v>248</v>
      </c>
      <c r="Q64" s="11" t="s">
        <v>249</v>
      </c>
      <c r="R64" s="11" t="s">
        <v>250</v>
      </c>
      <c r="S64" s="11" t="s">
        <v>251</v>
      </c>
      <c r="T64" s="11" t="s">
        <v>252</v>
      </c>
      <c r="U64" s="11" t="s">
        <v>9</v>
      </c>
    </row>
    <row r="65" spans="2:21" x14ac:dyDescent="0.3">
      <c r="C65" s="7" t="s">
        <v>11</v>
      </c>
      <c r="D65" s="10">
        <v>1</v>
      </c>
      <c r="E65" s="10">
        <v>0</v>
      </c>
      <c r="F65" s="10">
        <v>0</v>
      </c>
      <c r="G65" s="10">
        <v>0</v>
      </c>
      <c r="H65" s="10">
        <v>0</v>
      </c>
      <c r="I65" s="10">
        <v>0</v>
      </c>
      <c r="J65" s="10">
        <v>0</v>
      </c>
      <c r="K65" s="10">
        <v>0</v>
      </c>
      <c r="L65" s="10">
        <v>0</v>
      </c>
      <c r="M65" s="6"/>
      <c r="N65" s="7" t="s">
        <v>16</v>
      </c>
      <c r="O65" s="10">
        <v>0</v>
      </c>
      <c r="P65" s="10">
        <v>0</v>
      </c>
      <c r="Q65" s="10">
        <v>0</v>
      </c>
      <c r="R65" s="10">
        <v>0</v>
      </c>
      <c r="S65" s="10">
        <v>1</v>
      </c>
      <c r="T65" s="10">
        <v>1</v>
      </c>
      <c r="U65" s="10">
        <v>-1</v>
      </c>
    </row>
    <row r="66" spans="2:21" x14ac:dyDescent="0.3">
      <c r="C66" s="6"/>
      <c r="D66" s="10">
        <v>0</v>
      </c>
      <c r="E66" s="10">
        <v>1</v>
      </c>
      <c r="F66" s="10">
        <v>0</v>
      </c>
      <c r="G66" s="10">
        <v>0</v>
      </c>
      <c r="H66" s="10">
        <v>0</v>
      </c>
      <c r="I66" s="10">
        <v>0</v>
      </c>
      <c r="J66" s="10">
        <v>0</v>
      </c>
      <c r="K66" s="10">
        <v>0</v>
      </c>
      <c r="L66" s="10">
        <v>0</v>
      </c>
      <c r="M66" s="6"/>
      <c r="N66" s="6"/>
      <c r="O66" s="10">
        <v>1</v>
      </c>
      <c r="P66" s="10">
        <v>1</v>
      </c>
      <c r="Q66" s="10">
        <v>0</v>
      </c>
      <c r="R66" s="10">
        <v>0</v>
      </c>
      <c r="S66" s="10">
        <v>1</v>
      </c>
      <c r="T66" s="10">
        <v>1</v>
      </c>
      <c r="U66" s="10">
        <v>0</v>
      </c>
    </row>
    <row r="67" spans="2:21" x14ac:dyDescent="0.3">
      <c r="C67" s="6"/>
      <c r="D67" s="10">
        <v>0</v>
      </c>
      <c r="E67" s="10">
        <v>0</v>
      </c>
      <c r="F67" s="10">
        <v>1</v>
      </c>
      <c r="G67" s="10">
        <v>0</v>
      </c>
      <c r="H67" s="10">
        <v>0</v>
      </c>
      <c r="I67" s="10">
        <v>0</v>
      </c>
      <c r="J67" s="10">
        <v>0</v>
      </c>
      <c r="K67" s="10">
        <v>0</v>
      </c>
      <c r="L67" s="10">
        <v>0</v>
      </c>
      <c r="M67" s="6"/>
      <c r="N67" s="6"/>
      <c r="O67" s="10">
        <v>0</v>
      </c>
      <c r="P67" s="10">
        <v>0</v>
      </c>
      <c r="Q67" s="10">
        <v>1</v>
      </c>
      <c r="R67" s="10">
        <v>1</v>
      </c>
      <c r="S67" s="10">
        <v>1</v>
      </c>
      <c r="T67" s="10">
        <v>1</v>
      </c>
      <c r="U67" s="10">
        <v>0</v>
      </c>
    </row>
    <row r="68" spans="2:21" x14ac:dyDescent="0.3">
      <c r="C68" s="6"/>
      <c r="D68" s="10">
        <v>0</v>
      </c>
      <c r="E68" s="10">
        <v>0</v>
      </c>
      <c r="F68" s="10">
        <v>0</v>
      </c>
      <c r="G68" s="10">
        <v>1</v>
      </c>
      <c r="H68" s="10">
        <v>0</v>
      </c>
      <c r="I68" s="10">
        <v>0</v>
      </c>
      <c r="J68" s="10">
        <v>0</v>
      </c>
      <c r="K68" s="10">
        <v>0</v>
      </c>
      <c r="L68" s="10">
        <v>0</v>
      </c>
      <c r="M68" s="6"/>
      <c r="N68" s="6"/>
      <c r="O68" s="10">
        <v>1</v>
      </c>
      <c r="P68" s="10">
        <v>0</v>
      </c>
      <c r="Q68" s="10">
        <v>0</v>
      </c>
      <c r="R68" s="10">
        <v>0</v>
      </c>
      <c r="S68" s="10">
        <v>0</v>
      </c>
      <c r="T68" s="10">
        <v>0</v>
      </c>
      <c r="U68" s="10">
        <v>0</v>
      </c>
    </row>
    <row r="69" spans="2:21" x14ac:dyDescent="0.3">
      <c r="D69" s="10">
        <v>0</v>
      </c>
      <c r="E69" s="10">
        <v>0</v>
      </c>
      <c r="F69" s="10">
        <v>0</v>
      </c>
      <c r="G69" s="10">
        <v>0</v>
      </c>
      <c r="H69" s="10">
        <v>1</v>
      </c>
      <c r="I69" s="10">
        <v>0</v>
      </c>
      <c r="J69" s="10">
        <v>0</v>
      </c>
      <c r="K69" s="10">
        <v>0</v>
      </c>
      <c r="L69" s="10">
        <v>0</v>
      </c>
      <c r="O69" s="10">
        <v>0</v>
      </c>
      <c r="P69" s="10">
        <v>1</v>
      </c>
      <c r="Q69" s="10">
        <v>0</v>
      </c>
      <c r="R69" s="10">
        <v>0</v>
      </c>
      <c r="S69" s="10">
        <v>0</v>
      </c>
      <c r="T69" s="10">
        <v>0</v>
      </c>
      <c r="U69" s="10">
        <v>0</v>
      </c>
    </row>
    <row r="70" spans="2:21" x14ac:dyDescent="0.3">
      <c r="B70" s="6"/>
      <c r="D70" s="10">
        <v>0</v>
      </c>
      <c r="E70" s="10">
        <v>0</v>
      </c>
      <c r="F70" s="10">
        <v>0</v>
      </c>
      <c r="G70" s="10">
        <v>0</v>
      </c>
      <c r="H70" s="10">
        <v>0</v>
      </c>
      <c r="I70" s="10">
        <v>1</v>
      </c>
      <c r="J70" s="10">
        <v>0</v>
      </c>
      <c r="K70" s="10">
        <v>0</v>
      </c>
      <c r="L70" s="10">
        <v>0</v>
      </c>
      <c r="O70" s="10">
        <v>0</v>
      </c>
      <c r="P70" s="10">
        <v>0</v>
      </c>
      <c r="Q70" s="10">
        <v>1</v>
      </c>
      <c r="R70" s="10">
        <v>0</v>
      </c>
      <c r="S70" s="10">
        <v>0</v>
      </c>
      <c r="T70" s="10">
        <v>0</v>
      </c>
      <c r="U70" s="10">
        <v>0</v>
      </c>
    </row>
    <row r="71" spans="2:21" x14ac:dyDescent="0.3">
      <c r="B71" s="6"/>
      <c r="D71" s="10">
        <v>0</v>
      </c>
      <c r="E71" s="10">
        <v>0</v>
      </c>
      <c r="F71" s="10">
        <v>0</v>
      </c>
      <c r="G71" s="10">
        <v>0</v>
      </c>
      <c r="H71" s="10">
        <v>0</v>
      </c>
      <c r="I71" s="10">
        <v>0</v>
      </c>
      <c r="J71" s="10">
        <v>1</v>
      </c>
      <c r="K71" s="10">
        <v>0</v>
      </c>
      <c r="L71" s="10">
        <v>0</v>
      </c>
      <c r="O71" s="10">
        <v>0</v>
      </c>
      <c r="P71" s="10">
        <v>0</v>
      </c>
      <c r="Q71" s="10">
        <v>0</v>
      </c>
      <c r="R71" s="10">
        <v>1</v>
      </c>
      <c r="S71" s="10">
        <v>0</v>
      </c>
      <c r="T71" s="10">
        <v>0</v>
      </c>
      <c r="U71" s="10">
        <v>0</v>
      </c>
    </row>
    <row r="72" spans="2:21" x14ac:dyDescent="0.3">
      <c r="B72" s="6"/>
      <c r="D72" s="10">
        <v>0</v>
      </c>
      <c r="E72" s="10">
        <v>0</v>
      </c>
      <c r="F72" s="10">
        <v>0</v>
      </c>
      <c r="G72" s="10">
        <v>0</v>
      </c>
      <c r="H72" s="10">
        <v>0</v>
      </c>
      <c r="I72" s="10">
        <v>0</v>
      </c>
      <c r="J72" s="10">
        <v>0</v>
      </c>
      <c r="K72" s="10">
        <v>1</v>
      </c>
      <c r="L72" s="10">
        <v>0</v>
      </c>
      <c r="O72" s="10">
        <v>0</v>
      </c>
      <c r="P72" s="10">
        <v>0</v>
      </c>
      <c r="Q72" s="10">
        <v>0</v>
      </c>
      <c r="R72" s="10">
        <v>0</v>
      </c>
      <c r="S72" s="10">
        <v>1</v>
      </c>
      <c r="T72" s="10">
        <v>0</v>
      </c>
      <c r="U72" s="10">
        <v>0</v>
      </c>
    </row>
    <row r="73" spans="2:21" x14ac:dyDescent="0.3">
      <c r="B73" s="6"/>
      <c r="D73" s="10">
        <v>0</v>
      </c>
      <c r="E73" s="10">
        <v>0</v>
      </c>
      <c r="F73" s="10">
        <v>0</v>
      </c>
      <c r="G73" s="10">
        <v>0</v>
      </c>
      <c r="H73" s="10">
        <v>0</v>
      </c>
      <c r="I73" s="10">
        <v>0</v>
      </c>
      <c r="J73" s="10">
        <v>0</v>
      </c>
      <c r="K73" s="10">
        <v>0</v>
      </c>
      <c r="L73" s="10">
        <v>1</v>
      </c>
      <c r="O73" s="10">
        <v>0</v>
      </c>
      <c r="P73" s="10">
        <v>0</v>
      </c>
      <c r="Q73" s="10">
        <v>0</v>
      </c>
      <c r="R73" s="10">
        <v>0</v>
      </c>
      <c r="S73" s="10">
        <v>0</v>
      </c>
      <c r="T73" s="10">
        <v>1</v>
      </c>
      <c r="U73" s="10">
        <v>0</v>
      </c>
    </row>
    <row r="74" spans="2:21" x14ac:dyDescent="0.3">
      <c r="B74" s="6"/>
    </row>
    <row r="76" spans="2:21" x14ac:dyDescent="0.3">
      <c r="C76" s="7" t="s">
        <v>8</v>
      </c>
      <c r="D76" s="10" cm="1">
        <f t="array" ref="D76:L84">MINVERSE(D65:L73)</f>
        <v>1</v>
      </c>
      <c r="E76" s="10">
        <v>0</v>
      </c>
      <c r="F76" s="10">
        <v>0</v>
      </c>
      <c r="G76" s="10">
        <v>0</v>
      </c>
      <c r="H76" s="10">
        <v>0</v>
      </c>
      <c r="I76" s="10">
        <v>0</v>
      </c>
      <c r="J76" s="10">
        <v>0</v>
      </c>
      <c r="K76" s="10">
        <v>0</v>
      </c>
      <c r="L76" s="10">
        <v>0</v>
      </c>
      <c r="O76" s="7" t="s">
        <v>7</v>
      </c>
      <c r="P76" s="10" cm="1">
        <f t="array" ref="P76:P84">MMULT(_xlfn.ANCHORARRAY(D76),V49:V57)</f>
        <v>20</v>
      </c>
    </row>
    <row r="77" spans="2:21" x14ac:dyDescent="0.3">
      <c r="C77" s="6"/>
      <c r="D77" s="10">
        <v>0</v>
      </c>
      <c r="E77" s="10">
        <v>1</v>
      </c>
      <c r="F77" s="10">
        <v>0</v>
      </c>
      <c r="G77" s="10">
        <v>0</v>
      </c>
      <c r="H77" s="10">
        <v>0</v>
      </c>
      <c r="I77" s="10">
        <v>0</v>
      </c>
      <c r="J77" s="10">
        <v>0</v>
      </c>
      <c r="K77" s="10">
        <v>0</v>
      </c>
      <c r="L77" s="10">
        <v>0</v>
      </c>
      <c r="O77" s="6"/>
      <c r="P77" s="10">
        <v>100</v>
      </c>
    </row>
    <row r="78" spans="2:21" x14ac:dyDescent="0.3">
      <c r="C78" s="6"/>
      <c r="D78" s="10">
        <v>0</v>
      </c>
      <c r="E78" s="10">
        <v>0</v>
      </c>
      <c r="F78" s="10">
        <v>1</v>
      </c>
      <c r="G78" s="10">
        <v>0</v>
      </c>
      <c r="H78" s="10">
        <v>0</v>
      </c>
      <c r="I78" s="10">
        <v>0</v>
      </c>
      <c r="J78" s="10">
        <v>0</v>
      </c>
      <c r="K78" s="10">
        <v>0</v>
      </c>
      <c r="L78" s="10">
        <v>0</v>
      </c>
      <c r="O78" s="6"/>
      <c r="P78" s="10">
        <v>100</v>
      </c>
    </row>
    <row r="79" spans="2:21" x14ac:dyDescent="0.3">
      <c r="D79" s="10">
        <v>0</v>
      </c>
      <c r="E79" s="10">
        <v>0</v>
      </c>
      <c r="F79" s="10">
        <v>0</v>
      </c>
      <c r="G79" s="10">
        <v>1</v>
      </c>
      <c r="H79" s="10">
        <v>0</v>
      </c>
      <c r="I79" s="10">
        <v>0</v>
      </c>
      <c r="J79" s="10">
        <v>0</v>
      </c>
      <c r="K79" s="10">
        <v>0</v>
      </c>
      <c r="L79" s="10">
        <v>0</v>
      </c>
      <c r="P79" s="10">
        <v>56</v>
      </c>
    </row>
    <row r="80" spans="2:21" x14ac:dyDescent="0.3">
      <c r="D80" s="10">
        <v>0</v>
      </c>
      <c r="E80" s="10">
        <v>0</v>
      </c>
      <c r="F80" s="10">
        <v>0</v>
      </c>
      <c r="G80" s="10">
        <v>0</v>
      </c>
      <c r="H80" s="10">
        <v>1</v>
      </c>
      <c r="I80" s="10">
        <v>0</v>
      </c>
      <c r="J80" s="10">
        <v>0</v>
      </c>
      <c r="K80" s="10">
        <v>0</v>
      </c>
      <c r="L80" s="10">
        <v>0</v>
      </c>
      <c r="O80" s="6"/>
      <c r="P80" s="10">
        <v>66</v>
      </c>
    </row>
    <row r="81" spans="2:16" x14ac:dyDescent="0.3">
      <c r="D81" s="10">
        <v>0</v>
      </c>
      <c r="E81" s="10">
        <v>0</v>
      </c>
      <c r="F81" s="10">
        <v>0</v>
      </c>
      <c r="G81" s="10">
        <v>0</v>
      </c>
      <c r="H81" s="10">
        <v>0</v>
      </c>
      <c r="I81" s="10">
        <v>1</v>
      </c>
      <c r="J81" s="10">
        <v>0</v>
      </c>
      <c r="K81" s="10">
        <v>0</v>
      </c>
      <c r="L81" s="10">
        <v>0</v>
      </c>
      <c r="O81" s="6"/>
      <c r="P81" s="10">
        <v>51</v>
      </c>
    </row>
    <row r="82" spans="2:16" x14ac:dyDescent="0.3">
      <c r="D82" s="10">
        <v>0</v>
      </c>
      <c r="E82" s="10">
        <v>0</v>
      </c>
      <c r="F82" s="10">
        <v>0</v>
      </c>
      <c r="G82" s="10">
        <v>0</v>
      </c>
      <c r="H82" s="10">
        <v>0</v>
      </c>
      <c r="I82" s="10">
        <v>0</v>
      </c>
      <c r="J82" s="10">
        <v>1</v>
      </c>
      <c r="K82" s="10">
        <v>0</v>
      </c>
      <c r="L82" s="10">
        <v>0</v>
      </c>
      <c r="O82" s="6"/>
      <c r="P82" s="10">
        <v>60</v>
      </c>
    </row>
    <row r="83" spans="2:16" x14ac:dyDescent="0.3">
      <c r="D83" s="10">
        <v>0</v>
      </c>
      <c r="E83" s="10">
        <v>0</v>
      </c>
      <c r="F83" s="10">
        <v>0</v>
      </c>
      <c r="G83" s="10">
        <v>0</v>
      </c>
      <c r="H83" s="10">
        <v>0</v>
      </c>
      <c r="I83" s="10">
        <v>0</v>
      </c>
      <c r="J83" s="10">
        <v>0</v>
      </c>
      <c r="K83" s="10">
        <v>1</v>
      </c>
      <c r="L83" s="10">
        <v>0</v>
      </c>
      <c r="O83" s="6"/>
      <c r="P83" s="10">
        <v>59</v>
      </c>
    </row>
    <row r="84" spans="2:16" x14ac:dyDescent="0.3">
      <c r="D84" s="10">
        <v>0</v>
      </c>
      <c r="E84" s="10">
        <v>0</v>
      </c>
      <c r="F84" s="10">
        <v>0</v>
      </c>
      <c r="G84" s="10">
        <v>0</v>
      </c>
      <c r="H84" s="10">
        <v>0</v>
      </c>
      <c r="I84" s="10">
        <v>0</v>
      </c>
      <c r="J84" s="10">
        <v>0</v>
      </c>
      <c r="K84" s="10">
        <v>0</v>
      </c>
      <c r="L84" s="10">
        <v>1</v>
      </c>
      <c r="O84" s="6"/>
      <c r="P84" s="10">
        <v>55</v>
      </c>
    </row>
    <row r="85" spans="2:16" x14ac:dyDescent="0.3">
      <c r="O85" s="6"/>
    </row>
    <row r="86" spans="2:16" x14ac:dyDescent="0.3">
      <c r="O86" s="6"/>
    </row>
    <row r="87" spans="2:16" x14ac:dyDescent="0.3">
      <c r="B87" s="6"/>
      <c r="J87" s="6"/>
      <c r="K87" s="6"/>
      <c r="L87" s="6"/>
      <c r="M87" s="6"/>
      <c r="N87" s="6"/>
      <c r="O87" s="6"/>
    </row>
    <row r="88" spans="2:16" x14ac:dyDescent="0.3">
      <c r="B88" s="6"/>
      <c r="C88" s="7" t="s">
        <v>15</v>
      </c>
      <c r="D88" s="10" cm="1">
        <f t="array" ref="D88:J96">MMULT(_xlfn.ANCHORARRAY(D76),O65:U73)</f>
        <v>0</v>
      </c>
      <c r="E88" s="10">
        <v>0</v>
      </c>
      <c r="F88" s="10">
        <v>0</v>
      </c>
      <c r="G88" s="10">
        <v>0</v>
      </c>
      <c r="H88" s="10">
        <v>1</v>
      </c>
      <c r="I88" s="10">
        <v>1</v>
      </c>
      <c r="J88" s="10">
        <v>-1</v>
      </c>
      <c r="K88" s="6"/>
      <c r="L88" s="6"/>
      <c r="M88" s="6"/>
      <c r="N88" s="6"/>
      <c r="O88" s="6"/>
    </row>
    <row r="89" spans="2:16" x14ac:dyDescent="0.3">
      <c r="B89" s="6"/>
      <c r="C89" s="6"/>
      <c r="D89" s="10">
        <v>1</v>
      </c>
      <c r="E89" s="10">
        <v>1</v>
      </c>
      <c r="F89" s="10">
        <v>0</v>
      </c>
      <c r="G89" s="10">
        <v>0</v>
      </c>
      <c r="H89" s="10">
        <v>1</v>
      </c>
      <c r="I89" s="10">
        <v>1</v>
      </c>
      <c r="J89" s="10">
        <v>0</v>
      </c>
      <c r="K89" s="6"/>
      <c r="L89" s="6"/>
      <c r="M89" s="6"/>
      <c r="N89" s="6"/>
      <c r="O89" s="6"/>
    </row>
    <row r="90" spans="2:16" x14ac:dyDescent="0.3">
      <c r="B90" s="6"/>
      <c r="C90" s="6"/>
      <c r="D90" s="10">
        <v>0</v>
      </c>
      <c r="E90" s="10">
        <v>0</v>
      </c>
      <c r="F90" s="10">
        <v>1</v>
      </c>
      <c r="G90" s="10">
        <v>1</v>
      </c>
      <c r="H90" s="10">
        <v>1</v>
      </c>
      <c r="I90" s="10">
        <v>1</v>
      </c>
      <c r="J90" s="10">
        <v>0</v>
      </c>
      <c r="K90" s="6"/>
      <c r="L90" s="6"/>
      <c r="M90" s="6"/>
      <c r="N90" s="6"/>
      <c r="O90" s="6"/>
    </row>
    <row r="91" spans="2:16" x14ac:dyDescent="0.3">
      <c r="D91" s="10">
        <v>1</v>
      </c>
      <c r="E91" s="10">
        <v>0</v>
      </c>
      <c r="F91" s="10">
        <v>0</v>
      </c>
      <c r="G91" s="10">
        <v>0</v>
      </c>
      <c r="H91" s="10">
        <v>0</v>
      </c>
      <c r="I91" s="10">
        <v>0</v>
      </c>
      <c r="J91" s="10">
        <v>0</v>
      </c>
    </row>
    <row r="92" spans="2:16" x14ac:dyDescent="0.3">
      <c r="B92" s="6"/>
      <c r="D92" s="10">
        <v>0</v>
      </c>
      <c r="E92" s="10">
        <v>1</v>
      </c>
      <c r="F92" s="10">
        <v>0</v>
      </c>
      <c r="G92" s="10">
        <v>0</v>
      </c>
      <c r="H92" s="10">
        <v>0</v>
      </c>
      <c r="I92" s="10">
        <v>0</v>
      </c>
      <c r="J92" s="10">
        <v>0</v>
      </c>
      <c r="K92" s="6"/>
      <c r="L92" s="6"/>
      <c r="M92" s="6"/>
      <c r="N92" s="6"/>
    </row>
    <row r="93" spans="2:16" x14ac:dyDescent="0.3">
      <c r="B93" s="6"/>
      <c r="D93" s="10">
        <v>0</v>
      </c>
      <c r="E93" s="10">
        <v>0</v>
      </c>
      <c r="F93" s="10">
        <v>1</v>
      </c>
      <c r="G93" s="10">
        <v>0</v>
      </c>
      <c r="H93" s="10">
        <v>0</v>
      </c>
      <c r="I93" s="10">
        <v>0</v>
      </c>
      <c r="J93" s="10">
        <v>0</v>
      </c>
      <c r="K93" s="6"/>
      <c r="L93" s="6"/>
      <c r="M93" s="6"/>
      <c r="N93" s="6"/>
    </row>
    <row r="94" spans="2:16" x14ac:dyDescent="0.3">
      <c r="B94" s="6"/>
      <c r="D94" s="10">
        <v>0</v>
      </c>
      <c r="E94" s="10">
        <v>0</v>
      </c>
      <c r="F94" s="10">
        <v>0</v>
      </c>
      <c r="G94" s="10">
        <v>1</v>
      </c>
      <c r="H94" s="10">
        <v>0</v>
      </c>
      <c r="I94" s="10">
        <v>0</v>
      </c>
      <c r="J94" s="10">
        <v>0</v>
      </c>
      <c r="K94" s="6"/>
      <c r="L94" s="6"/>
      <c r="M94" s="6"/>
      <c r="N94" s="6"/>
    </row>
    <row r="95" spans="2:16" x14ac:dyDescent="0.3">
      <c r="B95" s="6"/>
      <c r="C95" s="6"/>
      <c r="D95" s="10">
        <v>0</v>
      </c>
      <c r="E95" s="10">
        <v>0</v>
      </c>
      <c r="F95" s="10">
        <v>0</v>
      </c>
      <c r="G95" s="10">
        <v>0</v>
      </c>
      <c r="H95" s="10">
        <v>1</v>
      </c>
      <c r="I95" s="10">
        <v>0</v>
      </c>
      <c r="J95" s="10">
        <v>0</v>
      </c>
      <c r="K95" s="6"/>
      <c r="L95" s="6"/>
      <c r="M95" s="6"/>
      <c r="N95" s="6"/>
    </row>
    <row r="96" spans="2:16" x14ac:dyDescent="0.3">
      <c r="D96" s="10">
        <v>0</v>
      </c>
      <c r="E96" s="10">
        <v>0</v>
      </c>
      <c r="F96" s="10">
        <v>0</v>
      </c>
      <c r="G96" s="10">
        <v>0</v>
      </c>
      <c r="H96" s="10">
        <v>0</v>
      </c>
      <c r="I96" s="10">
        <v>1</v>
      </c>
      <c r="J96" s="10">
        <v>0</v>
      </c>
    </row>
    <row r="99" spans="2:22" x14ac:dyDescent="0.3">
      <c r="B99" s="6"/>
      <c r="C99" s="7" t="s">
        <v>18</v>
      </c>
      <c r="D99" s="6" cm="1">
        <f t="array" ref="D99:J99">MMULT(D60:L60,_xlfn.ANCHORARRAY(D88))</f>
        <v>0</v>
      </c>
      <c r="E99" s="6">
        <v>0</v>
      </c>
      <c r="F99" s="6">
        <v>0</v>
      </c>
      <c r="G99" s="6">
        <v>0</v>
      </c>
      <c r="H99" s="6">
        <v>-100000</v>
      </c>
      <c r="I99" s="6">
        <v>-100000</v>
      </c>
      <c r="J99" s="6">
        <v>100000</v>
      </c>
      <c r="K99" s="6"/>
      <c r="L99" s="6"/>
      <c r="M99" s="6"/>
      <c r="N99" s="6"/>
    </row>
    <row r="100" spans="2:22" x14ac:dyDescent="0.3">
      <c r="B100" s="6"/>
      <c r="C100" s="7" t="s">
        <v>17</v>
      </c>
      <c r="D100" s="10">
        <f>D99-D61</f>
        <v>-650</v>
      </c>
      <c r="E100" s="10">
        <f t="shared" ref="E100:J100" si="0">E99-E61</f>
        <v>-400</v>
      </c>
      <c r="F100" s="10">
        <f t="shared" si="0"/>
        <v>-510</v>
      </c>
      <c r="G100" s="10">
        <f t="shared" si="0"/>
        <v>-280</v>
      </c>
      <c r="H100" s="24">
        <f t="shared" si="0"/>
        <v>-100800</v>
      </c>
      <c r="I100" s="10">
        <f t="shared" si="0"/>
        <v>-100520</v>
      </c>
      <c r="J100" s="10">
        <f t="shared" si="0"/>
        <v>100000</v>
      </c>
      <c r="K100" s="6"/>
      <c r="L100" s="6"/>
      <c r="M100" s="6"/>
      <c r="N100" s="6" t="s">
        <v>257</v>
      </c>
    </row>
    <row r="101" spans="2:22" x14ac:dyDescent="0.3">
      <c r="B101" s="6"/>
      <c r="C101" s="6"/>
      <c r="D101" s="6"/>
      <c r="E101" s="6"/>
      <c r="F101" s="6"/>
      <c r="G101" s="6"/>
      <c r="I101" s="6"/>
      <c r="J101" s="6"/>
      <c r="K101" s="6"/>
      <c r="L101" s="6"/>
      <c r="M101" s="6"/>
      <c r="N101" s="6"/>
    </row>
    <row r="102" spans="2:22" x14ac:dyDescent="0.3">
      <c r="B102" s="6"/>
      <c r="C102" s="6"/>
      <c r="D102" s="6"/>
      <c r="E102" s="6"/>
      <c r="F102" s="6"/>
      <c r="G102" s="6"/>
      <c r="I102" s="6"/>
      <c r="J102" s="6"/>
      <c r="K102" s="6"/>
      <c r="L102" s="6"/>
      <c r="M102" s="6"/>
      <c r="N102" s="6"/>
    </row>
    <row r="103" spans="2:22" x14ac:dyDescent="0.3">
      <c r="B103" s="6"/>
      <c r="C103" s="7" t="s">
        <v>19</v>
      </c>
      <c r="D103" s="25" cm="1">
        <f t="array" ref="D103:D111">_xlfn.ANCHORARRAY(P76)/H88:H96</f>
        <v>20</v>
      </c>
      <c r="E103" s="6"/>
      <c r="F103" s="6"/>
      <c r="G103" s="6"/>
      <c r="I103" s="6"/>
      <c r="J103" s="6"/>
      <c r="K103" s="6"/>
      <c r="L103" s="6"/>
      <c r="M103" s="6"/>
      <c r="N103" s="6"/>
    </row>
    <row r="104" spans="2:22" x14ac:dyDescent="0.3">
      <c r="B104" s="6"/>
      <c r="C104" s="6"/>
      <c r="D104" s="10">
        <v>100</v>
      </c>
      <c r="E104" s="6"/>
      <c r="F104" s="6"/>
      <c r="I104" s="6"/>
      <c r="J104" s="6"/>
      <c r="K104" s="6"/>
      <c r="L104" s="6"/>
      <c r="M104" s="6"/>
      <c r="N104" s="6" t="s">
        <v>213</v>
      </c>
    </row>
    <row r="105" spans="2:22" x14ac:dyDescent="0.3">
      <c r="D105" s="30">
        <v>100</v>
      </c>
    </row>
    <row r="106" spans="2:22" x14ac:dyDescent="0.3">
      <c r="D106" s="10" t="e">
        <v>#DIV/0!</v>
      </c>
    </row>
    <row r="107" spans="2:22" x14ac:dyDescent="0.3">
      <c r="D107" s="10" t="e">
        <v>#DIV/0!</v>
      </c>
    </row>
    <row r="108" spans="2:22" x14ac:dyDescent="0.3">
      <c r="D108" s="10" t="e">
        <v>#DIV/0!</v>
      </c>
    </row>
    <row r="109" spans="2:22" x14ac:dyDescent="0.3">
      <c r="D109" s="10" t="e">
        <v>#DIV/0!</v>
      </c>
    </row>
    <row r="110" spans="2:22" x14ac:dyDescent="0.3">
      <c r="D110" s="10">
        <v>59</v>
      </c>
    </row>
    <row r="111" spans="2:22" x14ac:dyDescent="0.3">
      <c r="D111" s="10" t="e">
        <v>#DIV/0!</v>
      </c>
    </row>
    <row r="112" spans="2:22" ht="15" thickBot="1" x14ac:dyDescent="0.35">
      <c r="B112" s="23"/>
      <c r="C112" s="23"/>
      <c r="D112" s="23"/>
      <c r="E112" s="23"/>
      <c r="F112" s="23"/>
      <c r="G112" s="23"/>
      <c r="H112" s="23"/>
      <c r="I112" s="23"/>
      <c r="J112" s="23"/>
      <c r="K112" s="23"/>
      <c r="L112" s="23"/>
      <c r="M112" s="23"/>
      <c r="N112" s="23"/>
      <c r="O112" s="8"/>
      <c r="P112" s="8"/>
      <c r="Q112" s="8"/>
      <c r="R112" s="8"/>
      <c r="S112" s="8"/>
      <c r="T112" s="8"/>
      <c r="U112" s="8"/>
      <c r="V112" s="8"/>
    </row>
    <row r="114" spans="2:22" x14ac:dyDescent="0.3">
      <c r="B114" s="6"/>
      <c r="C114" s="6"/>
      <c r="D114" s="6"/>
      <c r="E114" s="6"/>
      <c r="F114" s="6"/>
      <c r="G114" s="6"/>
      <c r="H114" s="6"/>
      <c r="I114" s="6"/>
      <c r="J114" s="6"/>
      <c r="K114" s="6"/>
      <c r="L114" s="6"/>
      <c r="M114" s="6"/>
      <c r="N114" s="6"/>
      <c r="O114" s="6"/>
    </row>
    <row r="115" spans="2:22" x14ac:dyDescent="0.3">
      <c r="B115" s="6"/>
      <c r="C115" s="6"/>
      <c r="D115" s="11" t="s">
        <v>247</v>
      </c>
      <c r="E115" s="11" t="s">
        <v>248</v>
      </c>
      <c r="F115" s="11" t="s">
        <v>249</v>
      </c>
      <c r="G115" s="11" t="s">
        <v>250</v>
      </c>
      <c r="H115" s="11" t="s">
        <v>143</v>
      </c>
      <c r="I115" s="11" t="s">
        <v>252</v>
      </c>
      <c r="J115" s="11" t="s">
        <v>9</v>
      </c>
      <c r="K115" s="11" t="s">
        <v>251</v>
      </c>
      <c r="L115" s="11" t="s">
        <v>10</v>
      </c>
      <c r="M115" s="11" t="s">
        <v>48</v>
      </c>
      <c r="N115" s="11" t="s">
        <v>142</v>
      </c>
      <c r="O115" s="11" t="s">
        <v>205</v>
      </c>
      <c r="P115" s="11" t="s">
        <v>253</v>
      </c>
      <c r="Q115" s="11" t="s">
        <v>254</v>
      </c>
      <c r="R115" s="11" t="s">
        <v>255</v>
      </c>
      <c r="S115" s="11" t="s">
        <v>256</v>
      </c>
    </row>
    <row r="116" spans="2:22" x14ac:dyDescent="0.3">
      <c r="B116" s="7" t="s">
        <v>22</v>
      </c>
      <c r="C116" s="7" t="s">
        <v>0</v>
      </c>
      <c r="D116" s="10">
        <v>0</v>
      </c>
      <c r="E116" s="10">
        <v>0</v>
      </c>
      <c r="F116" s="10">
        <v>0</v>
      </c>
      <c r="G116" s="10">
        <v>0</v>
      </c>
      <c r="H116" s="10">
        <v>1</v>
      </c>
      <c r="I116" s="10">
        <v>1</v>
      </c>
      <c r="J116" s="10">
        <v>-1</v>
      </c>
      <c r="K116" s="10">
        <v>1</v>
      </c>
      <c r="L116" s="10">
        <v>0</v>
      </c>
      <c r="M116" s="10">
        <v>0</v>
      </c>
      <c r="N116" s="10">
        <v>0</v>
      </c>
      <c r="O116" s="10">
        <v>0</v>
      </c>
      <c r="P116" s="10">
        <v>0</v>
      </c>
      <c r="Q116" s="10">
        <v>0</v>
      </c>
      <c r="R116" s="10">
        <v>0</v>
      </c>
      <c r="S116" s="10">
        <v>0</v>
      </c>
      <c r="U116" s="7" t="s">
        <v>4</v>
      </c>
      <c r="V116" s="10">
        <v>20</v>
      </c>
    </row>
    <row r="117" spans="2:22" x14ac:dyDescent="0.3">
      <c r="B117" s="6"/>
      <c r="C117" s="6"/>
      <c r="D117" s="10">
        <v>1</v>
      </c>
      <c r="E117" s="10">
        <v>1</v>
      </c>
      <c r="F117" s="10">
        <v>0</v>
      </c>
      <c r="G117" s="10">
        <v>0</v>
      </c>
      <c r="H117" s="10">
        <v>0</v>
      </c>
      <c r="I117" s="10">
        <v>1</v>
      </c>
      <c r="J117" s="10">
        <v>0</v>
      </c>
      <c r="K117" s="10">
        <v>1</v>
      </c>
      <c r="L117" s="10">
        <v>1</v>
      </c>
      <c r="M117" s="10">
        <v>0</v>
      </c>
      <c r="N117" s="10">
        <v>0</v>
      </c>
      <c r="O117" s="10">
        <v>0</v>
      </c>
      <c r="P117" s="10">
        <v>0</v>
      </c>
      <c r="Q117" s="10">
        <v>0</v>
      </c>
      <c r="R117" s="10">
        <v>0</v>
      </c>
      <c r="S117" s="10">
        <v>0</v>
      </c>
      <c r="V117" s="10">
        <v>100</v>
      </c>
    </row>
    <row r="118" spans="2:22" x14ac:dyDescent="0.3">
      <c r="B118" s="6"/>
      <c r="C118" s="6"/>
      <c r="D118" s="10">
        <v>0</v>
      </c>
      <c r="E118" s="10">
        <v>0</v>
      </c>
      <c r="F118" s="10">
        <v>1</v>
      </c>
      <c r="G118" s="10">
        <v>1</v>
      </c>
      <c r="H118" s="10">
        <v>0</v>
      </c>
      <c r="I118" s="10">
        <v>1</v>
      </c>
      <c r="J118" s="10">
        <v>0</v>
      </c>
      <c r="K118" s="10">
        <v>1</v>
      </c>
      <c r="L118" s="10">
        <v>0</v>
      </c>
      <c r="M118" s="10">
        <v>1</v>
      </c>
      <c r="N118" s="10">
        <v>0</v>
      </c>
      <c r="O118" s="10">
        <v>0</v>
      </c>
      <c r="P118" s="10">
        <v>0</v>
      </c>
      <c r="Q118" s="10">
        <v>0</v>
      </c>
      <c r="R118" s="10">
        <v>0</v>
      </c>
      <c r="S118" s="10">
        <v>0</v>
      </c>
      <c r="V118" s="10">
        <v>100</v>
      </c>
    </row>
    <row r="119" spans="2:22" x14ac:dyDescent="0.3">
      <c r="B119" s="6"/>
      <c r="D119" s="10">
        <v>1</v>
      </c>
      <c r="E119" s="10">
        <v>0</v>
      </c>
      <c r="F119" s="10">
        <v>0</v>
      </c>
      <c r="G119" s="10">
        <v>0</v>
      </c>
      <c r="H119" s="10">
        <v>0</v>
      </c>
      <c r="I119" s="10">
        <v>0</v>
      </c>
      <c r="J119" s="10">
        <v>0</v>
      </c>
      <c r="K119" s="10">
        <v>0</v>
      </c>
      <c r="L119" s="10">
        <v>0</v>
      </c>
      <c r="M119" s="10">
        <v>0</v>
      </c>
      <c r="N119" s="10">
        <v>1</v>
      </c>
      <c r="O119" s="10">
        <v>0</v>
      </c>
      <c r="P119" s="10">
        <v>0</v>
      </c>
      <c r="Q119" s="10">
        <v>0</v>
      </c>
      <c r="R119" s="10">
        <v>0</v>
      </c>
      <c r="S119" s="10">
        <v>0</v>
      </c>
      <c r="V119" s="10">
        <v>56</v>
      </c>
    </row>
    <row r="120" spans="2:22" x14ac:dyDescent="0.3">
      <c r="B120" s="6"/>
      <c r="D120" s="10">
        <v>0</v>
      </c>
      <c r="E120" s="10">
        <v>1</v>
      </c>
      <c r="F120" s="10">
        <v>0</v>
      </c>
      <c r="G120" s="10">
        <v>0</v>
      </c>
      <c r="H120" s="10">
        <v>0</v>
      </c>
      <c r="I120" s="10">
        <v>0</v>
      </c>
      <c r="J120" s="10">
        <v>0</v>
      </c>
      <c r="K120" s="10">
        <v>0</v>
      </c>
      <c r="L120" s="10">
        <v>0</v>
      </c>
      <c r="M120" s="10">
        <v>0</v>
      </c>
      <c r="N120" s="10">
        <v>0</v>
      </c>
      <c r="O120" s="10">
        <v>1</v>
      </c>
      <c r="P120" s="10">
        <v>0</v>
      </c>
      <c r="Q120" s="10">
        <v>0</v>
      </c>
      <c r="R120" s="10">
        <v>0</v>
      </c>
      <c r="S120" s="10">
        <v>0</v>
      </c>
      <c r="V120" s="10">
        <v>66</v>
      </c>
    </row>
    <row r="121" spans="2:22" x14ac:dyDescent="0.3">
      <c r="B121" s="6"/>
      <c r="D121" s="10">
        <v>0</v>
      </c>
      <c r="E121" s="10">
        <v>0</v>
      </c>
      <c r="F121" s="10">
        <v>1</v>
      </c>
      <c r="G121" s="10">
        <v>0</v>
      </c>
      <c r="H121" s="10">
        <v>0</v>
      </c>
      <c r="I121" s="10">
        <v>0</v>
      </c>
      <c r="J121" s="10">
        <v>0</v>
      </c>
      <c r="K121" s="10">
        <v>0</v>
      </c>
      <c r="L121" s="10">
        <v>0</v>
      </c>
      <c r="M121" s="10">
        <v>0</v>
      </c>
      <c r="N121" s="10">
        <v>0</v>
      </c>
      <c r="O121" s="10">
        <v>0</v>
      </c>
      <c r="P121" s="10">
        <v>1</v>
      </c>
      <c r="Q121" s="10">
        <v>0</v>
      </c>
      <c r="R121" s="10">
        <v>0</v>
      </c>
      <c r="S121" s="10">
        <v>0</v>
      </c>
      <c r="V121" s="10">
        <v>51</v>
      </c>
    </row>
    <row r="122" spans="2:22" x14ac:dyDescent="0.3">
      <c r="B122" s="6"/>
      <c r="D122" s="10">
        <v>0</v>
      </c>
      <c r="E122" s="10">
        <v>0</v>
      </c>
      <c r="F122" s="10">
        <v>0</v>
      </c>
      <c r="G122" s="10">
        <v>1</v>
      </c>
      <c r="H122" s="10">
        <v>0</v>
      </c>
      <c r="I122" s="10">
        <v>0</v>
      </c>
      <c r="J122" s="10">
        <v>0</v>
      </c>
      <c r="K122" s="10">
        <v>0</v>
      </c>
      <c r="L122" s="10">
        <v>0</v>
      </c>
      <c r="M122" s="10">
        <v>0</v>
      </c>
      <c r="N122" s="10">
        <v>0</v>
      </c>
      <c r="O122" s="10">
        <v>0</v>
      </c>
      <c r="P122" s="10">
        <v>0</v>
      </c>
      <c r="Q122" s="10">
        <v>1</v>
      </c>
      <c r="R122" s="10">
        <v>0</v>
      </c>
      <c r="S122" s="10">
        <v>0</v>
      </c>
      <c r="V122" s="10">
        <v>60</v>
      </c>
    </row>
    <row r="123" spans="2:22" x14ac:dyDescent="0.3">
      <c r="D123" s="10">
        <v>0</v>
      </c>
      <c r="E123" s="10">
        <v>0</v>
      </c>
      <c r="F123" s="10">
        <v>0</v>
      </c>
      <c r="G123" s="10">
        <v>0</v>
      </c>
      <c r="H123" s="10">
        <v>0</v>
      </c>
      <c r="I123" s="10">
        <v>0</v>
      </c>
      <c r="J123" s="10">
        <v>0</v>
      </c>
      <c r="K123" s="10">
        <v>1</v>
      </c>
      <c r="L123" s="10">
        <v>0</v>
      </c>
      <c r="M123" s="10">
        <v>0</v>
      </c>
      <c r="N123" s="10">
        <v>0</v>
      </c>
      <c r="O123" s="10">
        <v>0</v>
      </c>
      <c r="P123" s="10">
        <v>0</v>
      </c>
      <c r="Q123" s="10">
        <v>0</v>
      </c>
      <c r="R123" s="10">
        <v>1</v>
      </c>
      <c r="S123" s="10">
        <v>0</v>
      </c>
      <c r="V123" s="10">
        <v>59</v>
      </c>
    </row>
    <row r="124" spans="2:22" x14ac:dyDescent="0.3">
      <c r="D124" s="10">
        <v>0</v>
      </c>
      <c r="E124" s="10">
        <v>0</v>
      </c>
      <c r="F124" s="10">
        <v>0</v>
      </c>
      <c r="G124" s="10">
        <v>0</v>
      </c>
      <c r="H124" s="10">
        <v>0</v>
      </c>
      <c r="I124" s="10">
        <v>1</v>
      </c>
      <c r="J124" s="10">
        <v>0</v>
      </c>
      <c r="K124" s="10">
        <v>0</v>
      </c>
      <c r="L124" s="10">
        <v>0</v>
      </c>
      <c r="M124" s="10">
        <v>0</v>
      </c>
      <c r="N124" s="10">
        <v>0</v>
      </c>
      <c r="O124" s="10">
        <v>0</v>
      </c>
      <c r="P124" s="10">
        <v>0</v>
      </c>
      <c r="Q124" s="10">
        <v>0</v>
      </c>
      <c r="R124" s="10">
        <v>0</v>
      </c>
      <c r="S124" s="10">
        <v>1</v>
      </c>
      <c r="V124" s="10">
        <v>55</v>
      </c>
    </row>
    <row r="126" spans="2:22" x14ac:dyDescent="0.3">
      <c r="C126" s="7" t="s">
        <v>12</v>
      </c>
      <c r="D126" s="10">
        <v>650</v>
      </c>
      <c r="E126" s="10">
        <v>400</v>
      </c>
      <c r="F126" s="10">
        <v>510</v>
      </c>
      <c r="G126" s="10">
        <v>280</v>
      </c>
      <c r="H126" s="10">
        <v>-100000</v>
      </c>
      <c r="I126" s="10">
        <v>520</v>
      </c>
      <c r="J126" s="10">
        <v>0</v>
      </c>
      <c r="K126" s="10">
        <v>800</v>
      </c>
      <c r="L126" s="10">
        <v>0</v>
      </c>
      <c r="M126" s="10">
        <v>0</v>
      </c>
      <c r="N126" s="10">
        <v>0</v>
      </c>
      <c r="O126" s="10">
        <v>0</v>
      </c>
      <c r="P126" s="10">
        <v>0</v>
      </c>
      <c r="Q126" s="10">
        <v>0</v>
      </c>
      <c r="R126" s="10">
        <v>0</v>
      </c>
      <c r="S126" s="10">
        <v>0</v>
      </c>
    </row>
    <row r="127" spans="2:22" x14ac:dyDescent="0.3">
      <c r="C127" s="7" t="s">
        <v>13</v>
      </c>
      <c r="D127" s="10">
        <v>800</v>
      </c>
      <c r="E127" s="10">
        <v>0</v>
      </c>
      <c r="F127" s="10">
        <v>0</v>
      </c>
      <c r="G127" s="10">
        <v>0</v>
      </c>
      <c r="H127" s="10">
        <v>0</v>
      </c>
      <c r="I127" s="10">
        <v>0</v>
      </c>
      <c r="J127" s="10">
        <v>0</v>
      </c>
      <c r="K127" s="10">
        <v>0</v>
      </c>
      <c r="L127" s="10">
        <v>0</v>
      </c>
    </row>
    <row r="128" spans="2:22" x14ac:dyDescent="0.3">
      <c r="C128" s="7" t="s">
        <v>14</v>
      </c>
      <c r="D128" s="10">
        <v>650</v>
      </c>
      <c r="E128" s="10">
        <v>400</v>
      </c>
      <c r="F128" s="10">
        <v>510</v>
      </c>
      <c r="G128" s="10">
        <v>280</v>
      </c>
      <c r="H128" s="10">
        <v>-100000</v>
      </c>
      <c r="I128" s="10">
        <v>520</v>
      </c>
      <c r="J128" s="10">
        <v>0</v>
      </c>
      <c r="K128" s="6"/>
      <c r="L128" s="6"/>
    </row>
    <row r="131" spans="2:21" x14ac:dyDescent="0.3">
      <c r="C131" s="6"/>
      <c r="D131" s="11" t="s">
        <v>251</v>
      </c>
      <c r="E131" s="11" t="s">
        <v>10</v>
      </c>
      <c r="F131" s="11" t="s">
        <v>48</v>
      </c>
      <c r="G131" s="11" t="s">
        <v>142</v>
      </c>
      <c r="H131" s="11" t="s">
        <v>205</v>
      </c>
      <c r="I131" s="11" t="s">
        <v>253</v>
      </c>
      <c r="J131" s="11" t="s">
        <v>254</v>
      </c>
      <c r="K131" s="11" t="s">
        <v>255</v>
      </c>
      <c r="L131" s="11" t="s">
        <v>256</v>
      </c>
      <c r="M131" s="6"/>
      <c r="N131" s="6"/>
      <c r="O131" s="11" t="s">
        <v>247</v>
      </c>
      <c r="P131" s="11" t="s">
        <v>248</v>
      </c>
      <c r="Q131" s="11" t="s">
        <v>249</v>
      </c>
      <c r="R131" s="11" t="s">
        <v>250</v>
      </c>
      <c r="S131" s="11" t="s">
        <v>143</v>
      </c>
      <c r="T131" s="11" t="s">
        <v>252</v>
      </c>
      <c r="U131" s="11" t="s">
        <v>9</v>
      </c>
    </row>
    <row r="132" spans="2:21" x14ac:dyDescent="0.3">
      <c r="C132" s="7" t="s">
        <v>11</v>
      </c>
      <c r="D132" s="10">
        <v>1</v>
      </c>
      <c r="E132" s="10">
        <v>0</v>
      </c>
      <c r="F132" s="10">
        <v>0</v>
      </c>
      <c r="G132" s="10">
        <v>0</v>
      </c>
      <c r="H132" s="10">
        <v>0</v>
      </c>
      <c r="I132" s="10">
        <v>0</v>
      </c>
      <c r="J132" s="10">
        <v>0</v>
      </c>
      <c r="K132" s="10">
        <v>0</v>
      </c>
      <c r="L132" s="10">
        <v>0</v>
      </c>
      <c r="M132" s="6"/>
      <c r="N132" s="7" t="s">
        <v>16</v>
      </c>
      <c r="O132" s="10">
        <v>0</v>
      </c>
      <c r="P132" s="10">
        <v>0</v>
      </c>
      <c r="Q132" s="10">
        <v>0</v>
      </c>
      <c r="R132" s="10">
        <v>0</v>
      </c>
      <c r="S132" s="10">
        <v>1</v>
      </c>
      <c r="T132" s="10">
        <v>1</v>
      </c>
      <c r="U132" s="10">
        <v>-1</v>
      </c>
    </row>
    <row r="133" spans="2:21" x14ac:dyDescent="0.3">
      <c r="C133" s="6"/>
      <c r="D133" s="10">
        <v>1</v>
      </c>
      <c r="E133" s="10">
        <v>1</v>
      </c>
      <c r="F133" s="10">
        <v>0</v>
      </c>
      <c r="G133" s="10">
        <v>0</v>
      </c>
      <c r="H133" s="10">
        <v>0</v>
      </c>
      <c r="I133" s="10">
        <v>0</v>
      </c>
      <c r="J133" s="10">
        <v>0</v>
      </c>
      <c r="K133" s="10">
        <v>0</v>
      </c>
      <c r="L133" s="10">
        <v>0</v>
      </c>
      <c r="M133" s="6"/>
      <c r="N133" s="6"/>
      <c r="O133" s="10">
        <v>1</v>
      </c>
      <c r="P133" s="10">
        <v>1</v>
      </c>
      <c r="Q133" s="10">
        <v>0</v>
      </c>
      <c r="R133" s="10">
        <v>0</v>
      </c>
      <c r="S133" s="10">
        <v>0</v>
      </c>
      <c r="T133" s="10">
        <v>1</v>
      </c>
      <c r="U133" s="10">
        <v>0</v>
      </c>
    </row>
    <row r="134" spans="2:21" x14ac:dyDescent="0.3">
      <c r="C134" s="6"/>
      <c r="D134" s="10">
        <v>1</v>
      </c>
      <c r="E134" s="10">
        <v>0</v>
      </c>
      <c r="F134" s="10">
        <v>1</v>
      </c>
      <c r="G134" s="10">
        <v>0</v>
      </c>
      <c r="H134" s="10">
        <v>0</v>
      </c>
      <c r="I134" s="10">
        <v>0</v>
      </c>
      <c r="J134" s="10">
        <v>0</v>
      </c>
      <c r="K134" s="10">
        <v>0</v>
      </c>
      <c r="L134" s="10">
        <v>0</v>
      </c>
      <c r="M134" s="6"/>
      <c r="N134" s="6"/>
      <c r="O134" s="10">
        <v>0</v>
      </c>
      <c r="P134" s="10">
        <v>0</v>
      </c>
      <c r="Q134" s="10">
        <v>1</v>
      </c>
      <c r="R134" s="10">
        <v>1</v>
      </c>
      <c r="S134" s="10">
        <v>0</v>
      </c>
      <c r="T134" s="10">
        <v>1</v>
      </c>
      <c r="U134" s="10">
        <v>0</v>
      </c>
    </row>
    <row r="135" spans="2:21" x14ac:dyDescent="0.3">
      <c r="C135" s="6"/>
      <c r="D135" s="10">
        <v>0</v>
      </c>
      <c r="E135" s="10">
        <v>0</v>
      </c>
      <c r="F135" s="10">
        <v>0</v>
      </c>
      <c r="G135" s="10">
        <v>1</v>
      </c>
      <c r="H135" s="10">
        <v>0</v>
      </c>
      <c r="I135" s="10">
        <v>0</v>
      </c>
      <c r="J135" s="10">
        <v>0</v>
      </c>
      <c r="K135" s="10">
        <v>0</v>
      </c>
      <c r="L135" s="10">
        <v>0</v>
      </c>
      <c r="M135" s="6"/>
      <c r="N135" s="6"/>
      <c r="O135" s="10">
        <v>1</v>
      </c>
      <c r="P135" s="10">
        <v>0</v>
      </c>
      <c r="Q135" s="10">
        <v>0</v>
      </c>
      <c r="R135" s="10">
        <v>0</v>
      </c>
      <c r="S135" s="10">
        <v>0</v>
      </c>
      <c r="T135" s="10">
        <v>0</v>
      </c>
      <c r="U135" s="10">
        <v>0</v>
      </c>
    </row>
    <row r="136" spans="2:21" x14ac:dyDescent="0.3">
      <c r="D136" s="10">
        <v>0</v>
      </c>
      <c r="E136" s="10">
        <v>0</v>
      </c>
      <c r="F136" s="10">
        <v>0</v>
      </c>
      <c r="G136" s="10">
        <v>0</v>
      </c>
      <c r="H136" s="10">
        <v>1</v>
      </c>
      <c r="I136" s="10">
        <v>0</v>
      </c>
      <c r="J136" s="10">
        <v>0</v>
      </c>
      <c r="K136" s="10">
        <v>0</v>
      </c>
      <c r="L136" s="10">
        <v>0</v>
      </c>
      <c r="O136" s="10">
        <v>0</v>
      </c>
      <c r="P136" s="10">
        <v>1</v>
      </c>
      <c r="Q136" s="10">
        <v>0</v>
      </c>
      <c r="R136" s="10">
        <v>0</v>
      </c>
      <c r="S136" s="10">
        <v>0</v>
      </c>
      <c r="T136" s="10">
        <v>0</v>
      </c>
      <c r="U136" s="10">
        <v>0</v>
      </c>
    </row>
    <row r="137" spans="2:21" x14ac:dyDescent="0.3">
      <c r="B137" s="6"/>
      <c r="D137" s="10">
        <v>0</v>
      </c>
      <c r="E137" s="10">
        <v>0</v>
      </c>
      <c r="F137" s="10">
        <v>0</v>
      </c>
      <c r="G137" s="10">
        <v>0</v>
      </c>
      <c r="H137" s="10">
        <v>0</v>
      </c>
      <c r="I137" s="10">
        <v>1</v>
      </c>
      <c r="J137" s="10">
        <v>0</v>
      </c>
      <c r="K137" s="10">
        <v>0</v>
      </c>
      <c r="L137" s="10">
        <v>0</v>
      </c>
      <c r="O137" s="10">
        <v>0</v>
      </c>
      <c r="P137" s="10">
        <v>0</v>
      </c>
      <c r="Q137" s="10">
        <v>1</v>
      </c>
      <c r="R137" s="10">
        <v>0</v>
      </c>
      <c r="S137" s="10">
        <v>0</v>
      </c>
      <c r="T137" s="10">
        <v>0</v>
      </c>
      <c r="U137" s="10">
        <v>0</v>
      </c>
    </row>
    <row r="138" spans="2:21" x14ac:dyDescent="0.3">
      <c r="B138" s="6"/>
      <c r="D138" s="10">
        <v>0</v>
      </c>
      <c r="E138" s="10">
        <v>0</v>
      </c>
      <c r="F138" s="10">
        <v>0</v>
      </c>
      <c r="G138" s="10">
        <v>0</v>
      </c>
      <c r="H138" s="10">
        <v>0</v>
      </c>
      <c r="I138" s="10">
        <v>0</v>
      </c>
      <c r="J138" s="10">
        <v>1</v>
      </c>
      <c r="K138" s="10">
        <v>0</v>
      </c>
      <c r="L138" s="10">
        <v>0</v>
      </c>
      <c r="O138" s="10">
        <v>0</v>
      </c>
      <c r="P138" s="10">
        <v>0</v>
      </c>
      <c r="Q138" s="10">
        <v>0</v>
      </c>
      <c r="R138" s="10">
        <v>1</v>
      </c>
      <c r="S138" s="10">
        <v>0</v>
      </c>
      <c r="T138" s="10">
        <v>0</v>
      </c>
      <c r="U138" s="10">
        <v>0</v>
      </c>
    </row>
    <row r="139" spans="2:21" x14ac:dyDescent="0.3">
      <c r="B139" s="6"/>
      <c r="D139" s="10">
        <v>1</v>
      </c>
      <c r="E139" s="10">
        <v>0</v>
      </c>
      <c r="F139" s="10">
        <v>0</v>
      </c>
      <c r="G139" s="10">
        <v>0</v>
      </c>
      <c r="H139" s="10">
        <v>0</v>
      </c>
      <c r="I139" s="10">
        <v>0</v>
      </c>
      <c r="J139" s="10">
        <v>0</v>
      </c>
      <c r="K139" s="10">
        <v>1</v>
      </c>
      <c r="L139" s="10">
        <v>0</v>
      </c>
      <c r="O139" s="10">
        <v>0</v>
      </c>
      <c r="P139" s="10">
        <v>0</v>
      </c>
      <c r="Q139" s="10">
        <v>0</v>
      </c>
      <c r="R139" s="10">
        <v>0</v>
      </c>
      <c r="S139" s="10">
        <v>0</v>
      </c>
      <c r="T139" s="10">
        <v>0</v>
      </c>
      <c r="U139" s="10">
        <v>0</v>
      </c>
    </row>
    <row r="140" spans="2:21" x14ac:dyDescent="0.3">
      <c r="B140" s="6"/>
      <c r="D140" s="10">
        <v>0</v>
      </c>
      <c r="E140" s="10">
        <v>0</v>
      </c>
      <c r="F140" s="10">
        <v>0</v>
      </c>
      <c r="G140" s="10">
        <v>0</v>
      </c>
      <c r="H140" s="10">
        <v>0</v>
      </c>
      <c r="I140" s="10">
        <v>0</v>
      </c>
      <c r="J140" s="10">
        <v>0</v>
      </c>
      <c r="K140" s="10">
        <v>0</v>
      </c>
      <c r="L140" s="10">
        <v>1</v>
      </c>
      <c r="O140" s="10">
        <v>0</v>
      </c>
      <c r="P140" s="10">
        <v>0</v>
      </c>
      <c r="Q140" s="10">
        <v>0</v>
      </c>
      <c r="R140" s="10">
        <v>0</v>
      </c>
      <c r="S140" s="10">
        <v>0</v>
      </c>
      <c r="T140" s="10">
        <v>1</v>
      </c>
      <c r="U140" s="10">
        <v>0</v>
      </c>
    </row>
    <row r="141" spans="2:21" x14ac:dyDescent="0.3">
      <c r="B141" s="6"/>
    </row>
    <row r="143" spans="2:21" x14ac:dyDescent="0.3">
      <c r="C143" s="7" t="s">
        <v>8</v>
      </c>
      <c r="D143" s="10" cm="1">
        <f t="array" ref="D143:L151">MINVERSE(D132:L140)</f>
        <v>1</v>
      </c>
      <c r="E143" s="10">
        <v>0</v>
      </c>
      <c r="F143" s="10">
        <v>0</v>
      </c>
      <c r="G143" s="10">
        <v>0</v>
      </c>
      <c r="H143" s="10">
        <v>0</v>
      </c>
      <c r="I143" s="10">
        <v>0</v>
      </c>
      <c r="J143" s="10">
        <v>0</v>
      </c>
      <c r="K143" s="10">
        <v>0</v>
      </c>
      <c r="L143" s="10">
        <v>0</v>
      </c>
      <c r="O143" s="7" t="s">
        <v>7</v>
      </c>
      <c r="P143" s="10" cm="1">
        <f t="array" ref="P143:P151">MMULT(_xlfn.ANCHORARRAY(D143),V116:V124)</f>
        <v>20</v>
      </c>
    </row>
    <row r="144" spans="2:21" x14ac:dyDescent="0.3">
      <c r="C144" s="6"/>
      <c r="D144" s="10">
        <v>-1</v>
      </c>
      <c r="E144" s="10">
        <v>1</v>
      </c>
      <c r="F144" s="10">
        <v>0</v>
      </c>
      <c r="G144" s="10">
        <v>0</v>
      </c>
      <c r="H144" s="10">
        <v>0</v>
      </c>
      <c r="I144" s="10">
        <v>0</v>
      </c>
      <c r="J144" s="10">
        <v>0</v>
      </c>
      <c r="K144" s="10">
        <v>0</v>
      </c>
      <c r="L144" s="10">
        <v>0</v>
      </c>
      <c r="O144" s="6"/>
      <c r="P144" s="10">
        <v>80</v>
      </c>
    </row>
    <row r="145" spans="2:16" x14ac:dyDescent="0.3">
      <c r="C145" s="6"/>
      <c r="D145" s="10">
        <v>-1</v>
      </c>
      <c r="E145" s="10">
        <v>0</v>
      </c>
      <c r="F145" s="10">
        <v>1</v>
      </c>
      <c r="G145" s="10">
        <v>0</v>
      </c>
      <c r="H145" s="10">
        <v>0</v>
      </c>
      <c r="I145" s="10">
        <v>0</v>
      </c>
      <c r="J145" s="10">
        <v>0</v>
      </c>
      <c r="K145" s="10">
        <v>0</v>
      </c>
      <c r="L145" s="10">
        <v>0</v>
      </c>
      <c r="O145" s="6"/>
      <c r="P145" s="10">
        <v>80</v>
      </c>
    </row>
    <row r="146" spans="2:16" x14ac:dyDescent="0.3">
      <c r="D146" s="10">
        <v>0</v>
      </c>
      <c r="E146" s="10">
        <v>0</v>
      </c>
      <c r="F146" s="10">
        <v>0</v>
      </c>
      <c r="G146" s="10">
        <v>1</v>
      </c>
      <c r="H146" s="10">
        <v>0</v>
      </c>
      <c r="I146" s="10">
        <v>0</v>
      </c>
      <c r="J146" s="10">
        <v>0</v>
      </c>
      <c r="K146" s="10">
        <v>0</v>
      </c>
      <c r="L146" s="10">
        <v>0</v>
      </c>
      <c r="P146" s="10">
        <v>56</v>
      </c>
    </row>
    <row r="147" spans="2:16" x14ac:dyDescent="0.3">
      <c r="D147" s="10">
        <v>0</v>
      </c>
      <c r="E147" s="10">
        <v>0</v>
      </c>
      <c r="F147" s="10">
        <v>0</v>
      </c>
      <c r="G147" s="10">
        <v>0</v>
      </c>
      <c r="H147" s="10">
        <v>1</v>
      </c>
      <c r="I147" s="10">
        <v>0</v>
      </c>
      <c r="J147" s="10">
        <v>0</v>
      </c>
      <c r="K147" s="10">
        <v>0</v>
      </c>
      <c r="L147" s="10">
        <v>0</v>
      </c>
      <c r="O147" s="6"/>
      <c r="P147" s="10">
        <v>66</v>
      </c>
    </row>
    <row r="148" spans="2:16" x14ac:dyDescent="0.3">
      <c r="D148" s="10">
        <v>0</v>
      </c>
      <c r="E148" s="10">
        <v>0</v>
      </c>
      <c r="F148" s="10">
        <v>0</v>
      </c>
      <c r="G148" s="10">
        <v>0</v>
      </c>
      <c r="H148" s="10">
        <v>0</v>
      </c>
      <c r="I148" s="10">
        <v>1</v>
      </c>
      <c r="J148" s="10">
        <v>0</v>
      </c>
      <c r="K148" s="10">
        <v>0</v>
      </c>
      <c r="L148" s="10">
        <v>0</v>
      </c>
      <c r="O148" s="6"/>
      <c r="P148" s="10">
        <v>51</v>
      </c>
    </row>
    <row r="149" spans="2:16" x14ac:dyDescent="0.3">
      <c r="D149" s="10">
        <v>0</v>
      </c>
      <c r="E149" s="10">
        <v>0</v>
      </c>
      <c r="F149" s="10">
        <v>0</v>
      </c>
      <c r="G149" s="10">
        <v>0</v>
      </c>
      <c r="H149" s="10">
        <v>0</v>
      </c>
      <c r="I149" s="10">
        <v>0</v>
      </c>
      <c r="J149" s="10">
        <v>1</v>
      </c>
      <c r="K149" s="10">
        <v>0</v>
      </c>
      <c r="L149" s="10">
        <v>0</v>
      </c>
      <c r="O149" s="6"/>
      <c r="P149" s="10">
        <v>60</v>
      </c>
    </row>
    <row r="150" spans="2:16" x14ac:dyDescent="0.3">
      <c r="D150" s="10">
        <v>-1</v>
      </c>
      <c r="E150" s="10">
        <v>0</v>
      </c>
      <c r="F150" s="10">
        <v>0</v>
      </c>
      <c r="G150" s="10">
        <v>0</v>
      </c>
      <c r="H150" s="10">
        <v>0</v>
      </c>
      <c r="I150" s="10">
        <v>0</v>
      </c>
      <c r="J150" s="10">
        <v>0</v>
      </c>
      <c r="K150" s="10">
        <v>1</v>
      </c>
      <c r="L150" s="10">
        <v>0</v>
      </c>
      <c r="O150" s="6"/>
      <c r="P150" s="10">
        <v>39</v>
      </c>
    </row>
    <row r="151" spans="2:16" x14ac:dyDescent="0.3">
      <c r="D151" s="10">
        <v>0</v>
      </c>
      <c r="E151" s="10">
        <v>0</v>
      </c>
      <c r="F151" s="10">
        <v>0</v>
      </c>
      <c r="G151" s="10">
        <v>0</v>
      </c>
      <c r="H151" s="10">
        <v>0</v>
      </c>
      <c r="I151" s="10">
        <v>0</v>
      </c>
      <c r="J151" s="10">
        <v>0</v>
      </c>
      <c r="K151" s="10">
        <v>0</v>
      </c>
      <c r="L151" s="10">
        <v>1</v>
      </c>
      <c r="O151" s="6"/>
      <c r="P151" s="10">
        <v>55</v>
      </c>
    </row>
    <row r="152" spans="2:16" x14ac:dyDescent="0.3">
      <c r="O152" s="6"/>
    </row>
    <row r="153" spans="2:16" x14ac:dyDescent="0.3">
      <c r="O153" s="6"/>
    </row>
    <row r="154" spans="2:16" x14ac:dyDescent="0.3">
      <c r="B154" s="6"/>
      <c r="J154" s="6"/>
      <c r="K154" s="6"/>
      <c r="L154" s="6"/>
      <c r="M154" s="6"/>
      <c r="N154" s="6"/>
      <c r="O154" s="6"/>
    </row>
    <row r="155" spans="2:16" x14ac:dyDescent="0.3">
      <c r="B155" s="6"/>
      <c r="C155" s="7" t="s">
        <v>15</v>
      </c>
      <c r="D155" s="10" cm="1">
        <f t="array" ref="D155:J163">MMULT(_xlfn.ANCHORARRAY(D143),O132:U140)</f>
        <v>0</v>
      </c>
      <c r="E155" s="10">
        <v>0</v>
      </c>
      <c r="F155" s="10">
        <v>0</v>
      </c>
      <c r="G155" s="10">
        <v>0</v>
      </c>
      <c r="H155" s="10">
        <v>1</v>
      </c>
      <c r="I155" s="10">
        <v>1</v>
      </c>
      <c r="J155" s="10">
        <v>-1</v>
      </c>
      <c r="K155" s="6"/>
      <c r="L155" s="6"/>
      <c r="M155" s="6"/>
      <c r="N155" s="6"/>
      <c r="O155" s="6"/>
    </row>
    <row r="156" spans="2:16" x14ac:dyDescent="0.3">
      <c r="B156" s="6"/>
      <c r="C156" s="6"/>
      <c r="D156" s="10">
        <v>1</v>
      </c>
      <c r="E156" s="10">
        <v>1</v>
      </c>
      <c r="F156" s="10">
        <v>0</v>
      </c>
      <c r="G156" s="10">
        <v>0</v>
      </c>
      <c r="H156" s="10">
        <v>-1</v>
      </c>
      <c r="I156" s="10">
        <v>0</v>
      </c>
      <c r="J156" s="10">
        <v>1</v>
      </c>
      <c r="K156" s="6"/>
      <c r="L156" s="6"/>
      <c r="M156" s="6"/>
      <c r="N156" s="6"/>
      <c r="O156" s="6"/>
    </row>
    <row r="157" spans="2:16" x14ac:dyDescent="0.3">
      <c r="B157" s="6"/>
      <c r="C157" s="6"/>
      <c r="D157" s="10">
        <v>0</v>
      </c>
      <c r="E157" s="10">
        <v>0</v>
      </c>
      <c r="F157" s="10">
        <v>1</v>
      </c>
      <c r="G157" s="10">
        <v>1</v>
      </c>
      <c r="H157" s="10">
        <v>-1</v>
      </c>
      <c r="I157" s="10">
        <v>0</v>
      </c>
      <c r="J157" s="10">
        <v>1</v>
      </c>
      <c r="K157" s="6"/>
      <c r="L157" s="6"/>
      <c r="M157" s="6"/>
      <c r="N157" s="6"/>
      <c r="O157" s="6"/>
    </row>
    <row r="158" spans="2:16" x14ac:dyDescent="0.3">
      <c r="D158" s="10">
        <v>1</v>
      </c>
      <c r="E158" s="10">
        <v>0</v>
      </c>
      <c r="F158" s="10">
        <v>0</v>
      </c>
      <c r="G158" s="10">
        <v>0</v>
      </c>
      <c r="H158" s="10">
        <v>0</v>
      </c>
      <c r="I158" s="10">
        <v>0</v>
      </c>
      <c r="J158" s="10">
        <v>0</v>
      </c>
    </row>
    <row r="159" spans="2:16" x14ac:dyDescent="0.3">
      <c r="B159" s="6"/>
      <c r="D159" s="10">
        <v>0</v>
      </c>
      <c r="E159" s="10">
        <v>1</v>
      </c>
      <c r="F159" s="10">
        <v>0</v>
      </c>
      <c r="G159" s="10">
        <v>0</v>
      </c>
      <c r="H159" s="10">
        <v>0</v>
      </c>
      <c r="I159" s="10">
        <v>0</v>
      </c>
      <c r="J159" s="10">
        <v>0</v>
      </c>
      <c r="K159" s="6"/>
      <c r="L159" s="6"/>
      <c r="M159" s="6"/>
      <c r="N159" s="6"/>
    </row>
    <row r="160" spans="2:16" x14ac:dyDescent="0.3">
      <c r="B160" s="6"/>
      <c r="D160" s="10">
        <v>0</v>
      </c>
      <c r="E160" s="10">
        <v>0</v>
      </c>
      <c r="F160" s="10">
        <v>1</v>
      </c>
      <c r="G160" s="10">
        <v>0</v>
      </c>
      <c r="H160" s="10">
        <v>0</v>
      </c>
      <c r="I160" s="10">
        <v>0</v>
      </c>
      <c r="J160" s="10">
        <v>0</v>
      </c>
      <c r="K160" s="6"/>
      <c r="L160" s="6"/>
      <c r="M160" s="6"/>
      <c r="N160" s="6"/>
    </row>
    <row r="161" spans="2:14" x14ac:dyDescent="0.3">
      <c r="B161" s="6"/>
      <c r="D161" s="10">
        <v>0</v>
      </c>
      <c r="E161" s="10">
        <v>0</v>
      </c>
      <c r="F161" s="10">
        <v>0</v>
      </c>
      <c r="G161" s="10">
        <v>1</v>
      </c>
      <c r="H161" s="10">
        <v>0</v>
      </c>
      <c r="I161" s="10">
        <v>0</v>
      </c>
      <c r="J161" s="10">
        <v>0</v>
      </c>
      <c r="K161" s="6"/>
      <c r="L161" s="6"/>
      <c r="M161" s="6"/>
      <c r="N161" s="6"/>
    </row>
    <row r="162" spans="2:14" x14ac:dyDescent="0.3">
      <c r="B162" s="6"/>
      <c r="C162" s="6"/>
      <c r="D162" s="10">
        <v>0</v>
      </c>
      <c r="E162" s="10">
        <v>0</v>
      </c>
      <c r="F162" s="10">
        <v>0</v>
      </c>
      <c r="G162" s="10">
        <v>0</v>
      </c>
      <c r="H162" s="10">
        <v>-1</v>
      </c>
      <c r="I162" s="10">
        <v>-1</v>
      </c>
      <c r="J162" s="10">
        <v>1</v>
      </c>
      <c r="K162" s="6"/>
      <c r="L162" s="6"/>
      <c r="M162" s="6"/>
      <c r="N162" s="6"/>
    </row>
    <row r="163" spans="2:14" x14ac:dyDescent="0.3">
      <c r="D163" s="10">
        <v>0</v>
      </c>
      <c r="E163" s="10">
        <v>0</v>
      </c>
      <c r="F163" s="10">
        <v>0</v>
      </c>
      <c r="G163" s="10">
        <v>0</v>
      </c>
      <c r="H163" s="10">
        <v>0</v>
      </c>
      <c r="I163" s="10">
        <v>1</v>
      </c>
      <c r="J163" s="10">
        <v>0</v>
      </c>
    </row>
    <row r="166" spans="2:14" x14ac:dyDescent="0.3">
      <c r="B166" s="6"/>
      <c r="C166" s="7" t="s">
        <v>18</v>
      </c>
      <c r="D166" s="6" cm="1">
        <f t="array" ref="D166:J166">MMULT(D127:L127,_xlfn.ANCHORARRAY(D155))</f>
        <v>0</v>
      </c>
      <c r="E166" s="6">
        <v>0</v>
      </c>
      <c r="F166" s="6">
        <v>0</v>
      </c>
      <c r="G166" s="6">
        <v>0</v>
      </c>
      <c r="H166" s="6">
        <v>800</v>
      </c>
      <c r="I166" s="6">
        <v>800</v>
      </c>
      <c r="J166" s="6">
        <v>-800</v>
      </c>
      <c r="K166" s="6"/>
      <c r="L166" s="6"/>
      <c r="M166" s="6"/>
      <c r="N166" s="6"/>
    </row>
    <row r="167" spans="2:14" x14ac:dyDescent="0.3">
      <c r="B167" s="6"/>
      <c r="C167" s="7" t="s">
        <v>17</v>
      </c>
      <c r="D167" s="10">
        <f>D166-D128</f>
        <v>-650</v>
      </c>
      <c r="E167" s="10">
        <f t="shared" ref="E167" si="1">E166-E128</f>
        <v>-400</v>
      </c>
      <c r="F167" s="10">
        <f t="shared" ref="F167" si="2">F166-F128</f>
        <v>-510</v>
      </c>
      <c r="G167" s="10">
        <f t="shared" ref="G167" si="3">G166-G128</f>
        <v>-280</v>
      </c>
      <c r="H167" s="10">
        <f t="shared" ref="H167" si="4">H166-H128</f>
        <v>100800</v>
      </c>
      <c r="I167" s="10">
        <f t="shared" ref="I167" si="5">I166-I128</f>
        <v>280</v>
      </c>
      <c r="J167" s="24">
        <f t="shared" ref="J167" si="6">J166-J128</f>
        <v>-800</v>
      </c>
      <c r="K167" s="6"/>
      <c r="L167" s="6"/>
      <c r="M167" s="6"/>
      <c r="N167" s="6" t="s">
        <v>258</v>
      </c>
    </row>
    <row r="168" spans="2:14" x14ac:dyDescent="0.3">
      <c r="B168" s="6"/>
      <c r="C168" s="6"/>
      <c r="D168" s="6"/>
      <c r="E168" s="6"/>
      <c r="F168" s="6"/>
      <c r="G168" s="6"/>
      <c r="I168" s="6"/>
      <c r="J168" s="6"/>
      <c r="K168" s="6"/>
      <c r="L168" s="6"/>
      <c r="M168" s="6"/>
      <c r="N168" s="6"/>
    </row>
    <row r="169" spans="2:14" x14ac:dyDescent="0.3">
      <c r="B169" s="6"/>
      <c r="C169" s="6"/>
      <c r="D169" s="6"/>
      <c r="E169" s="6"/>
      <c r="F169" s="6"/>
      <c r="G169" s="6"/>
      <c r="I169" s="6"/>
      <c r="J169" s="6"/>
      <c r="K169" s="6"/>
      <c r="L169" s="6"/>
      <c r="M169" s="6"/>
      <c r="N169" s="6"/>
    </row>
    <row r="170" spans="2:14" x14ac:dyDescent="0.3">
      <c r="B170" s="6"/>
      <c r="C170" s="7" t="s">
        <v>19</v>
      </c>
      <c r="D170" s="10" cm="1">
        <f t="array" ref="D170:D178">_xlfn.ANCHORARRAY(P143)/J155:J163</f>
        <v>-20</v>
      </c>
      <c r="E170" s="6"/>
      <c r="F170" s="6"/>
      <c r="G170" s="6"/>
      <c r="I170" s="6"/>
      <c r="J170" s="6"/>
      <c r="K170" s="6"/>
      <c r="L170" s="6"/>
      <c r="M170" s="6"/>
      <c r="N170" s="6"/>
    </row>
    <row r="171" spans="2:14" x14ac:dyDescent="0.3">
      <c r="B171" s="6"/>
      <c r="C171" s="6"/>
      <c r="D171" s="10">
        <v>80</v>
      </c>
      <c r="E171" s="6"/>
      <c r="F171" s="6"/>
      <c r="I171" s="6"/>
      <c r="J171" s="6"/>
      <c r="K171" s="6"/>
      <c r="L171" s="6"/>
      <c r="M171" s="6"/>
      <c r="N171" s="6" t="s">
        <v>259</v>
      </c>
    </row>
    <row r="172" spans="2:14" x14ac:dyDescent="0.3">
      <c r="D172" s="30">
        <v>80</v>
      </c>
    </row>
    <row r="173" spans="2:14" x14ac:dyDescent="0.3">
      <c r="D173" s="10" t="e">
        <v>#DIV/0!</v>
      </c>
    </row>
    <row r="174" spans="2:14" x14ac:dyDescent="0.3">
      <c r="D174" s="10" t="e">
        <v>#DIV/0!</v>
      </c>
    </row>
    <row r="175" spans="2:14" x14ac:dyDescent="0.3">
      <c r="D175" s="10" t="e">
        <v>#DIV/0!</v>
      </c>
    </row>
    <row r="176" spans="2:14" x14ac:dyDescent="0.3">
      <c r="D176" s="10" t="e">
        <v>#DIV/0!</v>
      </c>
    </row>
    <row r="177" spans="2:22" x14ac:dyDescent="0.3">
      <c r="D177" s="25">
        <v>39</v>
      </c>
    </row>
    <row r="178" spans="2:22" x14ac:dyDescent="0.3">
      <c r="D178" s="10" t="e">
        <v>#DIV/0!</v>
      </c>
    </row>
    <row r="179" spans="2:22" ht="15" thickBot="1" x14ac:dyDescent="0.35">
      <c r="B179" s="23"/>
      <c r="C179" s="23"/>
      <c r="D179" s="23"/>
      <c r="E179" s="23"/>
      <c r="F179" s="23"/>
      <c r="G179" s="23"/>
      <c r="H179" s="23"/>
      <c r="I179" s="23"/>
      <c r="J179" s="23"/>
      <c r="K179" s="23"/>
      <c r="L179" s="23"/>
      <c r="M179" s="23"/>
      <c r="N179" s="23"/>
      <c r="O179" s="8"/>
      <c r="P179" s="8"/>
      <c r="Q179" s="8"/>
      <c r="R179" s="8"/>
      <c r="S179" s="8"/>
      <c r="T179" s="8"/>
      <c r="U179" s="8"/>
      <c r="V179" s="8"/>
    </row>
    <row r="181" spans="2:22" x14ac:dyDescent="0.3">
      <c r="B181" s="6"/>
      <c r="C181" s="6"/>
      <c r="D181" s="11" t="s">
        <v>247</v>
      </c>
      <c r="E181" s="11" t="s">
        <v>248</v>
      </c>
      <c r="F181" s="11" t="s">
        <v>249</v>
      </c>
      <c r="G181" s="11" t="s">
        <v>250</v>
      </c>
      <c r="H181" s="11" t="s">
        <v>143</v>
      </c>
      <c r="I181" s="11" t="s">
        <v>252</v>
      </c>
      <c r="J181" s="11" t="s">
        <v>255</v>
      </c>
      <c r="K181" s="11" t="s">
        <v>251</v>
      </c>
      <c r="L181" s="11" t="s">
        <v>10</v>
      </c>
      <c r="M181" s="11" t="s">
        <v>48</v>
      </c>
      <c r="N181" s="11" t="s">
        <v>142</v>
      </c>
      <c r="O181" s="11" t="s">
        <v>205</v>
      </c>
      <c r="P181" s="11" t="s">
        <v>253</v>
      </c>
      <c r="Q181" s="11" t="s">
        <v>254</v>
      </c>
      <c r="R181" s="11" t="s">
        <v>9</v>
      </c>
      <c r="S181" s="11" t="s">
        <v>256</v>
      </c>
    </row>
    <row r="182" spans="2:22" x14ac:dyDescent="0.3">
      <c r="B182" s="7" t="s">
        <v>25</v>
      </c>
      <c r="C182" s="7" t="s">
        <v>0</v>
      </c>
      <c r="D182" s="10">
        <v>0</v>
      </c>
      <c r="E182" s="10">
        <v>0</v>
      </c>
      <c r="F182" s="10">
        <v>0</v>
      </c>
      <c r="G182" s="10">
        <v>0</v>
      </c>
      <c r="H182" s="10">
        <v>1</v>
      </c>
      <c r="I182" s="10">
        <v>1</v>
      </c>
      <c r="J182" s="10">
        <v>0</v>
      </c>
      <c r="K182" s="10">
        <v>1</v>
      </c>
      <c r="L182" s="10">
        <v>0</v>
      </c>
      <c r="M182" s="10">
        <v>0</v>
      </c>
      <c r="N182" s="10">
        <v>0</v>
      </c>
      <c r="O182" s="10">
        <v>0</v>
      </c>
      <c r="P182" s="10">
        <v>0</v>
      </c>
      <c r="Q182" s="10">
        <v>0</v>
      </c>
      <c r="R182" s="10">
        <v>-1</v>
      </c>
      <c r="S182" s="10">
        <v>0</v>
      </c>
      <c r="U182" s="7" t="s">
        <v>4</v>
      </c>
      <c r="V182" s="10">
        <v>20</v>
      </c>
    </row>
    <row r="183" spans="2:22" x14ac:dyDescent="0.3">
      <c r="B183" s="6"/>
      <c r="C183" s="6"/>
      <c r="D183" s="10">
        <v>1</v>
      </c>
      <c r="E183" s="10">
        <v>1</v>
      </c>
      <c r="F183" s="10">
        <v>0</v>
      </c>
      <c r="G183" s="10">
        <v>0</v>
      </c>
      <c r="H183" s="10">
        <v>0</v>
      </c>
      <c r="I183" s="10">
        <v>1</v>
      </c>
      <c r="J183" s="10">
        <v>0</v>
      </c>
      <c r="K183" s="10">
        <v>1</v>
      </c>
      <c r="L183" s="10">
        <v>1</v>
      </c>
      <c r="M183" s="10">
        <v>0</v>
      </c>
      <c r="N183" s="10">
        <v>0</v>
      </c>
      <c r="O183" s="10">
        <v>0</v>
      </c>
      <c r="P183" s="10">
        <v>0</v>
      </c>
      <c r="Q183" s="10">
        <v>0</v>
      </c>
      <c r="R183" s="10">
        <v>0</v>
      </c>
      <c r="S183" s="10">
        <v>0</v>
      </c>
      <c r="V183" s="10">
        <v>100</v>
      </c>
    </row>
    <row r="184" spans="2:22" x14ac:dyDescent="0.3">
      <c r="B184" s="6"/>
      <c r="C184" s="6"/>
      <c r="D184" s="10">
        <v>0</v>
      </c>
      <c r="E184" s="10">
        <v>0</v>
      </c>
      <c r="F184" s="10">
        <v>1</v>
      </c>
      <c r="G184" s="10">
        <v>1</v>
      </c>
      <c r="H184" s="10">
        <v>0</v>
      </c>
      <c r="I184" s="10">
        <v>1</v>
      </c>
      <c r="J184" s="10">
        <v>0</v>
      </c>
      <c r="K184" s="10">
        <v>1</v>
      </c>
      <c r="L184" s="10">
        <v>0</v>
      </c>
      <c r="M184" s="10">
        <v>1</v>
      </c>
      <c r="N184" s="10">
        <v>0</v>
      </c>
      <c r="O184" s="10">
        <v>0</v>
      </c>
      <c r="P184" s="10">
        <v>0</v>
      </c>
      <c r="Q184" s="10">
        <v>0</v>
      </c>
      <c r="R184" s="10">
        <v>0</v>
      </c>
      <c r="S184" s="10">
        <v>0</v>
      </c>
      <c r="V184" s="10">
        <v>100</v>
      </c>
    </row>
    <row r="185" spans="2:22" x14ac:dyDescent="0.3">
      <c r="B185" s="6"/>
      <c r="D185" s="10">
        <v>1</v>
      </c>
      <c r="E185" s="10">
        <v>0</v>
      </c>
      <c r="F185" s="10">
        <v>0</v>
      </c>
      <c r="G185" s="10">
        <v>0</v>
      </c>
      <c r="H185" s="10">
        <v>0</v>
      </c>
      <c r="I185" s="10">
        <v>0</v>
      </c>
      <c r="J185" s="10">
        <v>0</v>
      </c>
      <c r="K185" s="10">
        <v>0</v>
      </c>
      <c r="L185" s="10">
        <v>0</v>
      </c>
      <c r="M185" s="10">
        <v>0</v>
      </c>
      <c r="N185" s="10">
        <v>1</v>
      </c>
      <c r="O185" s="10">
        <v>0</v>
      </c>
      <c r="P185" s="10">
        <v>0</v>
      </c>
      <c r="Q185" s="10">
        <v>0</v>
      </c>
      <c r="R185" s="10">
        <v>0</v>
      </c>
      <c r="S185" s="10">
        <v>0</v>
      </c>
      <c r="V185" s="10">
        <v>56</v>
      </c>
    </row>
    <row r="186" spans="2:22" x14ac:dyDescent="0.3">
      <c r="B186" s="6"/>
      <c r="D186" s="10">
        <v>0</v>
      </c>
      <c r="E186" s="10">
        <v>1</v>
      </c>
      <c r="F186" s="10">
        <v>0</v>
      </c>
      <c r="G186" s="10">
        <v>0</v>
      </c>
      <c r="H186" s="10">
        <v>0</v>
      </c>
      <c r="I186" s="10">
        <v>0</v>
      </c>
      <c r="J186" s="10">
        <v>0</v>
      </c>
      <c r="K186" s="10">
        <v>0</v>
      </c>
      <c r="L186" s="10">
        <v>0</v>
      </c>
      <c r="M186" s="10">
        <v>0</v>
      </c>
      <c r="N186" s="10">
        <v>0</v>
      </c>
      <c r="O186" s="10">
        <v>1</v>
      </c>
      <c r="P186" s="10">
        <v>0</v>
      </c>
      <c r="Q186" s="10">
        <v>0</v>
      </c>
      <c r="R186" s="10">
        <v>0</v>
      </c>
      <c r="S186" s="10">
        <v>0</v>
      </c>
      <c r="V186" s="10">
        <v>66</v>
      </c>
    </row>
    <row r="187" spans="2:22" x14ac:dyDescent="0.3">
      <c r="B187" s="6"/>
      <c r="D187" s="10">
        <v>0</v>
      </c>
      <c r="E187" s="10">
        <v>0</v>
      </c>
      <c r="F187" s="10">
        <v>1</v>
      </c>
      <c r="G187" s="10">
        <v>0</v>
      </c>
      <c r="H187" s="10">
        <v>0</v>
      </c>
      <c r="I187" s="10">
        <v>0</v>
      </c>
      <c r="J187" s="10">
        <v>0</v>
      </c>
      <c r="K187" s="10">
        <v>0</v>
      </c>
      <c r="L187" s="10">
        <v>0</v>
      </c>
      <c r="M187" s="10">
        <v>0</v>
      </c>
      <c r="N187" s="10">
        <v>0</v>
      </c>
      <c r="O187" s="10">
        <v>0</v>
      </c>
      <c r="P187" s="10">
        <v>1</v>
      </c>
      <c r="Q187" s="10">
        <v>0</v>
      </c>
      <c r="R187" s="10">
        <v>0</v>
      </c>
      <c r="S187" s="10">
        <v>0</v>
      </c>
      <c r="V187" s="10">
        <v>51</v>
      </c>
    </row>
    <row r="188" spans="2:22" x14ac:dyDescent="0.3">
      <c r="B188" s="6"/>
      <c r="D188" s="10">
        <v>0</v>
      </c>
      <c r="E188" s="10">
        <v>0</v>
      </c>
      <c r="F188" s="10">
        <v>0</v>
      </c>
      <c r="G188" s="10">
        <v>1</v>
      </c>
      <c r="H188" s="10">
        <v>0</v>
      </c>
      <c r="I188" s="10">
        <v>0</v>
      </c>
      <c r="J188" s="10">
        <v>0</v>
      </c>
      <c r="K188" s="10">
        <v>0</v>
      </c>
      <c r="L188" s="10">
        <v>0</v>
      </c>
      <c r="M188" s="10">
        <v>0</v>
      </c>
      <c r="N188" s="10">
        <v>0</v>
      </c>
      <c r="O188" s="10">
        <v>0</v>
      </c>
      <c r="P188" s="10">
        <v>0</v>
      </c>
      <c r="Q188" s="10">
        <v>1</v>
      </c>
      <c r="R188" s="10">
        <v>0</v>
      </c>
      <c r="S188" s="10">
        <v>0</v>
      </c>
      <c r="V188" s="10">
        <v>60</v>
      </c>
    </row>
    <row r="189" spans="2:22" x14ac:dyDescent="0.3">
      <c r="D189" s="10">
        <v>0</v>
      </c>
      <c r="E189" s="10">
        <v>0</v>
      </c>
      <c r="F189" s="10">
        <v>0</v>
      </c>
      <c r="G189" s="10">
        <v>0</v>
      </c>
      <c r="H189" s="10">
        <v>0</v>
      </c>
      <c r="I189" s="10">
        <v>0</v>
      </c>
      <c r="J189" s="10">
        <v>1</v>
      </c>
      <c r="K189" s="10">
        <v>1</v>
      </c>
      <c r="L189" s="10">
        <v>0</v>
      </c>
      <c r="M189" s="10">
        <v>0</v>
      </c>
      <c r="N189" s="10">
        <v>0</v>
      </c>
      <c r="O189" s="10">
        <v>0</v>
      </c>
      <c r="P189" s="10">
        <v>0</v>
      </c>
      <c r="Q189" s="10">
        <v>0</v>
      </c>
      <c r="R189" s="10">
        <v>0</v>
      </c>
      <c r="S189" s="10">
        <v>0</v>
      </c>
      <c r="V189" s="10">
        <v>59</v>
      </c>
    </row>
    <row r="190" spans="2:22" x14ac:dyDescent="0.3">
      <c r="D190" s="10">
        <v>0</v>
      </c>
      <c r="E190" s="10">
        <v>0</v>
      </c>
      <c r="F190" s="10">
        <v>0</v>
      </c>
      <c r="G190" s="10">
        <v>0</v>
      </c>
      <c r="H190" s="10">
        <v>0</v>
      </c>
      <c r="I190" s="10">
        <v>1</v>
      </c>
      <c r="J190" s="10">
        <v>0</v>
      </c>
      <c r="K190" s="10">
        <v>0</v>
      </c>
      <c r="L190" s="10">
        <v>0</v>
      </c>
      <c r="M190" s="10">
        <v>0</v>
      </c>
      <c r="N190" s="10">
        <v>0</v>
      </c>
      <c r="O190" s="10">
        <v>0</v>
      </c>
      <c r="P190" s="10">
        <v>0</v>
      </c>
      <c r="Q190" s="10">
        <v>0</v>
      </c>
      <c r="R190" s="10">
        <v>0</v>
      </c>
      <c r="S190" s="10">
        <v>1</v>
      </c>
      <c r="V190" s="10">
        <v>55</v>
      </c>
    </row>
    <row r="192" spans="2:22" x14ac:dyDescent="0.3">
      <c r="C192" s="7" t="s">
        <v>12</v>
      </c>
      <c r="D192" s="10">
        <v>650</v>
      </c>
      <c r="E192" s="10">
        <v>400</v>
      </c>
      <c r="F192" s="10">
        <v>510</v>
      </c>
      <c r="G192" s="10">
        <v>280</v>
      </c>
      <c r="H192" s="10">
        <v>-100000</v>
      </c>
      <c r="I192" s="10">
        <v>520</v>
      </c>
      <c r="J192" s="10">
        <v>0</v>
      </c>
      <c r="K192" s="10">
        <v>800</v>
      </c>
      <c r="L192" s="10">
        <v>0</v>
      </c>
      <c r="M192" s="10">
        <v>0</v>
      </c>
      <c r="N192" s="10">
        <v>0</v>
      </c>
      <c r="O192" s="10">
        <v>0</v>
      </c>
      <c r="P192" s="10">
        <v>0</v>
      </c>
      <c r="Q192" s="10">
        <v>0</v>
      </c>
      <c r="R192" s="10">
        <v>0</v>
      </c>
      <c r="S192" s="10">
        <v>0</v>
      </c>
    </row>
    <row r="193" spans="2:21" x14ac:dyDescent="0.3">
      <c r="C193" s="7" t="s">
        <v>13</v>
      </c>
      <c r="D193" s="10">
        <v>800</v>
      </c>
      <c r="E193" s="10">
        <v>0</v>
      </c>
      <c r="F193" s="10">
        <v>0</v>
      </c>
      <c r="G193" s="10">
        <v>0</v>
      </c>
      <c r="H193" s="10">
        <v>0</v>
      </c>
      <c r="I193" s="10">
        <v>0</v>
      </c>
      <c r="J193" s="10">
        <v>0</v>
      </c>
      <c r="K193" s="10">
        <v>0</v>
      </c>
      <c r="L193" s="10">
        <v>0</v>
      </c>
    </row>
    <row r="194" spans="2:21" x14ac:dyDescent="0.3">
      <c r="C194" s="7" t="s">
        <v>14</v>
      </c>
      <c r="D194" s="10">
        <v>650</v>
      </c>
      <c r="E194" s="10">
        <v>400</v>
      </c>
      <c r="F194" s="10">
        <v>510</v>
      </c>
      <c r="G194" s="10">
        <v>280</v>
      </c>
      <c r="H194" s="10">
        <v>-100000</v>
      </c>
      <c r="I194" s="10">
        <v>520</v>
      </c>
      <c r="J194" s="10">
        <v>0</v>
      </c>
      <c r="K194" s="6"/>
      <c r="L194" s="6"/>
    </row>
    <row r="197" spans="2:21" x14ac:dyDescent="0.3">
      <c r="C197" s="6"/>
      <c r="D197" s="11" t="s">
        <v>251</v>
      </c>
      <c r="E197" s="11" t="s">
        <v>10</v>
      </c>
      <c r="F197" s="11" t="s">
        <v>48</v>
      </c>
      <c r="G197" s="11" t="s">
        <v>142</v>
      </c>
      <c r="H197" s="11" t="s">
        <v>205</v>
      </c>
      <c r="I197" s="11" t="s">
        <v>253</v>
      </c>
      <c r="J197" s="11" t="s">
        <v>254</v>
      </c>
      <c r="K197" s="11" t="s">
        <v>9</v>
      </c>
      <c r="L197" s="11" t="s">
        <v>256</v>
      </c>
      <c r="M197" s="6"/>
      <c r="N197" s="6"/>
      <c r="O197" s="11" t="s">
        <v>247</v>
      </c>
      <c r="P197" s="11" t="s">
        <v>248</v>
      </c>
      <c r="Q197" s="11" t="s">
        <v>249</v>
      </c>
      <c r="R197" s="11" t="s">
        <v>250</v>
      </c>
      <c r="S197" s="11" t="s">
        <v>143</v>
      </c>
      <c r="T197" s="11" t="s">
        <v>252</v>
      </c>
      <c r="U197" s="11" t="s">
        <v>255</v>
      </c>
    </row>
    <row r="198" spans="2:21" x14ac:dyDescent="0.3">
      <c r="C198" s="7" t="s">
        <v>11</v>
      </c>
      <c r="D198" s="10">
        <v>1</v>
      </c>
      <c r="E198" s="10">
        <v>0</v>
      </c>
      <c r="F198" s="10">
        <v>0</v>
      </c>
      <c r="G198" s="10">
        <v>0</v>
      </c>
      <c r="H198" s="10">
        <v>0</v>
      </c>
      <c r="I198" s="10">
        <v>0</v>
      </c>
      <c r="J198" s="10">
        <v>0</v>
      </c>
      <c r="K198" s="10">
        <v>-1</v>
      </c>
      <c r="L198" s="10">
        <v>0</v>
      </c>
      <c r="M198" s="6"/>
      <c r="N198" s="7" t="s">
        <v>16</v>
      </c>
      <c r="O198" s="10">
        <v>0</v>
      </c>
      <c r="P198" s="10">
        <v>0</v>
      </c>
      <c r="Q198" s="10">
        <v>0</v>
      </c>
      <c r="R198" s="10">
        <v>0</v>
      </c>
      <c r="S198" s="10">
        <v>1</v>
      </c>
      <c r="T198" s="10">
        <v>1</v>
      </c>
      <c r="U198" s="10">
        <v>0</v>
      </c>
    </row>
    <row r="199" spans="2:21" x14ac:dyDescent="0.3">
      <c r="C199" s="6"/>
      <c r="D199" s="10">
        <v>1</v>
      </c>
      <c r="E199" s="10">
        <v>1</v>
      </c>
      <c r="F199" s="10">
        <v>0</v>
      </c>
      <c r="G199" s="10">
        <v>0</v>
      </c>
      <c r="H199" s="10">
        <v>0</v>
      </c>
      <c r="I199" s="10">
        <v>0</v>
      </c>
      <c r="J199" s="10">
        <v>0</v>
      </c>
      <c r="K199" s="10">
        <v>0</v>
      </c>
      <c r="L199" s="10">
        <v>0</v>
      </c>
      <c r="M199" s="6"/>
      <c r="N199" s="6"/>
      <c r="O199" s="10">
        <v>1</v>
      </c>
      <c r="P199" s="10">
        <v>1</v>
      </c>
      <c r="Q199" s="10">
        <v>0</v>
      </c>
      <c r="R199" s="10">
        <v>0</v>
      </c>
      <c r="S199" s="10">
        <v>0</v>
      </c>
      <c r="T199" s="10">
        <v>1</v>
      </c>
      <c r="U199" s="10">
        <v>0</v>
      </c>
    </row>
    <row r="200" spans="2:21" x14ac:dyDescent="0.3">
      <c r="C200" s="6"/>
      <c r="D200" s="10">
        <v>1</v>
      </c>
      <c r="E200" s="10">
        <v>0</v>
      </c>
      <c r="F200" s="10">
        <v>1</v>
      </c>
      <c r="G200" s="10">
        <v>0</v>
      </c>
      <c r="H200" s="10">
        <v>0</v>
      </c>
      <c r="I200" s="10">
        <v>0</v>
      </c>
      <c r="J200" s="10">
        <v>0</v>
      </c>
      <c r="K200" s="10">
        <v>0</v>
      </c>
      <c r="L200" s="10">
        <v>0</v>
      </c>
      <c r="M200" s="6"/>
      <c r="N200" s="6"/>
      <c r="O200" s="10">
        <v>0</v>
      </c>
      <c r="P200" s="10">
        <v>0</v>
      </c>
      <c r="Q200" s="10">
        <v>1</v>
      </c>
      <c r="R200" s="10">
        <v>1</v>
      </c>
      <c r="S200" s="10">
        <v>0</v>
      </c>
      <c r="T200" s="10">
        <v>1</v>
      </c>
      <c r="U200" s="10">
        <v>0</v>
      </c>
    </row>
    <row r="201" spans="2:21" x14ac:dyDescent="0.3">
      <c r="C201" s="6"/>
      <c r="D201" s="10">
        <v>0</v>
      </c>
      <c r="E201" s="10">
        <v>0</v>
      </c>
      <c r="F201" s="10">
        <v>0</v>
      </c>
      <c r="G201" s="10">
        <v>1</v>
      </c>
      <c r="H201" s="10">
        <v>0</v>
      </c>
      <c r="I201" s="10">
        <v>0</v>
      </c>
      <c r="J201" s="10">
        <v>0</v>
      </c>
      <c r="K201" s="10">
        <v>0</v>
      </c>
      <c r="L201" s="10">
        <v>0</v>
      </c>
      <c r="M201" s="6"/>
      <c r="N201" s="6"/>
      <c r="O201" s="10">
        <v>1</v>
      </c>
      <c r="P201" s="10">
        <v>0</v>
      </c>
      <c r="Q201" s="10">
        <v>0</v>
      </c>
      <c r="R201" s="10">
        <v>0</v>
      </c>
      <c r="S201" s="10">
        <v>0</v>
      </c>
      <c r="T201" s="10">
        <v>0</v>
      </c>
      <c r="U201" s="10">
        <v>0</v>
      </c>
    </row>
    <row r="202" spans="2:21" x14ac:dyDescent="0.3">
      <c r="D202" s="10">
        <v>0</v>
      </c>
      <c r="E202" s="10">
        <v>0</v>
      </c>
      <c r="F202" s="10">
        <v>0</v>
      </c>
      <c r="G202" s="10">
        <v>0</v>
      </c>
      <c r="H202" s="10">
        <v>1</v>
      </c>
      <c r="I202" s="10">
        <v>0</v>
      </c>
      <c r="J202" s="10">
        <v>0</v>
      </c>
      <c r="K202" s="10">
        <v>0</v>
      </c>
      <c r="L202" s="10">
        <v>0</v>
      </c>
      <c r="O202" s="10">
        <v>0</v>
      </c>
      <c r="P202" s="10">
        <v>1</v>
      </c>
      <c r="Q202" s="10">
        <v>0</v>
      </c>
      <c r="R202" s="10">
        <v>0</v>
      </c>
      <c r="S202" s="10">
        <v>0</v>
      </c>
      <c r="T202" s="10">
        <v>0</v>
      </c>
      <c r="U202" s="10">
        <v>0</v>
      </c>
    </row>
    <row r="203" spans="2:21" x14ac:dyDescent="0.3">
      <c r="B203" s="6"/>
      <c r="D203" s="10">
        <v>0</v>
      </c>
      <c r="E203" s="10">
        <v>0</v>
      </c>
      <c r="F203" s="10">
        <v>0</v>
      </c>
      <c r="G203" s="10">
        <v>0</v>
      </c>
      <c r="H203" s="10">
        <v>0</v>
      </c>
      <c r="I203" s="10">
        <v>1</v>
      </c>
      <c r="J203" s="10">
        <v>0</v>
      </c>
      <c r="K203" s="10">
        <v>0</v>
      </c>
      <c r="L203" s="10">
        <v>0</v>
      </c>
      <c r="O203" s="10">
        <v>0</v>
      </c>
      <c r="P203" s="10">
        <v>0</v>
      </c>
      <c r="Q203" s="10">
        <v>1</v>
      </c>
      <c r="R203" s="10">
        <v>0</v>
      </c>
      <c r="S203" s="10">
        <v>0</v>
      </c>
      <c r="T203" s="10">
        <v>0</v>
      </c>
      <c r="U203" s="10">
        <v>0</v>
      </c>
    </row>
    <row r="204" spans="2:21" x14ac:dyDescent="0.3">
      <c r="B204" s="6"/>
      <c r="D204" s="10">
        <v>0</v>
      </c>
      <c r="E204" s="10">
        <v>0</v>
      </c>
      <c r="F204" s="10">
        <v>0</v>
      </c>
      <c r="G204" s="10">
        <v>0</v>
      </c>
      <c r="H204" s="10">
        <v>0</v>
      </c>
      <c r="I204" s="10">
        <v>0</v>
      </c>
      <c r="J204" s="10">
        <v>1</v>
      </c>
      <c r="K204" s="10">
        <v>0</v>
      </c>
      <c r="L204" s="10">
        <v>0</v>
      </c>
      <c r="O204" s="10">
        <v>0</v>
      </c>
      <c r="P204" s="10">
        <v>0</v>
      </c>
      <c r="Q204" s="10">
        <v>0</v>
      </c>
      <c r="R204" s="10">
        <v>1</v>
      </c>
      <c r="S204" s="10">
        <v>0</v>
      </c>
      <c r="T204" s="10">
        <v>0</v>
      </c>
      <c r="U204" s="10">
        <v>0</v>
      </c>
    </row>
    <row r="205" spans="2:21" x14ac:dyDescent="0.3">
      <c r="B205" s="6"/>
      <c r="D205" s="10">
        <v>1</v>
      </c>
      <c r="E205" s="10">
        <v>0</v>
      </c>
      <c r="F205" s="10">
        <v>0</v>
      </c>
      <c r="G205" s="10">
        <v>0</v>
      </c>
      <c r="H205" s="10">
        <v>0</v>
      </c>
      <c r="I205" s="10">
        <v>0</v>
      </c>
      <c r="J205" s="10">
        <v>0</v>
      </c>
      <c r="K205" s="10">
        <v>0</v>
      </c>
      <c r="L205" s="10">
        <v>0</v>
      </c>
      <c r="O205" s="10">
        <v>0</v>
      </c>
      <c r="P205" s="10">
        <v>0</v>
      </c>
      <c r="Q205" s="10">
        <v>0</v>
      </c>
      <c r="R205" s="10">
        <v>0</v>
      </c>
      <c r="S205" s="10">
        <v>0</v>
      </c>
      <c r="T205" s="10">
        <v>0</v>
      </c>
      <c r="U205" s="10">
        <v>1</v>
      </c>
    </row>
    <row r="206" spans="2:21" x14ac:dyDescent="0.3">
      <c r="B206" s="6"/>
      <c r="D206" s="10">
        <v>0</v>
      </c>
      <c r="E206" s="10">
        <v>0</v>
      </c>
      <c r="F206" s="10">
        <v>0</v>
      </c>
      <c r="G206" s="10">
        <v>0</v>
      </c>
      <c r="H206" s="10">
        <v>0</v>
      </c>
      <c r="I206" s="10">
        <v>0</v>
      </c>
      <c r="J206" s="10">
        <v>0</v>
      </c>
      <c r="K206" s="10">
        <v>0</v>
      </c>
      <c r="L206" s="10">
        <v>1</v>
      </c>
      <c r="O206" s="10">
        <v>0</v>
      </c>
      <c r="P206" s="10">
        <v>0</v>
      </c>
      <c r="Q206" s="10">
        <v>0</v>
      </c>
      <c r="R206" s="10">
        <v>0</v>
      </c>
      <c r="S206" s="10">
        <v>0</v>
      </c>
      <c r="T206" s="10">
        <v>1</v>
      </c>
      <c r="U206" s="10">
        <v>0</v>
      </c>
    </row>
    <row r="207" spans="2:21" x14ac:dyDescent="0.3">
      <c r="B207" s="6"/>
    </row>
    <row r="209" spans="2:16" x14ac:dyDescent="0.3">
      <c r="C209" s="7" t="s">
        <v>8</v>
      </c>
      <c r="D209" s="10" cm="1">
        <f t="array" ref="D209:L217">MINVERSE(D198:L206)</f>
        <v>0</v>
      </c>
      <c r="E209" s="10">
        <v>0</v>
      </c>
      <c r="F209" s="10">
        <v>0</v>
      </c>
      <c r="G209" s="10">
        <v>0</v>
      </c>
      <c r="H209" s="10">
        <v>0</v>
      </c>
      <c r="I209" s="10">
        <v>0</v>
      </c>
      <c r="J209" s="10">
        <v>0</v>
      </c>
      <c r="K209" s="10">
        <v>1</v>
      </c>
      <c r="L209" s="10">
        <v>0</v>
      </c>
      <c r="O209" s="7" t="s">
        <v>7</v>
      </c>
      <c r="P209" s="10" cm="1">
        <f t="array" ref="P209:P217">MMULT(_xlfn.ANCHORARRAY(D209),V182:V190)</f>
        <v>59</v>
      </c>
    </row>
    <row r="210" spans="2:16" x14ac:dyDescent="0.3">
      <c r="C210" s="6"/>
      <c r="D210" s="10">
        <v>0</v>
      </c>
      <c r="E210" s="10">
        <v>1</v>
      </c>
      <c r="F210" s="10">
        <v>0</v>
      </c>
      <c r="G210" s="10">
        <v>0</v>
      </c>
      <c r="H210" s="10">
        <v>0</v>
      </c>
      <c r="I210" s="10">
        <v>0</v>
      </c>
      <c r="J210" s="10">
        <v>0</v>
      </c>
      <c r="K210" s="10">
        <v>-1</v>
      </c>
      <c r="L210" s="10">
        <v>0</v>
      </c>
      <c r="O210" s="6"/>
      <c r="P210" s="10">
        <v>41</v>
      </c>
    </row>
    <row r="211" spans="2:16" x14ac:dyDescent="0.3">
      <c r="C211" s="6"/>
      <c r="D211" s="10">
        <v>0</v>
      </c>
      <c r="E211" s="10">
        <v>0</v>
      </c>
      <c r="F211" s="10">
        <v>1</v>
      </c>
      <c r="G211" s="10">
        <v>0</v>
      </c>
      <c r="H211" s="10">
        <v>0</v>
      </c>
      <c r="I211" s="10">
        <v>0</v>
      </c>
      <c r="J211" s="10">
        <v>0</v>
      </c>
      <c r="K211" s="10">
        <v>-1</v>
      </c>
      <c r="L211" s="10">
        <v>0</v>
      </c>
      <c r="O211" s="6"/>
      <c r="P211" s="10">
        <v>41</v>
      </c>
    </row>
    <row r="212" spans="2:16" x14ac:dyDescent="0.3">
      <c r="D212" s="10">
        <v>0</v>
      </c>
      <c r="E212" s="10">
        <v>0</v>
      </c>
      <c r="F212" s="10">
        <v>0</v>
      </c>
      <c r="G212" s="10">
        <v>1</v>
      </c>
      <c r="H212" s="10">
        <v>0</v>
      </c>
      <c r="I212" s="10">
        <v>0</v>
      </c>
      <c r="J212" s="10">
        <v>0</v>
      </c>
      <c r="K212" s="10">
        <v>0</v>
      </c>
      <c r="L212" s="10">
        <v>0</v>
      </c>
      <c r="P212" s="10">
        <v>56</v>
      </c>
    </row>
    <row r="213" spans="2:16" x14ac:dyDescent="0.3">
      <c r="D213" s="10">
        <v>0</v>
      </c>
      <c r="E213" s="10">
        <v>0</v>
      </c>
      <c r="F213" s="10">
        <v>0</v>
      </c>
      <c r="G213" s="10">
        <v>0</v>
      </c>
      <c r="H213" s="10">
        <v>1</v>
      </c>
      <c r="I213" s="10">
        <v>0</v>
      </c>
      <c r="J213" s="10">
        <v>0</v>
      </c>
      <c r="K213" s="10">
        <v>0</v>
      </c>
      <c r="L213" s="10">
        <v>0</v>
      </c>
      <c r="O213" s="6"/>
      <c r="P213" s="10">
        <v>66</v>
      </c>
    </row>
    <row r="214" spans="2:16" x14ac:dyDescent="0.3">
      <c r="D214" s="10">
        <v>0</v>
      </c>
      <c r="E214" s="10">
        <v>0</v>
      </c>
      <c r="F214" s="10">
        <v>0</v>
      </c>
      <c r="G214" s="10">
        <v>0</v>
      </c>
      <c r="H214" s="10">
        <v>0</v>
      </c>
      <c r="I214" s="10">
        <v>1</v>
      </c>
      <c r="J214" s="10">
        <v>0</v>
      </c>
      <c r="K214" s="10">
        <v>0</v>
      </c>
      <c r="L214" s="10">
        <v>0</v>
      </c>
      <c r="O214" s="6"/>
      <c r="P214" s="10">
        <v>51</v>
      </c>
    </row>
    <row r="215" spans="2:16" x14ac:dyDescent="0.3">
      <c r="D215" s="10">
        <v>0</v>
      </c>
      <c r="E215" s="10">
        <v>0</v>
      </c>
      <c r="F215" s="10">
        <v>0</v>
      </c>
      <c r="G215" s="10">
        <v>0</v>
      </c>
      <c r="H215" s="10">
        <v>0</v>
      </c>
      <c r="I215" s="10">
        <v>0</v>
      </c>
      <c r="J215" s="10">
        <v>1</v>
      </c>
      <c r="K215" s="10">
        <v>0</v>
      </c>
      <c r="L215" s="10">
        <v>0</v>
      </c>
      <c r="O215" s="6"/>
      <c r="P215" s="10">
        <v>60</v>
      </c>
    </row>
    <row r="216" spans="2:16" x14ac:dyDescent="0.3">
      <c r="D216" s="10">
        <v>-1</v>
      </c>
      <c r="E216" s="10">
        <v>0</v>
      </c>
      <c r="F216" s="10">
        <v>0</v>
      </c>
      <c r="G216" s="10">
        <v>0</v>
      </c>
      <c r="H216" s="10">
        <v>0</v>
      </c>
      <c r="I216" s="10">
        <v>0</v>
      </c>
      <c r="J216" s="10">
        <v>0</v>
      </c>
      <c r="K216" s="10">
        <v>1</v>
      </c>
      <c r="L216" s="10">
        <v>0</v>
      </c>
      <c r="O216" s="6"/>
      <c r="P216" s="10">
        <v>39</v>
      </c>
    </row>
    <row r="217" spans="2:16" x14ac:dyDescent="0.3">
      <c r="D217" s="10">
        <v>0</v>
      </c>
      <c r="E217" s="10">
        <v>0</v>
      </c>
      <c r="F217" s="10">
        <v>0</v>
      </c>
      <c r="G217" s="10">
        <v>0</v>
      </c>
      <c r="H217" s="10">
        <v>0</v>
      </c>
      <c r="I217" s="10">
        <v>0</v>
      </c>
      <c r="J217" s="10">
        <v>0</v>
      </c>
      <c r="K217" s="10">
        <v>0</v>
      </c>
      <c r="L217" s="10">
        <v>1</v>
      </c>
      <c r="O217" s="6"/>
      <c r="P217" s="10">
        <v>55</v>
      </c>
    </row>
    <row r="218" spans="2:16" x14ac:dyDescent="0.3">
      <c r="O218" s="6"/>
    </row>
    <row r="219" spans="2:16" x14ac:dyDescent="0.3">
      <c r="O219" s="6"/>
    </row>
    <row r="220" spans="2:16" x14ac:dyDescent="0.3">
      <c r="B220" s="6"/>
      <c r="J220" s="6"/>
      <c r="K220" s="6"/>
      <c r="L220" s="6"/>
      <c r="M220" s="6"/>
      <c r="N220" s="6"/>
      <c r="O220" s="6"/>
    </row>
    <row r="221" spans="2:16" x14ac:dyDescent="0.3">
      <c r="B221" s="6"/>
      <c r="C221" s="7" t="s">
        <v>15</v>
      </c>
      <c r="D221" s="10" cm="1">
        <f t="array" ref="D221:J229">MMULT(_xlfn.ANCHORARRAY(D209),O198:U206)</f>
        <v>0</v>
      </c>
      <c r="E221" s="10">
        <v>0</v>
      </c>
      <c r="F221" s="10">
        <v>0</v>
      </c>
      <c r="G221" s="10">
        <v>0</v>
      </c>
      <c r="H221" s="10">
        <v>0</v>
      </c>
      <c r="I221" s="10">
        <v>0</v>
      </c>
      <c r="J221" s="10">
        <v>1</v>
      </c>
      <c r="K221" s="6"/>
      <c r="L221" s="6"/>
      <c r="M221" s="6"/>
      <c r="N221" s="6"/>
      <c r="O221" s="6"/>
    </row>
    <row r="222" spans="2:16" x14ac:dyDescent="0.3">
      <c r="B222" s="6"/>
      <c r="C222" s="6"/>
      <c r="D222" s="10">
        <v>1</v>
      </c>
      <c r="E222" s="10">
        <v>1</v>
      </c>
      <c r="F222" s="10">
        <v>0</v>
      </c>
      <c r="G222" s="10">
        <v>0</v>
      </c>
      <c r="H222" s="10">
        <v>0</v>
      </c>
      <c r="I222" s="10">
        <v>1</v>
      </c>
      <c r="J222" s="10">
        <v>-1</v>
      </c>
      <c r="K222" s="6"/>
      <c r="L222" s="6"/>
      <c r="M222" s="6"/>
      <c r="N222" s="6"/>
      <c r="O222" s="6"/>
    </row>
    <row r="223" spans="2:16" x14ac:dyDescent="0.3">
      <c r="B223" s="6"/>
      <c r="C223" s="6"/>
      <c r="D223" s="10">
        <v>0</v>
      </c>
      <c r="E223" s="10">
        <v>0</v>
      </c>
      <c r="F223" s="10">
        <v>1</v>
      </c>
      <c r="G223" s="10">
        <v>1</v>
      </c>
      <c r="H223" s="10">
        <v>0</v>
      </c>
      <c r="I223" s="10">
        <v>1</v>
      </c>
      <c r="J223" s="10">
        <v>-1</v>
      </c>
      <c r="K223" s="6"/>
      <c r="L223" s="6"/>
      <c r="M223" s="6"/>
      <c r="N223" s="6"/>
      <c r="O223" s="6"/>
    </row>
    <row r="224" spans="2:16" x14ac:dyDescent="0.3">
      <c r="D224" s="10">
        <v>1</v>
      </c>
      <c r="E224" s="10">
        <v>0</v>
      </c>
      <c r="F224" s="10">
        <v>0</v>
      </c>
      <c r="G224" s="10">
        <v>0</v>
      </c>
      <c r="H224" s="10">
        <v>0</v>
      </c>
      <c r="I224" s="10">
        <v>0</v>
      </c>
      <c r="J224" s="10">
        <v>0</v>
      </c>
    </row>
    <row r="225" spans="2:14" x14ac:dyDescent="0.3">
      <c r="B225" s="6"/>
      <c r="D225" s="10">
        <v>0</v>
      </c>
      <c r="E225" s="10">
        <v>1</v>
      </c>
      <c r="F225" s="10">
        <v>0</v>
      </c>
      <c r="G225" s="10">
        <v>0</v>
      </c>
      <c r="H225" s="10">
        <v>0</v>
      </c>
      <c r="I225" s="10">
        <v>0</v>
      </c>
      <c r="J225" s="10">
        <v>0</v>
      </c>
      <c r="K225" s="6"/>
      <c r="L225" s="6"/>
      <c r="M225" s="6"/>
      <c r="N225" s="6"/>
    </row>
    <row r="226" spans="2:14" x14ac:dyDescent="0.3">
      <c r="B226" s="6"/>
      <c r="D226" s="10">
        <v>0</v>
      </c>
      <c r="E226" s="10">
        <v>0</v>
      </c>
      <c r="F226" s="10">
        <v>1</v>
      </c>
      <c r="G226" s="10">
        <v>0</v>
      </c>
      <c r="H226" s="10">
        <v>0</v>
      </c>
      <c r="I226" s="10">
        <v>0</v>
      </c>
      <c r="J226" s="10">
        <v>0</v>
      </c>
      <c r="K226" s="6"/>
      <c r="L226" s="6"/>
      <c r="M226" s="6"/>
      <c r="N226" s="6"/>
    </row>
    <row r="227" spans="2:14" x14ac:dyDescent="0.3">
      <c r="B227" s="6"/>
      <c r="D227" s="10">
        <v>0</v>
      </c>
      <c r="E227" s="10">
        <v>0</v>
      </c>
      <c r="F227" s="10">
        <v>0</v>
      </c>
      <c r="G227" s="10">
        <v>1</v>
      </c>
      <c r="H227" s="10">
        <v>0</v>
      </c>
      <c r="I227" s="10">
        <v>0</v>
      </c>
      <c r="J227" s="10">
        <v>0</v>
      </c>
      <c r="K227" s="6"/>
      <c r="L227" s="6"/>
      <c r="M227" s="6"/>
      <c r="N227" s="6"/>
    </row>
    <row r="228" spans="2:14" x14ac:dyDescent="0.3">
      <c r="B228" s="6"/>
      <c r="C228" s="6"/>
      <c r="D228" s="10">
        <v>0</v>
      </c>
      <c r="E228" s="10">
        <v>0</v>
      </c>
      <c r="F228" s="10">
        <v>0</v>
      </c>
      <c r="G228" s="10">
        <v>0</v>
      </c>
      <c r="H228" s="10">
        <v>-1</v>
      </c>
      <c r="I228" s="10">
        <v>-1</v>
      </c>
      <c r="J228" s="10">
        <v>1</v>
      </c>
      <c r="K228" s="6"/>
      <c r="L228" s="6"/>
      <c r="M228" s="6"/>
      <c r="N228" s="6"/>
    </row>
    <row r="229" spans="2:14" x14ac:dyDescent="0.3">
      <c r="D229" s="10">
        <v>0</v>
      </c>
      <c r="E229" s="10">
        <v>0</v>
      </c>
      <c r="F229" s="10">
        <v>0</v>
      </c>
      <c r="G229" s="10">
        <v>0</v>
      </c>
      <c r="H229" s="10">
        <v>0</v>
      </c>
      <c r="I229" s="10">
        <v>1</v>
      </c>
      <c r="J229" s="10">
        <v>0</v>
      </c>
    </row>
    <row r="232" spans="2:14" x14ac:dyDescent="0.3">
      <c r="B232" s="6"/>
      <c r="C232" s="7" t="s">
        <v>18</v>
      </c>
      <c r="D232" s="6" cm="1">
        <f t="array" ref="D232:J232">MMULT(D193:L193,_xlfn.ANCHORARRAY(D221))</f>
        <v>0</v>
      </c>
      <c r="E232" s="6">
        <v>0</v>
      </c>
      <c r="F232" s="6">
        <v>0</v>
      </c>
      <c r="G232" s="6">
        <v>0</v>
      </c>
      <c r="H232" s="6">
        <v>0</v>
      </c>
      <c r="I232" s="6">
        <v>0</v>
      </c>
      <c r="J232" s="6">
        <v>800</v>
      </c>
      <c r="K232" s="6"/>
      <c r="L232" s="6"/>
      <c r="M232" s="6"/>
      <c r="N232" s="6"/>
    </row>
    <row r="233" spans="2:14" x14ac:dyDescent="0.3">
      <c r="B233" s="6"/>
      <c r="C233" s="7" t="s">
        <v>17</v>
      </c>
      <c r="D233" s="10">
        <f>D232-D194</f>
        <v>-650</v>
      </c>
      <c r="E233" s="10">
        <f t="shared" ref="E233" si="7">E232-E194</f>
        <v>-400</v>
      </c>
      <c r="F233" s="10">
        <f t="shared" ref="F233" si="8">F232-F194</f>
        <v>-510</v>
      </c>
      <c r="G233" s="10">
        <f t="shared" ref="G233" si="9">G232-G194</f>
        <v>-280</v>
      </c>
      <c r="H233" s="10">
        <f t="shared" ref="H233" si="10">H232-H194</f>
        <v>100000</v>
      </c>
      <c r="I233" s="24">
        <f t="shared" ref="I233" si="11">I232-I194</f>
        <v>-520</v>
      </c>
      <c r="J233" s="10">
        <f t="shared" ref="J233" si="12">J232-J194</f>
        <v>800</v>
      </c>
      <c r="K233" s="6"/>
      <c r="L233" s="6"/>
      <c r="M233" s="6"/>
      <c r="N233" s="6" t="s">
        <v>260</v>
      </c>
    </row>
    <row r="234" spans="2:14" x14ac:dyDescent="0.3">
      <c r="B234" s="6"/>
      <c r="C234" s="6"/>
      <c r="D234" s="6"/>
      <c r="E234" s="6"/>
      <c r="F234" s="6"/>
      <c r="G234" s="6"/>
      <c r="I234" s="6"/>
      <c r="J234" s="6"/>
      <c r="K234" s="6"/>
      <c r="L234" s="6"/>
      <c r="M234" s="6"/>
      <c r="N234" s="6"/>
    </row>
    <row r="235" spans="2:14" x14ac:dyDescent="0.3">
      <c r="B235" s="6"/>
      <c r="C235" s="6"/>
      <c r="D235" s="6"/>
      <c r="E235" s="6"/>
      <c r="F235" s="6"/>
      <c r="G235" s="6"/>
      <c r="I235" s="6"/>
      <c r="J235" s="6"/>
      <c r="K235" s="6"/>
      <c r="L235" s="6"/>
      <c r="M235" s="6"/>
      <c r="N235" s="6"/>
    </row>
    <row r="236" spans="2:14" x14ac:dyDescent="0.3">
      <c r="B236" s="6"/>
      <c r="C236" s="7" t="s">
        <v>19</v>
      </c>
      <c r="D236" s="10" t="e" cm="1">
        <f t="array" ref="D236:D244">_xlfn.ANCHORARRAY(P209)/I221:I229</f>
        <v>#DIV/0!</v>
      </c>
      <c r="E236" s="6"/>
      <c r="F236" s="6"/>
      <c r="G236" s="6"/>
      <c r="I236" s="6"/>
      <c r="J236" s="6"/>
      <c r="K236" s="6"/>
      <c r="L236" s="6"/>
      <c r="M236" s="6"/>
      <c r="N236" s="6"/>
    </row>
    <row r="237" spans="2:14" x14ac:dyDescent="0.3">
      <c r="B237" s="6"/>
      <c r="C237" s="6"/>
      <c r="D237" s="25">
        <v>41</v>
      </c>
      <c r="E237" s="6"/>
      <c r="F237" s="6"/>
      <c r="I237" s="6"/>
      <c r="J237" s="6"/>
      <c r="K237" s="6"/>
      <c r="L237" s="6"/>
      <c r="M237" s="6"/>
      <c r="N237" s="6" t="s">
        <v>219</v>
      </c>
    </row>
    <row r="238" spans="2:14" x14ac:dyDescent="0.3">
      <c r="D238" s="30">
        <v>41</v>
      </c>
    </row>
    <row r="239" spans="2:14" x14ac:dyDescent="0.3">
      <c r="D239" s="10" t="e">
        <v>#DIV/0!</v>
      </c>
    </row>
    <row r="240" spans="2:14" x14ac:dyDescent="0.3">
      <c r="D240" s="10" t="e">
        <v>#DIV/0!</v>
      </c>
    </row>
    <row r="241" spans="2:22" x14ac:dyDescent="0.3">
      <c r="D241" s="10" t="e">
        <v>#DIV/0!</v>
      </c>
    </row>
    <row r="242" spans="2:22" x14ac:dyDescent="0.3">
      <c r="D242" s="10" t="e">
        <v>#DIV/0!</v>
      </c>
    </row>
    <row r="243" spans="2:22" x14ac:dyDescent="0.3">
      <c r="D243" s="10">
        <v>-39</v>
      </c>
    </row>
    <row r="244" spans="2:22" x14ac:dyDescent="0.3">
      <c r="D244" s="10">
        <v>55</v>
      </c>
    </row>
    <row r="245" spans="2:22" ht="15" thickBot="1" x14ac:dyDescent="0.35">
      <c r="B245" s="23"/>
      <c r="C245" s="23"/>
      <c r="D245" s="23"/>
      <c r="E245" s="23"/>
      <c r="F245" s="23"/>
      <c r="G245" s="23"/>
      <c r="H245" s="23"/>
      <c r="I245" s="23"/>
      <c r="J245" s="23"/>
      <c r="K245" s="23"/>
      <c r="L245" s="23"/>
      <c r="M245" s="23"/>
      <c r="N245" s="23"/>
      <c r="O245" s="8"/>
      <c r="P245" s="8"/>
      <c r="Q245" s="8"/>
      <c r="R245" s="8"/>
      <c r="S245" s="8"/>
      <c r="T245" s="8"/>
      <c r="U245" s="8"/>
      <c r="V245" s="8"/>
    </row>
    <row r="247" spans="2:22" x14ac:dyDescent="0.3">
      <c r="B247" s="6"/>
      <c r="C247" s="6"/>
      <c r="D247" s="11" t="s">
        <v>247</v>
      </c>
      <c r="E247" s="11" t="s">
        <v>248</v>
      </c>
      <c r="F247" s="11" t="s">
        <v>249</v>
      </c>
      <c r="G247" s="11" t="s">
        <v>250</v>
      </c>
      <c r="H247" s="11" t="s">
        <v>143</v>
      </c>
      <c r="I247" s="11" t="s">
        <v>10</v>
      </c>
      <c r="J247" s="11" t="s">
        <v>255</v>
      </c>
      <c r="K247" s="11" t="s">
        <v>251</v>
      </c>
      <c r="L247" s="11" t="s">
        <v>252</v>
      </c>
      <c r="M247" s="11" t="s">
        <v>48</v>
      </c>
      <c r="N247" s="11" t="s">
        <v>142</v>
      </c>
      <c r="O247" s="11" t="s">
        <v>205</v>
      </c>
      <c r="P247" s="11" t="s">
        <v>253</v>
      </c>
      <c r="Q247" s="11" t="s">
        <v>254</v>
      </c>
      <c r="R247" s="11" t="s">
        <v>9</v>
      </c>
      <c r="S247" s="11" t="s">
        <v>256</v>
      </c>
    </row>
    <row r="248" spans="2:22" x14ac:dyDescent="0.3">
      <c r="B248" s="7" t="s">
        <v>52</v>
      </c>
      <c r="C248" s="7" t="s">
        <v>0</v>
      </c>
      <c r="D248" s="10">
        <v>0</v>
      </c>
      <c r="E248" s="10">
        <v>0</v>
      </c>
      <c r="F248" s="10">
        <v>0</v>
      </c>
      <c r="G248" s="10">
        <v>0</v>
      </c>
      <c r="H248" s="10">
        <v>1</v>
      </c>
      <c r="I248" s="10">
        <v>0</v>
      </c>
      <c r="J248" s="10">
        <v>0</v>
      </c>
      <c r="K248" s="10">
        <v>1</v>
      </c>
      <c r="L248" s="10">
        <v>1</v>
      </c>
      <c r="M248" s="10">
        <v>0</v>
      </c>
      <c r="N248" s="10">
        <v>0</v>
      </c>
      <c r="O248" s="10">
        <v>0</v>
      </c>
      <c r="P248" s="10">
        <v>0</v>
      </c>
      <c r="Q248" s="10">
        <v>0</v>
      </c>
      <c r="R248" s="10">
        <v>-1</v>
      </c>
      <c r="S248" s="10">
        <v>0</v>
      </c>
      <c r="U248" s="7" t="s">
        <v>4</v>
      </c>
      <c r="V248" s="10">
        <v>20</v>
      </c>
    </row>
    <row r="249" spans="2:22" x14ac:dyDescent="0.3">
      <c r="B249" s="6"/>
      <c r="C249" s="6"/>
      <c r="D249" s="10">
        <v>1</v>
      </c>
      <c r="E249" s="10">
        <v>1</v>
      </c>
      <c r="F249" s="10">
        <v>0</v>
      </c>
      <c r="G249" s="10">
        <v>0</v>
      </c>
      <c r="H249" s="10">
        <v>0</v>
      </c>
      <c r="I249" s="10">
        <v>1</v>
      </c>
      <c r="J249" s="10">
        <v>0</v>
      </c>
      <c r="K249" s="10">
        <v>1</v>
      </c>
      <c r="L249" s="10">
        <v>1</v>
      </c>
      <c r="M249" s="10">
        <v>0</v>
      </c>
      <c r="N249" s="10">
        <v>0</v>
      </c>
      <c r="O249" s="10">
        <v>0</v>
      </c>
      <c r="P249" s="10">
        <v>0</v>
      </c>
      <c r="Q249" s="10">
        <v>0</v>
      </c>
      <c r="R249" s="10">
        <v>0</v>
      </c>
      <c r="S249" s="10">
        <v>0</v>
      </c>
      <c r="V249" s="10">
        <v>100</v>
      </c>
    </row>
    <row r="250" spans="2:22" x14ac:dyDescent="0.3">
      <c r="B250" s="6"/>
      <c r="C250" s="6"/>
      <c r="D250" s="10">
        <v>0</v>
      </c>
      <c r="E250" s="10">
        <v>0</v>
      </c>
      <c r="F250" s="10">
        <v>1</v>
      </c>
      <c r="G250" s="10">
        <v>1</v>
      </c>
      <c r="H250" s="10">
        <v>0</v>
      </c>
      <c r="I250" s="10">
        <v>0</v>
      </c>
      <c r="J250" s="10">
        <v>0</v>
      </c>
      <c r="K250" s="10">
        <v>1</v>
      </c>
      <c r="L250" s="10">
        <v>1</v>
      </c>
      <c r="M250" s="10">
        <v>1</v>
      </c>
      <c r="N250" s="10">
        <v>0</v>
      </c>
      <c r="O250" s="10">
        <v>0</v>
      </c>
      <c r="P250" s="10">
        <v>0</v>
      </c>
      <c r="Q250" s="10">
        <v>0</v>
      </c>
      <c r="R250" s="10">
        <v>0</v>
      </c>
      <c r="S250" s="10">
        <v>0</v>
      </c>
      <c r="V250" s="10">
        <v>100</v>
      </c>
    </row>
    <row r="251" spans="2:22" x14ac:dyDescent="0.3">
      <c r="B251" s="6"/>
      <c r="D251" s="10">
        <v>1</v>
      </c>
      <c r="E251" s="10">
        <v>0</v>
      </c>
      <c r="F251" s="10">
        <v>0</v>
      </c>
      <c r="G251" s="10">
        <v>0</v>
      </c>
      <c r="H251" s="10">
        <v>0</v>
      </c>
      <c r="I251" s="10">
        <v>0</v>
      </c>
      <c r="J251" s="10">
        <v>0</v>
      </c>
      <c r="K251" s="10">
        <v>0</v>
      </c>
      <c r="L251" s="10">
        <v>0</v>
      </c>
      <c r="M251" s="10">
        <v>0</v>
      </c>
      <c r="N251" s="10">
        <v>1</v>
      </c>
      <c r="O251" s="10">
        <v>0</v>
      </c>
      <c r="P251" s="10">
        <v>0</v>
      </c>
      <c r="Q251" s="10">
        <v>0</v>
      </c>
      <c r="R251" s="10">
        <v>0</v>
      </c>
      <c r="S251" s="10">
        <v>0</v>
      </c>
      <c r="V251" s="10">
        <v>56</v>
      </c>
    </row>
    <row r="252" spans="2:22" x14ac:dyDescent="0.3">
      <c r="B252" s="6"/>
      <c r="D252" s="10">
        <v>0</v>
      </c>
      <c r="E252" s="10">
        <v>1</v>
      </c>
      <c r="F252" s="10">
        <v>0</v>
      </c>
      <c r="G252" s="10">
        <v>0</v>
      </c>
      <c r="H252" s="10">
        <v>0</v>
      </c>
      <c r="I252" s="10">
        <v>0</v>
      </c>
      <c r="J252" s="10">
        <v>0</v>
      </c>
      <c r="K252" s="10">
        <v>0</v>
      </c>
      <c r="L252" s="10">
        <v>0</v>
      </c>
      <c r="M252" s="10">
        <v>0</v>
      </c>
      <c r="N252" s="10">
        <v>0</v>
      </c>
      <c r="O252" s="10">
        <v>1</v>
      </c>
      <c r="P252" s="10">
        <v>0</v>
      </c>
      <c r="Q252" s="10">
        <v>0</v>
      </c>
      <c r="R252" s="10">
        <v>0</v>
      </c>
      <c r="S252" s="10">
        <v>0</v>
      </c>
      <c r="V252" s="10">
        <v>66</v>
      </c>
    </row>
    <row r="253" spans="2:22" x14ac:dyDescent="0.3">
      <c r="B253" s="6"/>
      <c r="D253" s="10">
        <v>0</v>
      </c>
      <c r="E253" s="10">
        <v>0</v>
      </c>
      <c r="F253" s="10">
        <v>1</v>
      </c>
      <c r="G253" s="10">
        <v>0</v>
      </c>
      <c r="H253" s="10">
        <v>0</v>
      </c>
      <c r="I253" s="10">
        <v>0</v>
      </c>
      <c r="J253" s="10">
        <v>0</v>
      </c>
      <c r="K253" s="10">
        <v>0</v>
      </c>
      <c r="L253" s="10">
        <v>0</v>
      </c>
      <c r="M253" s="10">
        <v>0</v>
      </c>
      <c r="N253" s="10">
        <v>0</v>
      </c>
      <c r="O253" s="10">
        <v>0</v>
      </c>
      <c r="P253" s="10">
        <v>1</v>
      </c>
      <c r="Q253" s="10">
        <v>0</v>
      </c>
      <c r="R253" s="10">
        <v>0</v>
      </c>
      <c r="S253" s="10">
        <v>0</v>
      </c>
      <c r="V253" s="10">
        <v>51</v>
      </c>
    </row>
    <row r="254" spans="2:22" x14ac:dyDescent="0.3">
      <c r="B254" s="6"/>
      <c r="D254" s="10">
        <v>0</v>
      </c>
      <c r="E254" s="10">
        <v>0</v>
      </c>
      <c r="F254" s="10">
        <v>0</v>
      </c>
      <c r="G254" s="10">
        <v>1</v>
      </c>
      <c r="H254" s="10">
        <v>0</v>
      </c>
      <c r="I254" s="10">
        <v>0</v>
      </c>
      <c r="J254" s="10">
        <v>0</v>
      </c>
      <c r="K254" s="10">
        <v>0</v>
      </c>
      <c r="L254" s="10">
        <v>0</v>
      </c>
      <c r="M254" s="10">
        <v>0</v>
      </c>
      <c r="N254" s="10">
        <v>0</v>
      </c>
      <c r="O254" s="10">
        <v>0</v>
      </c>
      <c r="P254" s="10">
        <v>0</v>
      </c>
      <c r="Q254" s="10">
        <v>1</v>
      </c>
      <c r="R254" s="10">
        <v>0</v>
      </c>
      <c r="S254" s="10">
        <v>0</v>
      </c>
      <c r="V254" s="10">
        <v>60</v>
      </c>
    </row>
    <row r="255" spans="2:22" x14ac:dyDescent="0.3">
      <c r="D255" s="10">
        <v>0</v>
      </c>
      <c r="E255" s="10">
        <v>0</v>
      </c>
      <c r="F255" s="10">
        <v>0</v>
      </c>
      <c r="G255" s="10">
        <v>0</v>
      </c>
      <c r="H255" s="10">
        <v>0</v>
      </c>
      <c r="I255" s="10">
        <v>0</v>
      </c>
      <c r="J255" s="10">
        <v>1</v>
      </c>
      <c r="K255" s="10">
        <v>1</v>
      </c>
      <c r="L255" s="10">
        <v>0</v>
      </c>
      <c r="M255" s="10">
        <v>0</v>
      </c>
      <c r="N255" s="10">
        <v>0</v>
      </c>
      <c r="O255" s="10">
        <v>0</v>
      </c>
      <c r="P255" s="10">
        <v>0</v>
      </c>
      <c r="Q255" s="10">
        <v>0</v>
      </c>
      <c r="R255" s="10">
        <v>0</v>
      </c>
      <c r="S255" s="10">
        <v>0</v>
      </c>
      <c r="V255" s="10">
        <v>59</v>
      </c>
    </row>
    <row r="256" spans="2:22" x14ac:dyDescent="0.3">
      <c r="D256" s="10">
        <v>0</v>
      </c>
      <c r="E256" s="10">
        <v>0</v>
      </c>
      <c r="F256" s="10">
        <v>0</v>
      </c>
      <c r="G256" s="10">
        <v>0</v>
      </c>
      <c r="H256" s="10">
        <v>0</v>
      </c>
      <c r="I256" s="10">
        <v>0</v>
      </c>
      <c r="J256" s="10">
        <v>0</v>
      </c>
      <c r="K256" s="10">
        <v>0</v>
      </c>
      <c r="L256" s="10">
        <v>1</v>
      </c>
      <c r="M256" s="10">
        <v>0</v>
      </c>
      <c r="N256" s="10">
        <v>0</v>
      </c>
      <c r="O256" s="10">
        <v>0</v>
      </c>
      <c r="P256" s="10">
        <v>0</v>
      </c>
      <c r="Q256" s="10">
        <v>0</v>
      </c>
      <c r="R256" s="10">
        <v>0</v>
      </c>
      <c r="S256" s="10">
        <v>1</v>
      </c>
      <c r="V256" s="10">
        <v>55</v>
      </c>
    </row>
    <row r="258" spans="2:21" x14ac:dyDescent="0.3">
      <c r="C258" s="7" t="s">
        <v>12</v>
      </c>
      <c r="D258" s="10">
        <v>650</v>
      </c>
      <c r="E258" s="10">
        <v>400</v>
      </c>
      <c r="F258" s="10">
        <v>510</v>
      </c>
      <c r="G258" s="10">
        <v>280</v>
      </c>
      <c r="H258" s="10">
        <v>-100000</v>
      </c>
      <c r="I258" s="10">
        <v>0</v>
      </c>
      <c r="J258" s="10">
        <v>0</v>
      </c>
      <c r="K258" s="10">
        <v>800</v>
      </c>
      <c r="L258" s="10">
        <v>520</v>
      </c>
      <c r="M258" s="10">
        <v>0</v>
      </c>
      <c r="N258" s="10">
        <v>0</v>
      </c>
      <c r="O258" s="10">
        <v>0</v>
      </c>
      <c r="P258" s="10">
        <v>0</v>
      </c>
      <c r="Q258" s="10">
        <v>0</v>
      </c>
      <c r="R258" s="10">
        <v>0</v>
      </c>
      <c r="S258" s="10">
        <v>0</v>
      </c>
    </row>
    <row r="259" spans="2:21" x14ac:dyDescent="0.3">
      <c r="C259" s="7" t="s">
        <v>13</v>
      </c>
      <c r="D259" s="10">
        <v>800</v>
      </c>
      <c r="E259" s="10">
        <v>520</v>
      </c>
      <c r="F259" s="10">
        <v>0</v>
      </c>
      <c r="G259" s="10">
        <v>0</v>
      </c>
      <c r="H259" s="10">
        <v>0</v>
      </c>
      <c r="I259" s="10">
        <v>0</v>
      </c>
      <c r="J259" s="10">
        <v>0</v>
      </c>
      <c r="K259" s="10">
        <v>0</v>
      </c>
      <c r="L259" s="10">
        <v>0</v>
      </c>
    </row>
    <row r="260" spans="2:21" x14ac:dyDescent="0.3">
      <c r="C260" s="7" t="s">
        <v>14</v>
      </c>
      <c r="D260" s="10">
        <v>650</v>
      </c>
      <c r="E260" s="10">
        <v>400</v>
      </c>
      <c r="F260" s="10">
        <v>510</v>
      </c>
      <c r="G260" s="10">
        <v>280</v>
      </c>
      <c r="H260" s="10">
        <v>-100000</v>
      </c>
      <c r="I260" s="10">
        <v>0</v>
      </c>
      <c r="J260" s="10">
        <v>0</v>
      </c>
      <c r="K260" s="6"/>
      <c r="L260" s="6"/>
    </row>
    <row r="263" spans="2:21" x14ac:dyDescent="0.3">
      <c r="C263" s="6"/>
      <c r="D263" s="11" t="s">
        <v>251</v>
      </c>
      <c r="E263" s="11" t="s">
        <v>252</v>
      </c>
      <c r="F263" s="11" t="s">
        <v>48</v>
      </c>
      <c r="G263" s="11" t="s">
        <v>142</v>
      </c>
      <c r="H263" s="11" t="s">
        <v>205</v>
      </c>
      <c r="I263" s="11" t="s">
        <v>253</v>
      </c>
      <c r="J263" s="11" t="s">
        <v>254</v>
      </c>
      <c r="K263" s="11" t="s">
        <v>9</v>
      </c>
      <c r="L263" s="11" t="s">
        <v>256</v>
      </c>
      <c r="M263" s="6"/>
      <c r="N263" s="6"/>
      <c r="O263" s="11" t="s">
        <v>247</v>
      </c>
      <c r="P263" s="11" t="s">
        <v>248</v>
      </c>
      <c r="Q263" s="11" t="s">
        <v>249</v>
      </c>
      <c r="R263" s="11" t="s">
        <v>250</v>
      </c>
      <c r="S263" s="11" t="s">
        <v>143</v>
      </c>
      <c r="T263" s="11" t="s">
        <v>10</v>
      </c>
      <c r="U263" s="11" t="s">
        <v>255</v>
      </c>
    </row>
    <row r="264" spans="2:21" x14ac:dyDescent="0.3">
      <c r="C264" s="7" t="s">
        <v>11</v>
      </c>
      <c r="D264" s="10">
        <v>1</v>
      </c>
      <c r="E264" s="10">
        <v>1</v>
      </c>
      <c r="F264" s="10">
        <v>0</v>
      </c>
      <c r="G264" s="10">
        <v>0</v>
      </c>
      <c r="H264" s="10">
        <v>0</v>
      </c>
      <c r="I264" s="10">
        <v>0</v>
      </c>
      <c r="J264" s="10">
        <v>0</v>
      </c>
      <c r="K264" s="10">
        <v>-1</v>
      </c>
      <c r="L264" s="10">
        <v>0</v>
      </c>
      <c r="M264" s="6"/>
      <c r="N264" s="7" t="s">
        <v>16</v>
      </c>
      <c r="O264" s="10">
        <v>0</v>
      </c>
      <c r="P264" s="10">
        <v>0</v>
      </c>
      <c r="Q264" s="10">
        <v>0</v>
      </c>
      <c r="R264" s="10">
        <v>0</v>
      </c>
      <c r="S264" s="10">
        <v>1</v>
      </c>
      <c r="T264" s="10">
        <v>0</v>
      </c>
      <c r="U264" s="10">
        <v>0</v>
      </c>
    </row>
    <row r="265" spans="2:21" x14ac:dyDescent="0.3">
      <c r="C265" s="6"/>
      <c r="D265" s="10">
        <v>1</v>
      </c>
      <c r="E265" s="10">
        <v>1</v>
      </c>
      <c r="F265" s="10">
        <v>0</v>
      </c>
      <c r="G265" s="10">
        <v>0</v>
      </c>
      <c r="H265" s="10">
        <v>0</v>
      </c>
      <c r="I265" s="10">
        <v>0</v>
      </c>
      <c r="J265" s="10">
        <v>0</v>
      </c>
      <c r="K265" s="10">
        <v>0</v>
      </c>
      <c r="L265" s="10">
        <v>0</v>
      </c>
      <c r="M265" s="6"/>
      <c r="N265" s="6"/>
      <c r="O265" s="10">
        <v>1</v>
      </c>
      <c r="P265" s="10">
        <v>1</v>
      </c>
      <c r="Q265" s="10">
        <v>0</v>
      </c>
      <c r="R265" s="10">
        <v>0</v>
      </c>
      <c r="S265" s="10">
        <v>0</v>
      </c>
      <c r="T265" s="10">
        <v>1</v>
      </c>
      <c r="U265" s="10">
        <v>0</v>
      </c>
    </row>
    <row r="266" spans="2:21" x14ac:dyDescent="0.3">
      <c r="C266" s="6"/>
      <c r="D266" s="10">
        <v>1</v>
      </c>
      <c r="E266" s="10">
        <v>1</v>
      </c>
      <c r="F266" s="10">
        <v>1</v>
      </c>
      <c r="G266" s="10">
        <v>0</v>
      </c>
      <c r="H266" s="10">
        <v>0</v>
      </c>
      <c r="I266" s="10">
        <v>0</v>
      </c>
      <c r="J266" s="10">
        <v>0</v>
      </c>
      <c r="K266" s="10">
        <v>0</v>
      </c>
      <c r="L266" s="10">
        <v>0</v>
      </c>
      <c r="M266" s="6"/>
      <c r="N266" s="6"/>
      <c r="O266" s="10">
        <v>0</v>
      </c>
      <c r="P266" s="10">
        <v>0</v>
      </c>
      <c r="Q266" s="10">
        <v>1</v>
      </c>
      <c r="R266" s="10">
        <v>1</v>
      </c>
      <c r="S266" s="10">
        <v>0</v>
      </c>
      <c r="T266" s="10">
        <v>0</v>
      </c>
      <c r="U266" s="10">
        <v>0</v>
      </c>
    </row>
    <row r="267" spans="2:21" x14ac:dyDescent="0.3">
      <c r="C267" s="6"/>
      <c r="D267" s="10">
        <v>0</v>
      </c>
      <c r="E267" s="10">
        <v>0</v>
      </c>
      <c r="F267" s="10">
        <v>0</v>
      </c>
      <c r="G267" s="10">
        <v>1</v>
      </c>
      <c r="H267" s="10">
        <v>0</v>
      </c>
      <c r="I267" s="10">
        <v>0</v>
      </c>
      <c r="J267" s="10">
        <v>0</v>
      </c>
      <c r="K267" s="10">
        <v>0</v>
      </c>
      <c r="L267" s="10">
        <v>0</v>
      </c>
      <c r="M267" s="6"/>
      <c r="N267" s="6"/>
      <c r="O267" s="10">
        <v>1</v>
      </c>
      <c r="P267" s="10">
        <v>0</v>
      </c>
      <c r="Q267" s="10">
        <v>0</v>
      </c>
      <c r="R267" s="10">
        <v>0</v>
      </c>
      <c r="S267" s="10">
        <v>0</v>
      </c>
      <c r="T267" s="10">
        <v>0</v>
      </c>
      <c r="U267" s="10">
        <v>0</v>
      </c>
    </row>
    <row r="268" spans="2:21" x14ac:dyDescent="0.3">
      <c r="D268" s="10">
        <v>0</v>
      </c>
      <c r="E268" s="10">
        <v>0</v>
      </c>
      <c r="F268" s="10">
        <v>0</v>
      </c>
      <c r="G268" s="10">
        <v>0</v>
      </c>
      <c r="H268" s="10">
        <v>1</v>
      </c>
      <c r="I268" s="10">
        <v>0</v>
      </c>
      <c r="J268" s="10">
        <v>0</v>
      </c>
      <c r="K268" s="10">
        <v>0</v>
      </c>
      <c r="L268" s="10">
        <v>0</v>
      </c>
      <c r="O268" s="10">
        <v>0</v>
      </c>
      <c r="P268" s="10">
        <v>1</v>
      </c>
      <c r="Q268" s="10">
        <v>0</v>
      </c>
      <c r="R268" s="10">
        <v>0</v>
      </c>
      <c r="S268" s="10">
        <v>0</v>
      </c>
      <c r="T268" s="10">
        <v>0</v>
      </c>
      <c r="U268" s="10">
        <v>0</v>
      </c>
    </row>
    <row r="269" spans="2:21" x14ac:dyDescent="0.3">
      <c r="B269" s="6"/>
      <c r="D269" s="10">
        <v>0</v>
      </c>
      <c r="E269" s="10">
        <v>0</v>
      </c>
      <c r="F269" s="10">
        <v>0</v>
      </c>
      <c r="G269" s="10">
        <v>0</v>
      </c>
      <c r="H269" s="10">
        <v>0</v>
      </c>
      <c r="I269" s="10">
        <v>1</v>
      </c>
      <c r="J269" s="10">
        <v>0</v>
      </c>
      <c r="K269" s="10">
        <v>0</v>
      </c>
      <c r="L269" s="10">
        <v>0</v>
      </c>
      <c r="O269" s="10">
        <v>0</v>
      </c>
      <c r="P269" s="10">
        <v>0</v>
      </c>
      <c r="Q269" s="10">
        <v>1</v>
      </c>
      <c r="R269" s="10">
        <v>0</v>
      </c>
      <c r="S269" s="10">
        <v>0</v>
      </c>
      <c r="T269" s="10">
        <v>0</v>
      </c>
      <c r="U269" s="10">
        <v>0</v>
      </c>
    </row>
    <row r="270" spans="2:21" x14ac:dyDescent="0.3">
      <c r="B270" s="6"/>
      <c r="D270" s="10">
        <v>0</v>
      </c>
      <c r="E270" s="10">
        <v>0</v>
      </c>
      <c r="F270" s="10">
        <v>0</v>
      </c>
      <c r="G270" s="10">
        <v>0</v>
      </c>
      <c r="H270" s="10">
        <v>0</v>
      </c>
      <c r="I270" s="10">
        <v>0</v>
      </c>
      <c r="J270" s="10">
        <v>1</v>
      </c>
      <c r="K270" s="10">
        <v>0</v>
      </c>
      <c r="L270" s="10">
        <v>0</v>
      </c>
      <c r="O270" s="10">
        <v>0</v>
      </c>
      <c r="P270" s="10">
        <v>0</v>
      </c>
      <c r="Q270" s="10">
        <v>0</v>
      </c>
      <c r="R270" s="10">
        <v>1</v>
      </c>
      <c r="S270" s="10">
        <v>0</v>
      </c>
      <c r="T270" s="10">
        <v>0</v>
      </c>
      <c r="U270" s="10">
        <v>0</v>
      </c>
    </row>
    <row r="271" spans="2:21" x14ac:dyDescent="0.3">
      <c r="B271" s="6"/>
      <c r="D271" s="10">
        <v>1</v>
      </c>
      <c r="E271" s="10">
        <v>0</v>
      </c>
      <c r="F271" s="10">
        <v>0</v>
      </c>
      <c r="G271" s="10">
        <v>0</v>
      </c>
      <c r="H271" s="10">
        <v>0</v>
      </c>
      <c r="I271" s="10">
        <v>0</v>
      </c>
      <c r="J271" s="10">
        <v>0</v>
      </c>
      <c r="K271" s="10">
        <v>0</v>
      </c>
      <c r="L271" s="10">
        <v>0</v>
      </c>
      <c r="O271" s="10">
        <v>0</v>
      </c>
      <c r="P271" s="10">
        <v>0</v>
      </c>
      <c r="Q271" s="10">
        <v>0</v>
      </c>
      <c r="R271" s="10">
        <v>0</v>
      </c>
      <c r="S271" s="10">
        <v>0</v>
      </c>
      <c r="T271" s="10">
        <v>0</v>
      </c>
      <c r="U271" s="10">
        <v>1</v>
      </c>
    </row>
    <row r="272" spans="2:21" x14ac:dyDescent="0.3">
      <c r="B272" s="6"/>
      <c r="D272" s="10">
        <v>0</v>
      </c>
      <c r="E272" s="10">
        <v>1</v>
      </c>
      <c r="F272" s="10">
        <v>0</v>
      </c>
      <c r="G272" s="10">
        <v>0</v>
      </c>
      <c r="H272" s="10">
        <v>0</v>
      </c>
      <c r="I272" s="10">
        <v>0</v>
      </c>
      <c r="J272" s="10">
        <v>0</v>
      </c>
      <c r="K272" s="10">
        <v>0</v>
      </c>
      <c r="L272" s="10">
        <v>1</v>
      </c>
      <c r="O272" s="10">
        <v>0</v>
      </c>
      <c r="P272" s="10">
        <v>0</v>
      </c>
      <c r="Q272" s="10">
        <v>0</v>
      </c>
      <c r="R272" s="10">
        <v>0</v>
      </c>
      <c r="S272" s="10">
        <v>0</v>
      </c>
      <c r="T272" s="10">
        <v>0</v>
      </c>
      <c r="U272" s="10">
        <v>0</v>
      </c>
    </row>
    <row r="273" spans="2:16" x14ac:dyDescent="0.3">
      <c r="B273" s="6"/>
    </row>
    <row r="275" spans="2:16" x14ac:dyDescent="0.3">
      <c r="C275" s="7" t="s">
        <v>8</v>
      </c>
      <c r="D275" s="10" cm="1">
        <f t="array" ref="D275:L283">MINVERSE(D264:L272)</f>
        <v>0</v>
      </c>
      <c r="E275" s="10">
        <v>0</v>
      </c>
      <c r="F275" s="10">
        <v>0</v>
      </c>
      <c r="G275" s="10">
        <v>0</v>
      </c>
      <c r="H275" s="10">
        <v>0</v>
      </c>
      <c r="I275" s="10">
        <v>0</v>
      </c>
      <c r="J275" s="10">
        <v>0</v>
      </c>
      <c r="K275" s="10">
        <v>1</v>
      </c>
      <c r="L275" s="10">
        <v>0</v>
      </c>
      <c r="O275" s="7" t="s">
        <v>7</v>
      </c>
      <c r="P275" s="10" cm="1">
        <f t="array" ref="P275:P283">MMULT(_xlfn.ANCHORARRAY(D275),V248:V256)</f>
        <v>59</v>
      </c>
    </row>
    <row r="276" spans="2:16" x14ac:dyDescent="0.3">
      <c r="C276" s="6"/>
      <c r="D276" s="10">
        <v>0</v>
      </c>
      <c r="E276" s="10">
        <v>1</v>
      </c>
      <c r="F276" s="10">
        <v>0</v>
      </c>
      <c r="G276" s="10">
        <v>0</v>
      </c>
      <c r="H276" s="10">
        <v>0</v>
      </c>
      <c r="I276" s="10">
        <v>0</v>
      </c>
      <c r="J276" s="10">
        <v>0</v>
      </c>
      <c r="K276" s="10">
        <v>-1</v>
      </c>
      <c r="L276" s="10">
        <v>0</v>
      </c>
      <c r="O276" s="6"/>
      <c r="P276" s="10">
        <v>41</v>
      </c>
    </row>
    <row r="277" spans="2:16" x14ac:dyDescent="0.3">
      <c r="C277" s="6"/>
      <c r="D277" s="10">
        <v>0</v>
      </c>
      <c r="E277" s="10">
        <v>-1</v>
      </c>
      <c r="F277" s="10">
        <v>1</v>
      </c>
      <c r="G277" s="10">
        <v>0</v>
      </c>
      <c r="H277" s="10">
        <v>0</v>
      </c>
      <c r="I277" s="10">
        <v>0</v>
      </c>
      <c r="J277" s="10">
        <v>0</v>
      </c>
      <c r="K277" s="10">
        <v>0</v>
      </c>
      <c r="L277" s="10">
        <v>0</v>
      </c>
      <c r="O277" s="6"/>
      <c r="P277" s="10">
        <v>0</v>
      </c>
    </row>
    <row r="278" spans="2:16" x14ac:dyDescent="0.3">
      <c r="D278" s="10">
        <v>0</v>
      </c>
      <c r="E278" s="10">
        <v>0</v>
      </c>
      <c r="F278" s="10">
        <v>0</v>
      </c>
      <c r="G278" s="10">
        <v>1</v>
      </c>
      <c r="H278" s="10">
        <v>0</v>
      </c>
      <c r="I278" s="10">
        <v>0</v>
      </c>
      <c r="J278" s="10">
        <v>0</v>
      </c>
      <c r="K278" s="10">
        <v>0</v>
      </c>
      <c r="L278" s="10">
        <v>0</v>
      </c>
      <c r="P278" s="10">
        <v>56</v>
      </c>
    </row>
    <row r="279" spans="2:16" x14ac:dyDescent="0.3">
      <c r="D279" s="10">
        <v>0</v>
      </c>
      <c r="E279" s="10">
        <v>0</v>
      </c>
      <c r="F279" s="10">
        <v>0</v>
      </c>
      <c r="G279" s="10">
        <v>0</v>
      </c>
      <c r="H279" s="10">
        <v>1</v>
      </c>
      <c r="I279" s="10">
        <v>0</v>
      </c>
      <c r="J279" s="10">
        <v>0</v>
      </c>
      <c r="K279" s="10">
        <v>0</v>
      </c>
      <c r="L279" s="10">
        <v>0</v>
      </c>
      <c r="O279" s="6"/>
      <c r="P279" s="10">
        <v>66</v>
      </c>
    </row>
    <row r="280" spans="2:16" x14ac:dyDescent="0.3">
      <c r="D280" s="10">
        <v>0</v>
      </c>
      <c r="E280" s="10">
        <v>0</v>
      </c>
      <c r="F280" s="10">
        <v>0</v>
      </c>
      <c r="G280" s="10">
        <v>0</v>
      </c>
      <c r="H280" s="10">
        <v>0</v>
      </c>
      <c r="I280" s="10">
        <v>1</v>
      </c>
      <c r="J280" s="10">
        <v>0</v>
      </c>
      <c r="K280" s="10">
        <v>0</v>
      </c>
      <c r="L280" s="10">
        <v>0</v>
      </c>
      <c r="O280" s="6"/>
      <c r="P280" s="10">
        <v>51</v>
      </c>
    </row>
    <row r="281" spans="2:16" x14ac:dyDescent="0.3">
      <c r="D281" s="10">
        <v>0</v>
      </c>
      <c r="E281" s="10">
        <v>0</v>
      </c>
      <c r="F281" s="10">
        <v>0</v>
      </c>
      <c r="G281" s="10">
        <v>0</v>
      </c>
      <c r="H281" s="10">
        <v>0</v>
      </c>
      <c r="I281" s="10">
        <v>0</v>
      </c>
      <c r="J281" s="10">
        <v>1</v>
      </c>
      <c r="K281" s="10">
        <v>0</v>
      </c>
      <c r="L281" s="10">
        <v>0</v>
      </c>
      <c r="O281" s="6"/>
      <c r="P281" s="10">
        <v>60</v>
      </c>
    </row>
    <row r="282" spans="2:16" x14ac:dyDescent="0.3">
      <c r="D282" s="10">
        <v>-1</v>
      </c>
      <c r="E282" s="10">
        <v>1</v>
      </c>
      <c r="F282" s="10">
        <v>0</v>
      </c>
      <c r="G282" s="10">
        <v>0</v>
      </c>
      <c r="H282" s="10">
        <v>0</v>
      </c>
      <c r="I282" s="10">
        <v>0</v>
      </c>
      <c r="J282" s="10">
        <v>0</v>
      </c>
      <c r="K282" s="10">
        <v>0</v>
      </c>
      <c r="L282" s="10">
        <v>0</v>
      </c>
      <c r="O282" s="6"/>
      <c r="P282" s="10">
        <v>80</v>
      </c>
    </row>
    <row r="283" spans="2:16" x14ac:dyDescent="0.3">
      <c r="D283" s="10">
        <v>0</v>
      </c>
      <c r="E283" s="10">
        <v>-1</v>
      </c>
      <c r="F283" s="10">
        <v>0</v>
      </c>
      <c r="G283" s="10">
        <v>0</v>
      </c>
      <c r="H283" s="10">
        <v>0</v>
      </c>
      <c r="I283" s="10">
        <v>0</v>
      </c>
      <c r="J283" s="10">
        <v>0</v>
      </c>
      <c r="K283" s="10">
        <v>1</v>
      </c>
      <c r="L283" s="10">
        <v>1</v>
      </c>
      <c r="O283" s="6"/>
      <c r="P283" s="10">
        <v>14</v>
      </c>
    </row>
    <row r="284" spans="2:16" x14ac:dyDescent="0.3">
      <c r="O284" s="6"/>
    </row>
    <row r="285" spans="2:16" x14ac:dyDescent="0.3">
      <c r="O285" s="6"/>
    </row>
    <row r="286" spans="2:16" x14ac:dyDescent="0.3">
      <c r="B286" s="6"/>
      <c r="J286" s="6"/>
      <c r="K286" s="6"/>
      <c r="L286" s="6"/>
      <c r="M286" s="6"/>
      <c r="N286" s="6"/>
      <c r="O286" s="6"/>
    </row>
    <row r="287" spans="2:16" x14ac:dyDescent="0.3">
      <c r="B287" s="6"/>
      <c r="C287" s="7" t="s">
        <v>15</v>
      </c>
      <c r="D287" s="10" cm="1">
        <f t="array" ref="D287:J295">MMULT(_xlfn.ANCHORARRAY(D275),O264:U272)</f>
        <v>0</v>
      </c>
      <c r="E287" s="10">
        <v>0</v>
      </c>
      <c r="F287" s="10">
        <v>0</v>
      </c>
      <c r="G287" s="10">
        <v>0</v>
      </c>
      <c r="H287" s="10">
        <v>0</v>
      </c>
      <c r="I287" s="10">
        <v>0</v>
      </c>
      <c r="J287" s="10">
        <v>1</v>
      </c>
      <c r="K287" s="6"/>
      <c r="L287" s="6"/>
      <c r="M287" s="6"/>
      <c r="N287" s="6"/>
      <c r="O287" s="6"/>
    </row>
    <row r="288" spans="2:16" x14ac:dyDescent="0.3">
      <c r="B288" s="6"/>
      <c r="C288" s="6"/>
      <c r="D288" s="10">
        <v>1</v>
      </c>
      <c r="E288" s="10">
        <v>1</v>
      </c>
      <c r="F288" s="10">
        <v>0</v>
      </c>
      <c r="G288" s="10">
        <v>0</v>
      </c>
      <c r="H288" s="10">
        <v>0</v>
      </c>
      <c r="I288" s="10">
        <v>1</v>
      </c>
      <c r="J288" s="10">
        <v>-1</v>
      </c>
      <c r="K288" s="6"/>
      <c r="L288" s="6"/>
      <c r="M288" s="6"/>
      <c r="N288" s="6"/>
      <c r="O288" s="6"/>
    </row>
    <row r="289" spans="2:15" x14ac:dyDescent="0.3">
      <c r="B289" s="6"/>
      <c r="C289" s="6"/>
      <c r="D289" s="10">
        <v>-1</v>
      </c>
      <c r="E289" s="10">
        <v>-1</v>
      </c>
      <c r="F289" s="10">
        <v>1</v>
      </c>
      <c r="G289" s="10">
        <v>1</v>
      </c>
      <c r="H289" s="10">
        <v>0</v>
      </c>
      <c r="I289" s="10">
        <v>-1</v>
      </c>
      <c r="J289" s="10">
        <v>0</v>
      </c>
      <c r="K289" s="6"/>
      <c r="L289" s="6"/>
      <c r="M289" s="6"/>
      <c r="N289" s="6"/>
      <c r="O289" s="6"/>
    </row>
    <row r="290" spans="2:15" x14ac:dyDescent="0.3">
      <c r="D290" s="10">
        <v>1</v>
      </c>
      <c r="E290" s="10">
        <v>0</v>
      </c>
      <c r="F290" s="10">
        <v>0</v>
      </c>
      <c r="G290" s="10">
        <v>0</v>
      </c>
      <c r="H290" s="10">
        <v>0</v>
      </c>
      <c r="I290" s="10">
        <v>0</v>
      </c>
      <c r="J290" s="10">
        <v>0</v>
      </c>
    </row>
    <row r="291" spans="2:15" x14ac:dyDescent="0.3">
      <c r="B291" s="6"/>
      <c r="D291" s="10">
        <v>0</v>
      </c>
      <c r="E291" s="10">
        <v>1</v>
      </c>
      <c r="F291" s="10">
        <v>0</v>
      </c>
      <c r="G291" s="10">
        <v>0</v>
      </c>
      <c r="H291" s="10">
        <v>0</v>
      </c>
      <c r="I291" s="10">
        <v>0</v>
      </c>
      <c r="J291" s="10">
        <v>0</v>
      </c>
      <c r="K291" s="6"/>
      <c r="L291" s="6"/>
      <c r="M291" s="6"/>
      <c r="N291" s="6"/>
    </row>
    <row r="292" spans="2:15" x14ac:dyDescent="0.3">
      <c r="B292" s="6"/>
      <c r="D292" s="10">
        <v>0</v>
      </c>
      <c r="E292" s="10">
        <v>0</v>
      </c>
      <c r="F292" s="10">
        <v>1</v>
      </c>
      <c r="G292" s="10">
        <v>0</v>
      </c>
      <c r="H292" s="10">
        <v>0</v>
      </c>
      <c r="I292" s="10">
        <v>0</v>
      </c>
      <c r="J292" s="10">
        <v>0</v>
      </c>
      <c r="K292" s="6"/>
      <c r="L292" s="6"/>
      <c r="M292" s="6"/>
      <c r="N292" s="6"/>
    </row>
    <row r="293" spans="2:15" x14ac:dyDescent="0.3">
      <c r="B293" s="6"/>
      <c r="D293" s="10">
        <v>0</v>
      </c>
      <c r="E293" s="10">
        <v>0</v>
      </c>
      <c r="F293" s="10">
        <v>0</v>
      </c>
      <c r="G293" s="10">
        <v>1</v>
      </c>
      <c r="H293" s="10">
        <v>0</v>
      </c>
      <c r="I293" s="10">
        <v>0</v>
      </c>
      <c r="J293" s="10">
        <v>0</v>
      </c>
      <c r="K293" s="6"/>
      <c r="L293" s="6"/>
      <c r="M293" s="6"/>
      <c r="N293" s="6"/>
    </row>
    <row r="294" spans="2:15" x14ac:dyDescent="0.3">
      <c r="B294" s="6"/>
      <c r="C294" s="6"/>
      <c r="D294" s="10">
        <v>1</v>
      </c>
      <c r="E294" s="10">
        <v>1</v>
      </c>
      <c r="F294" s="10">
        <v>0</v>
      </c>
      <c r="G294" s="10">
        <v>0</v>
      </c>
      <c r="H294" s="10">
        <v>-1</v>
      </c>
      <c r="I294" s="10">
        <v>1</v>
      </c>
      <c r="J294" s="10">
        <v>0</v>
      </c>
      <c r="K294" s="6"/>
      <c r="L294" s="6"/>
      <c r="M294" s="6"/>
      <c r="N294" s="6"/>
    </row>
    <row r="295" spans="2:15" x14ac:dyDescent="0.3">
      <c r="D295" s="10">
        <v>-1</v>
      </c>
      <c r="E295" s="10">
        <v>-1</v>
      </c>
      <c r="F295" s="10">
        <v>0</v>
      </c>
      <c r="G295" s="10">
        <v>0</v>
      </c>
      <c r="H295" s="10">
        <v>0</v>
      </c>
      <c r="I295" s="10">
        <v>-1</v>
      </c>
      <c r="J295" s="10">
        <v>1</v>
      </c>
    </row>
    <row r="298" spans="2:15" x14ac:dyDescent="0.3">
      <c r="B298" s="6"/>
      <c r="C298" s="7" t="s">
        <v>18</v>
      </c>
      <c r="D298" s="6" cm="1">
        <f t="array" ref="D298:J298">MMULT(D259:L259,_xlfn.ANCHORARRAY(D287))</f>
        <v>520</v>
      </c>
      <c r="E298" s="6">
        <v>520</v>
      </c>
      <c r="F298" s="6">
        <v>0</v>
      </c>
      <c r="G298" s="6">
        <v>0</v>
      </c>
      <c r="H298" s="6">
        <v>0</v>
      </c>
      <c r="I298" s="6">
        <v>520</v>
      </c>
      <c r="J298" s="6">
        <v>280</v>
      </c>
      <c r="K298" s="6"/>
      <c r="L298" s="6"/>
      <c r="M298" s="6"/>
      <c r="N298" s="6"/>
    </row>
    <row r="299" spans="2:15" x14ac:dyDescent="0.3">
      <c r="B299" s="6"/>
      <c r="C299" s="7" t="s">
        <v>17</v>
      </c>
      <c r="D299" s="10">
        <f>D298-D260</f>
        <v>-130</v>
      </c>
      <c r="E299" s="10">
        <f t="shared" ref="E299" si="13">E298-E260</f>
        <v>120</v>
      </c>
      <c r="F299" s="24">
        <f t="shared" ref="F299" si="14">F298-F260</f>
        <v>-510</v>
      </c>
      <c r="G299" s="10">
        <f t="shared" ref="G299" si="15">G298-G260</f>
        <v>-280</v>
      </c>
      <c r="H299" s="10">
        <f t="shared" ref="H299" si="16">H298-H260</f>
        <v>100000</v>
      </c>
      <c r="I299" s="10">
        <f t="shared" ref="I299" si="17">I298-I260</f>
        <v>520</v>
      </c>
      <c r="J299" s="10">
        <f t="shared" ref="J299" si="18">J298-J260</f>
        <v>280</v>
      </c>
      <c r="K299" s="6"/>
      <c r="L299" s="6"/>
      <c r="M299" s="6"/>
      <c r="N299" s="6" t="s">
        <v>261</v>
      </c>
    </row>
    <row r="300" spans="2:15" x14ac:dyDescent="0.3">
      <c r="B300" s="6"/>
      <c r="C300" s="6"/>
      <c r="D300" s="6"/>
      <c r="E300" s="6"/>
      <c r="F300" s="6"/>
      <c r="G300" s="6"/>
      <c r="I300" s="6"/>
      <c r="J300" s="6"/>
      <c r="K300" s="6"/>
      <c r="L300" s="6"/>
      <c r="M300" s="6"/>
      <c r="N300" s="6"/>
    </row>
    <row r="301" spans="2:15" x14ac:dyDescent="0.3">
      <c r="B301" s="6"/>
      <c r="C301" s="6"/>
      <c r="D301" s="6"/>
      <c r="E301" s="6"/>
      <c r="F301" s="6"/>
      <c r="G301" s="6"/>
      <c r="I301" s="6"/>
      <c r="J301" s="6"/>
      <c r="K301" s="6"/>
      <c r="L301" s="6"/>
      <c r="M301" s="6"/>
      <c r="N301" s="6"/>
    </row>
    <row r="302" spans="2:15" x14ac:dyDescent="0.3">
      <c r="B302" s="6"/>
      <c r="C302" s="7" t="s">
        <v>19</v>
      </c>
      <c r="D302" s="10" t="e" cm="1">
        <f t="array" ref="D302:D310">_xlfn.ANCHORARRAY(P275)/F287:F295</f>
        <v>#DIV/0!</v>
      </c>
      <c r="E302" s="6"/>
      <c r="F302" s="6"/>
      <c r="G302" s="6"/>
      <c r="I302" s="6"/>
      <c r="J302" s="6"/>
      <c r="K302" s="6"/>
      <c r="L302" s="6"/>
      <c r="M302" s="6"/>
      <c r="N302" s="6"/>
    </row>
    <row r="303" spans="2:15" x14ac:dyDescent="0.3">
      <c r="B303" s="6"/>
      <c r="C303" s="6"/>
      <c r="D303" s="10" t="e">
        <v>#DIV/0!</v>
      </c>
      <c r="E303" s="6"/>
      <c r="F303" s="6"/>
      <c r="I303" s="6"/>
      <c r="J303" s="6"/>
      <c r="K303" s="6"/>
      <c r="L303" s="6"/>
      <c r="M303" s="6"/>
      <c r="N303" s="6" t="s">
        <v>218</v>
      </c>
    </row>
    <row r="304" spans="2:15" x14ac:dyDescent="0.3">
      <c r="D304" s="29">
        <v>0</v>
      </c>
    </row>
    <row r="305" spans="2:22" x14ac:dyDescent="0.3">
      <c r="D305" s="10" t="e">
        <v>#DIV/0!</v>
      </c>
    </row>
    <row r="306" spans="2:22" x14ac:dyDescent="0.3">
      <c r="D306" s="10" t="e">
        <v>#DIV/0!</v>
      </c>
    </row>
    <row r="307" spans="2:22" x14ac:dyDescent="0.3">
      <c r="D307" s="10">
        <v>51</v>
      </c>
    </row>
    <row r="308" spans="2:22" x14ac:dyDescent="0.3">
      <c r="D308" s="10" t="e">
        <v>#DIV/0!</v>
      </c>
    </row>
    <row r="309" spans="2:22" x14ac:dyDescent="0.3">
      <c r="D309" s="10" t="e">
        <v>#DIV/0!</v>
      </c>
    </row>
    <row r="310" spans="2:22" x14ac:dyDescent="0.3">
      <c r="D310" s="10" t="e">
        <v>#DIV/0!</v>
      </c>
    </row>
    <row r="311" spans="2:22" ht="15" thickBot="1" x14ac:dyDescent="0.35">
      <c r="B311" s="23"/>
      <c r="C311" s="23"/>
      <c r="D311" s="23"/>
      <c r="E311" s="23"/>
      <c r="F311" s="23"/>
      <c r="G311" s="23"/>
      <c r="H311" s="23"/>
      <c r="I311" s="23"/>
      <c r="J311" s="23"/>
      <c r="K311" s="23"/>
      <c r="L311" s="23"/>
      <c r="M311" s="23"/>
      <c r="N311" s="23"/>
      <c r="O311" s="8"/>
      <c r="P311" s="8"/>
      <c r="Q311" s="8"/>
      <c r="R311" s="8"/>
      <c r="S311" s="8"/>
      <c r="T311" s="8"/>
      <c r="U311" s="8"/>
      <c r="V311" s="8"/>
    </row>
    <row r="313" spans="2:22" x14ac:dyDescent="0.3">
      <c r="B313" s="6"/>
      <c r="C313" s="6"/>
      <c r="D313" s="11" t="s">
        <v>247</v>
      </c>
      <c r="E313" s="11" t="s">
        <v>248</v>
      </c>
      <c r="F313" s="11" t="s">
        <v>48</v>
      </c>
      <c r="G313" s="11" t="s">
        <v>250</v>
      </c>
      <c r="H313" s="11" t="s">
        <v>143</v>
      </c>
      <c r="I313" s="11" t="s">
        <v>10</v>
      </c>
      <c r="J313" s="11" t="s">
        <v>255</v>
      </c>
      <c r="K313" s="11" t="s">
        <v>251</v>
      </c>
      <c r="L313" s="11" t="s">
        <v>252</v>
      </c>
      <c r="M313" s="11" t="s">
        <v>249</v>
      </c>
      <c r="N313" s="11" t="s">
        <v>142</v>
      </c>
      <c r="O313" s="11" t="s">
        <v>205</v>
      </c>
      <c r="P313" s="11" t="s">
        <v>253</v>
      </c>
      <c r="Q313" s="11" t="s">
        <v>254</v>
      </c>
      <c r="R313" s="11" t="s">
        <v>9</v>
      </c>
      <c r="S313" s="11" t="s">
        <v>256</v>
      </c>
    </row>
    <row r="314" spans="2:22" x14ac:dyDescent="0.3">
      <c r="B314" s="7" t="s">
        <v>150</v>
      </c>
      <c r="C314" s="7" t="s">
        <v>0</v>
      </c>
      <c r="D314" s="10">
        <v>0</v>
      </c>
      <c r="E314" s="10">
        <v>0</v>
      </c>
      <c r="F314" s="10">
        <v>0</v>
      </c>
      <c r="G314" s="10">
        <v>0</v>
      </c>
      <c r="H314" s="10">
        <v>1</v>
      </c>
      <c r="I314" s="10">
        <v>0</v>
      </c>
      <c r="J314" s="10">
        <v>0</v>
      </c>
      <c r="K314" s="10">
        <v>1</v>
      </c>
      <c r="L314" s="10">
        <v>1</v>
      </c>
      <c r="M314" s="10">
        <v>0</v>
      </c>
      <c r="N314" s="10">
        <v>0</v>
      </c>
      <c r="O314" s="10">
        <v>0</v>
      </c>
      <c r="P314" s="10">
        <v>0</v>
      </c>
      <c r="Q314" s="10">
        <v>0</v>
      </c>
      <c r="R314" s="10">
        <v>-1</v>
      </c>
      <c r="S314" s="10">
        <v>0</v>
      </c>
      <c r="U314" s="7" t="s">
        <v>4</v>
      </c>
      <c r="V314" s="10">
        <v>20</v>
      </c>
    </row>
    <row r="315" spans="2:22" x14ac:dyDescent="0.3">
      <c r="B315" s="6"/>
      <c r="C315" s="6"/>
      <c r="D315" s="10">
        <v>1</v>
      </c>
      <c r="E315" s="10">
        <v>1</v>
      </c>
      <c r="F315" s="10">
        <v>0</v>
      </c>
      <c r="G315" s="10">
        <v>0</v>
      </c>
      <c r="H315" s="10">
        <v>0</v>
      </c>
      <c r="I315" s="10">
        <v>1</v>
      </c>
      <c r="J315" s="10">
        <v>0</v>
      </c>
      <c r="K315" s="10">
        <v>1</v>
      </c>
      <c r="L315" s="10">
        <v>1</v>
      </c>
      <c r="M315" s="10">
        <v>0</v>
      </c>
      <c r="N315" s="10">
        <v>0</v>
      </c>
      <c r="O315" s="10">
        <v>0</v>
      </c>
      <c r="P315" s="10">
        <v>0</v>
      </c>
      <c r="Q315" s="10">
        <v>0</v>
      </c>
      <c r="R315" s="10">
        <v>0</v>
      </c>
      <c r="S315" s="10">
        <v>0</v>
      </c>
      <c r="V315" s="10">
        <v>100</v>
      </c>
    </row>
    <row r="316" spans="2:22" x14ac:dyDescent="0.3">
      <c r="B316" s="6"/>
      <c r="C316" s="6"/>
      <c r="D316" s="10">
        <v>0</v>
      </c>
      <c r="E316" s="10">
        <v>0</v>
      </c>
      <c r="F316" s="10">
        <v>1</v>
      </c>
      <c r="G316" s="10">
        <v>1</v>
      </c>
      <c r="H316" s="10">
        <v>0</v>
      </c>
      <c r="I316" s="10">
        <v>0</v>
      </c>
      <c r="J316" s="10">
        <v>0</v>
      </c>
      <c r="K316" s="10">
        <v>1</v>
      </c>
      <c r="L316" s="10">
        <v>1</v>
      </c>
      <c r="M316" s="10">
        <v>1</v>
      </c>
      <c r="N316" s="10">
        <v>0</v>
      </c>
      <c r="O316" s="10">
        <v>0</v>
      </c>
      <c r="P316" s="10">
        <v>0</v>
      </c>
      <c r="Q316" s="10">
        <v>0</v>
      </c>
      <c r="R316" s="10">
        <v>0</v>
      </c>
      <c r="S316" s="10">
        <v>0</v>
      </c>
      <c r="V316" s="10">
        <v>100</v>
      </c>
    </row>
    <row r="317" spans="2:22" x14ac:dyDescent="0.3">
      <c r="B317" s="6"/>
      <c r="D317" s="10">
        <v>1</v>
      </c>
      <c r="E317" s="10">
        <v>0</v>
      </c>
      <c r="F317" s="10">
        <v>0</v>
      </c>
      <c r="G317" s="10">
        <v>0</v>
      </c>
      <c r="H317" s="10">
        <v>0</v>
      </c>
      <c r="I317" s="10">
        <v>0</v>
      </c>
      <c r="J317" s="10">
        <v>0</v>
      </c>
      <c r="K317" s="10">
        <v>0</v>
      </c>
      <c r="L317" s="10">
        <v>0</v>
      </c>
      <c r="M317" s="10">
        <v>0</v>
      </c>
      <c r="N317" s="10">
        <v>1</v>
      </c>
      <c r="O317" s="10">
        <v>0</v>
      </c>
      <c r="P317" s="10">
        <v>0</v>
      </c>
      <c r="Q317" s="10">
        <v>0</v>
      </c>
      <c r="R317" s="10">
        <v>0</v>
      </c>
      <c r="S317" s="10">
        <v>0</v>
      </c>
      <c r="V317" s="10">
        <v>56</v>
      </c>
    </row>
    <row r="318" spans="2:22" x14ac:dyDescent="0.3">
      <c r="B318" s="6"/>
      <c r="D318" s="10">
        <v>0</v>
      </c>
      <c r="E318" s="10">
        <v>1</v>
      </c>
      <c r="F318" s="10">
        <v>0</v>
      </c>
      <c r="G318" s="10">
        <v>0</v>
      </c>
      <c r="H318" s="10">
        <v>0</v>
      </c>
      <c r="I318" s="10">
        <v>0</v>
      </c>
      <c r="J318" s="10">
        <v>0</v>
      </c>
      <c r="K318" s="10">
        <v>0</v>
      </c>
      <c r="L318" s="10">
        <v>0</v>
      </c>
      <c r="M318" s="10">
        <v>0</v>
      </c>
      <c r="N318" s="10">
        <v>0</v>
      </c>
      <c r="O318" s="10">
        <v>1</v>
      </c>
      <c r="P318" s="10">
        <v>0</v>
      </c>
      <c r="Q318" s="10">
        <v>0</v>
      </c>
      <c r="R318" s="10">
        <v>0</v>
      </c>
      <c r="S318" s="10">
        <v>0</v>
      </c>
      <c r="V318" s="10">
        <v>66</v>
      </c>
    </row>
    <row r="319" spans="2:22" x14ac:dyDescent="0.3">
      <c r="B319" s="6"/>
      <c r="D319" s="10">
        <v>0</v>
      </c>
      <c r="E319" s="10">
        <v>0</v>
      </c>
      <c r="F319" s="10">
        <v>0</v>
      </c>
      <c r="G319" s="10">
        <v>0</v>
      </c>
      <c r="H319" s="10">
        <v>0</v>
      </c>
      <c r="I319" s="10">
        <v>0</v>
      </c>
      <c r="J319" s="10">
        <v>0</v>
      </c>
      <c r="K319" s="10">
        <v>0</v>
      </c>
      <c r="L319" s="10">
        <v>0</v>
      </c>
      <c r="M319" s="10">
        <v>1</v>
      </c>
      <c r="N319" s="10">
        <v>0</v>
      </c>
      <c r="O319" s="10">
        <v>0</v>
      </c>
      <c r="P319" s="10">
        <v>1</v>
      </c>
      <c r="Q319" s="10">
        <v>0</v>
      </c>
      <c r="R319" s="10">
        <v>0</v>
      </c>
      <c r="S319" s="10">
        <v>0</v>
      </c>
      <c r="V319" s="10">
        <v>51</v>
      </c>
    </row>
    <row r="320" spans="2:22" x14ac:dyDescent="0.3">
      <c r="B320" s="6"/>
      <c r="D320" s="10">
        <v>0</v>
      </c>
      <c r="E320" s="10">
        <v>0</v>
      </c>
      <c r="F320" s="10">
        <v>0</v>
      </c>
      <c r="G320" s="10">
        <v>1</v>
      </c>
      <c r="H320" s="10">
        <v>0</v>
      </c>
      <c r="I320" s="10">
        <v>0</v>
      </c>
      <c r="J320" s="10">
        <v>0</v>
      </c>
      <c r="K320" s="10">
        <v>0</v>
      </c>
      <c r="L320" s="10">
        <v>0</v>
      </c>
      <c r="M320" s="10">
        <v>0</v>
      </c>
      <c r="N320" s="10">
        <v>0</v>
      </c>
      <c r="O320" s="10">
        <v>0</v>
      </c>
      <c r="P320" s="10">
        <v>0</v>
      </c>
      <c r="Q320" s="10">
        <v>1</v>
      </c>
      <c r="R320" s="10">
        <v>0</v>
      </c>
      <c r="S320" s="10">
        <v>0</v>
      </c>
      <c r="V320" s="10">
        <v>60</v>
      </c>
    </row>
    <row r="321" spans="2:22" x14ac:dyDescent="0.3">
      <c r="D321" s="10">
        <v>0</v>
      </c>
      <c r="E321" s="10">
        <v>0</v>
      </c>
      <c r="F321" s="10">
        <v>0</v>
      </c>
      <c r="G321" s="10">
        <v>0</v>
      </c>
      <c r="H321" s="10">
        <v>0</v>
      </c>
      <c r="I321" s="10">
        <v>0</v>
      </c>
      <c r="J321" s="10">
        <v>1</v>
      </c>
      <c r="K321" s="10">
        <v>1</v>
      </c>
      <c r="L321" s="10">
        <v>0</v>
      </c>
      <c r="M321" s="10">
        <v>0</v>
      </c>
      <c r="N321" s="10">
        <v>0</v>
      </c>
      <c r="O321" s="10">
        <v>0</v>
      </c>
      <c r="P321" s="10">
        <v>0</v>
      </c>
      <c r="Q321" s="10">
        <v>0</v>
      </c>
      <c r="R321" s="10">
        <v>0</v>
      </c>
      <c r="S321" s="10">
        <v>0</v>
      </c>
      <c r="V321" s="10">
        <v>59</v>
      </c>
    </row>
    <row r="322" spans="2:22" x14ac:dyDescent="0.3">
      <c r="D322" s="10">
        <v>0</v>
      </c>
      <c r="E322" s="10">
        <v>0</v>
      </c>
      <c r="F322" s="10">
        <v>0</v>
      </c>
      <c r="G322" s="10">
        <v>0</v>
      </c>
      <c r="H322" s="10">
        <v>0</v>
      </c>
      <c r="I322" s="10">
        <v>0</v>
      </c>
      <c r="J322" s="10">
        <v>0</v>
      </c>
      <c r="K322" s="10">
        <v>0</v>
      </c>
      <c r="L322" s="10">
        <v>1</v>
      </c>
      <c r="M322" s="10">
        <v>0</v>
      </c>
      <c r="N322" s="10">
        <v>0</v>
      </c>
      <c r="O322" s="10">
        <v>0</v>
      </c>
      <c r="P322" s="10">
        <v>0</v>
      </c>
      <c r="Q322" s="10">
        <v>0</v>
      </c>
      <c r="R322" s="10">
        <v>0</v>
      </c>
      <c r="S322" s="10">
        <v>1</v>
      </c>
      <c r="V322" s="10">
        <v>55</v>
      </c>
    </row>
    <row r="324" spans="2:22" x14ac:dyDescent="0.3">
      <c r="C324" s="7" t="s">
        <v>12</v>
      </c>
      <c r="D324" s="10">
        <v>650</v>
      </c>
      <c r="E324" s="10">
        <v>400</v>
      </c>
      <c r="F324" s="10">
        <v>0</v>
      </c>
      <c r="G324" s="10">
        <v>280</v>
      </c>
      <c r="H324" s="10">
        <v>-100000</v>
      </c>
      <c r="I324" s="10">
        <v>0</v>
      </c>
      <c r="J324" s="10">
        <v>0</v>
      </c>
      <c r="K324" s="10">
        <v>800</v>
      </c>
      <c r="L324" s="10">
        <v>520</v>
      </c>
      <c r="M324" s="10">
        <v>510</v>
      </c>
      <c r="N324" s="10">
        <v>0</v>
      </c>
      <c r="O324" s="10">
        <v>0</v>
      </c>
      <c r="P324" s="10">
        <v>0</v>
      </c>
      <c r="Q324" s="10">
        <v>0</v>
      </c>
      <c r="R324" s="10">
        <v>0</v>
      </c>
      <c r="S324" s="10">
        <v>0</v>
      </c>
    </row>
    <row r="325" spans="2:22" x14ac:dyDescent="0.3">
      <c r="C325" s="7" t="s">
        <v>13</v>
      </c>
      <c r="D325" s="10">
        <v>800</v>
      </c>
      <c r="E325" s="10">
        <v>520</v>
      </c>
      <c r="F325" s="10">
        <v>510</v>
      </c>
      <c r="G325" s="10">
        <v>0</v>
      </c>
      <c r="H325" s="10">
        <v>0</v>
      </c>
      <c r="I325" s="10">
        <v>0</v>
      </c>
      <c r="J325" s="10">
        <v>0</v>
      </c>
      <c r="K325" s="10">
        <v>0</v>
      </c>
      <c r="L325" s="10">
        <v>0</v>
      </c>
    </row>
    <row r="326" spans="2:22" x14ac:dyDescent="0.3">
      <c r="C326" s="7" t="s">
        <v>14</v>
      </c>
      <c r="D326" s="10">
        <v>650</v>
      </c>
      <c r="E326" s="10">
        <v>400</v>
      </c>
      <c r="F326" s="10">
        <v>0</v>
      </c>
      <c r="G326" s="10">
        <v>280</v>
      </c>
      <c r="H326" s="10">
        <v>-100000</v>
      </c>
      <c r="I326" s="10">
        <v>0</v>
      </c>
      <c r="J326" s="10">
        <v>0</v>
      </c>
      <c r="K326" s="6"/>
      <c r="L326" s="6"/>
    </row>
    <row r="329" spans="2:22" x14ac:dyDescent="0.3">
      <c r="C329" s="6"/>
      <c r="D329" s="11" t="s">
        <v>251</v>
      </c>
      <c r="E329" s="11" t="s">
        <v>252</v>
      </c>
      <c r="F329" s="11" t="s">
        <v>249</v>
      </c>
      <c r="G329" s="11" t="s">
        <v>142</v>
      </c>
      <c r="H329" s="11" t="s">
        <v>205</v>
      </c>
      <c r="I329" s="11" t="s">
        <v>253</v>
      </c>
      <c r="J329" s="11" t="s">
        <v>254</v>
      </c>
      <c r="K329" s="11" t="s">
        <v>9</v>
      </c>
      <c r="L329" s="11" t="s">
        <v>256</v>
      </c>
      <c r="M329" s="6"/>
      <c r="N329" s="6"/>
      <c r="O329" s="11" t="s">
        <v>247</v>
      </c>
      <c r="P329" s="11" t="s">
        <v>248</v>
      </c>
      <c r="Q329" s="11" t="s">
        <v>48</v>
      </c>
      <c r="R329" s="11" t="s">
        <v>250</v>
      </c>
      <c r="S329" s="11" t="s">
        <v>143</v>
      </c>
      <c r="T329" s="11" t="s">
        <v>10</v>
      </c>
      <c r="U329" s="11" t="s">
        <v>255</v>
      </c>
    </row>
    <row r="330" spans="2:22" x14ac:dyDescent="0.3">
      <c r="C330" s="7" t="s">
        <v>11</v>
      </c>
      <c r="D330" s="10">
        <v>1</v>
      </c>
      <c r="E330" s="10">
        <v>1</v>
      </c>
      <c r="F330" s="10">
        <v>0</v>
      </c>
      <c r="G330" s="10">
        <v>0</v>
      </c>
      <c r="H330" s="10">
        <v>0</v>
      </c>
      <c r="I330" s="10">
        <v>0</v>
      </c>
      <c r="J330" s="10">
        <v>0</v>
      </c>
      <c r="K330" s="10">
        <v>-1</v>
      </c>
      <c r="L330" s="10">
        <v>0</v>
      </c>
      <c r="M330" s="6"/>
      <c r="N330" s="7" t="s">
        <v>16</v>
      </c>
      <c r="O330" s="10">
        <v>0</v>
      </c>
      <c r="P330" s="10">
        <v>0</v>
      </c>
      <c r="Q330" s="10">
        <v>0</v>
      </c>
      <c r="R330" s="10">
        <v>0</v>
      </c>
      <c r="S330" s="10">
        <v>1</v>
      </c>
      <c r="T330" s="10">
        <v>0</v>
      </c>
      <c r="U330" s="10">
        <v>0</v>
      </c>
    </row>
    <row r="331" spans="2:22" x14ac:dyDescent="0.3">
      <c r="C331" s="6"/>
      <c r="D331" s="10">
        <v>1</v>
      </c>
      <c r="E331" s="10">
        <v>1</v>
      </c>
      <c r="F331" s="10">
        <v>0</v>
      </c>
      <c r="G331" s="10">
        <v>0</v>
      </c>
      <c r="H331" s="10">
        <v>0</v>
      </c>
      <c r="I331" s="10">
        <v>0</v>
      </c>
      <c r="J331" s="10">
        <v>0</v>
      </c>
      <c r="K331" s="10">
        <v>0</v>
      </c>
      <c r="L331" s="10">
        <v>0</v>
      </c>
      <c r="M331" s="6"/>
      <c r="N331" s="6"/>
      <c r="O331" s="10">
        <v>1</v>
      </c>
      <c r="P331" s="10">
        <v>1</v>
      </c>
      <c r="Q331" s="10">
        <v>0</v>
      </c>
      <c r="R331" s="10">
        <v>0</v>
      </c>
      <c r="S331" s="10">
        <v>0</v>
      </c>
      <c r="T331" s="10">
        <v>1</v>
      </c>
      <c r="U331" s="10">
        <v>0</v>
      </c>
    </row>
    <row r="332" spans="2:22" x14ac:dyDescent="0.3">
      <c r="C332" s="6"/>
      <c r="D332" s="10">
        <v>1</v>
      </c>
      <c r="E332" s="10">
        <v>1</v>
      </c>
      <c r="F332" s="10">
        <v>1</v>
      </c>
      <c r="G332" s="10">
        <v>0</v>
      </c>
      <c r="H332" s="10">
        <v>0</v>
      </c>
      <c r="I332" s="10">
        <v>0</v>
      </c>
      <c r="J332" s="10">
        <v>0</v>
      </c>
      <c r="K332" s="10">
        <v>0</v>
      </c>
      <c r="L332" s="10">
        <v>0</v>
      </c>
      <c r="M332" s="6"/>
      <c r="N332" s="6"/>
      <c r="O332" s="10">
        <v>0</v>
      </c>
      <c r="P332" s="10">
        <v>0</v>
      </c>
      <c r="Q332" s="10">
        <v>1</v>
      </c>
      <c r="R332" s="10">
        <v>1</v>
      </c>
      <c r="S332" s="10">
        <v>0</v>
      </c>
      <c r="T332" s="10">
        <v>0</v>
      </c>
      <c r="U332" s="10">
        <v>0</v>
      </c>
    </row>
    <row r="333" spans="2:22" x14ac:dyDescent="0.3">
      <c r="C333" s="6"/>
      <c r="D333" s="10">
        <v>0</v>
      </c>
      <c r="E333" s="10">
        <v>0</v>
      </c>
      <c r="F333" s="10">
        <v>0</v>
      </c>
      <c r="G333" s="10">
        <v>1</v>
      </c>
      <c r="H333" s="10">
        <v>0</v>
      </c>
      <c r="I333" s="10">
        <v>0</v>
      </c>
      <c r="J333" s="10">
        <v>0</v>
      </c>
      <c r="K333" s="10">
        <v>0</v>
      </c>
      <c r="L333" s="10">
        <v>0</v>
      </c>
      <c r="M333" s="6"/>
      <c r="N333" s="6"/>
      <c r="O333" s="10">
        <v>1</v>
      </c>
      <c r="P333" s="10">
        <v>0</v>
      </c>
      <c r="Q333" s="10">
        <v>0</v>
      </c>
      <c r="R333" s="10">
        <v>0</v>
      </c>
      <c r="S333" s="10">
        <v>0</v>
      </c>
      <c r="T333" s="10">
        <v>0</v>
      </c>
      <c r="U333" s="10">
        <v>0</v>
      </c>
    </row>
    <row r="334" spans="2:22" x14ac:dyDescent="0.3">
      <c r="D334" s="10">
        <v>0</v>
      </c>
      <c r="E334" s="10">
        <v>0</v>
      </c>
      <c r="F334" s="10">
        <v>0</v>
      </c>
      <c r="G334" s="10">
        <v>0</v>
      </c>
      <c r="H334" s="10">
        <v>1</v>
      </c>
      <c r="I334" s="10">
        <v>0</v>
      </c>
      <c r="J334" s="10">
        <v>0</v>
      </c>
      <c r="K334" s="10">
        <v>0</v>
      </c>
      <c r="L334" s="10">
        <v>0</v>
      </c>
      <c r="O334" s="10">
        <v>0</v>
      </c>
      <c r="P334" s="10">
        <v>1</v>
      </c>
      <c r="Q334" s="10">
        <v>0</v>
      </c>
      <c r="R334" s="10">
        <v>0</v>
      </c>
      <c r="S334" s="10">
        <v>0</v>
      </c>
      <c r="T334" s="10">
        <v>0</v>
      </c>
      <c r="U334" s="10">
        <v>0</v>
      </c>
    </row>
    <row r="335" spans="2:22" x14ac:dyDescent="0.3">
      <c r="B335" s="6"/>
      <c r="D335" s="10">
        <v>0</v>
      </c>
      <c r="E335" s="10">
        <v>0</v>
      </c>
      <c r="F335" s="10">
        <v>1</v>
      </c>
      <c r="G335" s="10">
        <v>0</v>
      </c>
      <c r="H335" s="10">
        <v>0</v>
      </c>
      <c r="I335" s="10">
        <v>1</v>
      </c>
      <c r="J335" s="10">
        <v>0</v>
      </c>
      <c r="K335" s="10">
        <v>0</v>
      </c>
      <c r="L335" s="10">
        <v>0</v>
      </c>
      <c r="O335" s="10">
        <v>0</v>
      </c>
      <c r="P335" s="10">
        <v>0</v>
      </c>
      <c r="Q335" s="10">
        <v>0</v>
      </c>
      <c r="R335" s="10">
        <v>0</v>
      </c>
      <c r="S335" s="10">
        <v>0</v>
      </c>
      <c r="T335" s="10">
        <v>0</v>
      </c>
      <c r="U335" s="10">
        <v>0</v>
      </c>
    </row>
    <row r="336" spans="2:22" x14ac:dyDescent="0.3">
      <c r="B336" s="6"/>
      <c r="D336" s="10">
        <v>0</v>
      </c>
      <c r="E336" s="10">
        <v>0</v>
      </c>
      <c r="F336" s="10">
        <v>0</v>
      </c>
      <c r="G336" s="10">
        <v>0</v>
      </c>
      <c r="H336" s="10">
        <v>0</v>
      </c>
      <c r="I336" s="10">
        <v>0</v>
      </c>
      <c r="J336" s="10">
        <v>1</v>
      </c>
      <c r="K336" s="10">
        <v>0</v>
      </c>
      <c r="L336" s="10">
        <v>0</v>
      </c>
      <c r="O336" s="10">
        <v>0</v>
      </c>
      <c r="P336" s="10">
        <v>0</v>
      </c>
      <c r="Q336" s="10">
        <v>0</v>
      </c>
      <c r="R336" s="10">
        <v>1</v>
      </c>
      <c r="S336" s="10">
        <v>0</v>
      </c>
      <c r="T336" s="10">
        <v>0</v>
      </c>
      <c r="U336" s="10">
        <v>0</v>
      </c>
    </row>
    <row r="337" spans="2:21" x14ac:dyDescent="0.3">
      <c r="B337" s="6"/>
      <c r="D337" s="10">
        <v>1</v>
      </c>
      <c r="E337" s="10">
        <v>0</v>
      </c>
      <c r="F337" s="10">
        <v>0</v>
      </c>
      <c r="G337" s="10">
        <v>0</v>
      </c>
      <c r="H337" s="10">
        <v>0</v>
      </c>
      <c r="I337" s="10">
        <v>0</v>
      </c>
      <c r="J337" s="10">
        <v>0</v>
      </c>
      <c r="K337" s="10">
        <v>0</v>
      </c>
      <c r="L337" s="10">
        <v>0</v>
      </c>
      <c r="O337" s="10">
        <v>0</v>
      </c>
      <c r="P337" s="10">
        <v>0</v>
      </c>
      <c r="Q337" s="10">
        <v>0</v>
      </c>
      <c r="R337" s="10">
        <v>0</v>
      </c>
      <c r="S337" s="10">
        <v>0</v>
      </c>
      <c r="T337" s="10">
        <v>0</v>
      </c>
      <c r="U337" s="10">
        <v>1</v>
      </c>
    </row>
    <row r="338" spans="2:21" x14ac:dyDescent="0.3">
      <c r="B338" s="6"/>
      <c r="D338" s="10">
        <v>0</v>
      </c>
      <c r="E338" s="10">
        <v>1</v>
      </c>
      <c r="F338" s="10">
        <v>0</v>
      </c>
      <c r="G338" s="10">
        <v>0</v>
      </c>
      <c r="H338" s="10">
        <v>0</v>
      </c>
      <c r="I338" s="10">
        <v>0</v>
      </c>
      <c r="J338" s="10">
        <v>0</v>
      </c>
      <c r="K338" s="10">
        <v>0</v>
      </c>
      <c r="L338" s="10">
        <v>1</v>
      </c>
      <c r="O338" s="10">
        <v>0</v>
      </c>
      <c r="P338" s="10">
        <v>0</v>
      </c>
      <c r="Q338" s="10">
        <v>0</v>
      </c>
      <c r="R338" s="10">
        <v>0</v>
      </c>
      <c r="S338" s="10">
        <v>0</v>
      </c>
      <c r="T338" s="10">
        <v>0</v>
      </c>
      <c r="U338" s="10">
        <v>0</v>
      </c>
    </row>
    <row r="339" spans="2:21" x14ac:dyDescent="0.3">
      <c r="B339" s="6"/>
    </row>
    <row r="341" spans="2:21" x14ac:dyDescent="0.3">
      <c r="C341" s="7" t="s">
        <v>8</v>
      </c>
      <c r="D341" s="10" cm="1">
        <f t="array" ref="D341:L349">MINVERSE(D330:L338)</f>
        <v>0</v>
      </c>
      <c r="E341" s="10">
        <v>0</v>
      </c>
      <c r="F341" s="10">
        <v>0</v>
      </c>
      <c r="G341" s="10">
        <v>0</v>
      </c>
      <c r="H341" s="10">
        <v>0</v>
      </c>
      <c r="I341" s="10">
        <v>0</v>
      </c>
      <c r="J341" s="10">
        <v>0</v>
      </c>
      <c r="K341" s="10">
        <v>1</v>
      </c>
      <c r="L341" s="10">
        <v>0</v>
      </c>
      <c r="O341" s="7" t="s">
        <v>7</v>
      </c>
      <c r="P341" s="10" cm="1">
        <f t="array" ref="P341:P349">MMULT(_xlfn.ANCHORARRAY(D341),V314:V322)</f>
        <v>59</v>
      </c>
    </row>
    <row r="342" spans="2:21" x14ac:dyDescent="0.3">
      <c r="C342" s="6"/>
      <c r="D342" s="10">
        <v>0</v>
      </c>
      <c r="E342" s="10">
        <v>1</v>
      </c>
      <c r="F342" s="10">
        <v>0</v>
      </c>
      <c r="G342" s="10">
        <v>0</v>
      </c>
      <c r="H342" s="10">
        <v>0</v>
      </c>
      <c r="I342" s="10">
        <v>0</v>
      </c>
      <c r="J342" s="10">
        <v>0</v>
      </c>
      <c r="K342" s="10">
        <v>-1</v>
      </c>
      <c r="L342" s="10">
        <v>0</v>
      </c>
      <c r="O342" s="6"/>
      <c r="P342" s="10">
        <v>41</v>
      </c>
    </row>
    <row r="343" spans="2:21" x14ac:dyDescent="0.3">
      <c r="C343" s="6"/>
      <c r="D343" s="10">
        <v>0</v>
      </c>
      <c r="E343" s="10">
        <v>-1</v>
      </c>
      <c r="F343" s="10">
        <v>1</v>
      </c>
      <c r="G343" s="10">
        <v>0</v>
      </c>
      <c r="H343" s="10">
        <v>0</v>
      </c>
      <c r="I343" s="10">
        <v>0</v>
      </c>
      <c r="J343" s="10">
        <v>0</v>
      </c>
      <c r="K343" s="10">
        <v>0</v>
      </c>
      <c r="L343" s="10">
        <v>0</v>
      </c>
      <c r="O343" s="6"/>
      <c r="P343" s="10">
        <v>0</v>
      </c>
    </row>
    <row r="344" spans="2:21" x14ac:dyDescent="0.3">
      <c r="D344" s="10">
        <v>0</v>
      </c>
      <c r="E344" s="10">
        <v>0</v>
      </c>
      <c r="F344" s="10">
        <v>0</v>
      </c>
      <c r="G344" s="10">
        <v>1</v>
      </c>
      <c r="H344" s="10">
        <v>0</v>
      </c>
      <c r="I344" s="10">
        <v>0</v>
      </c>
      <c r="J344" s="10">
        <v>0</v>
      </c>
      <c r="K344" s="10">
        <v>0</v>
      </c>
      <c r="L344" s="10">
        <v>0</v>
      </c>
      <c r="P344" s="10">
        <v>56</v>
      </c>
    </row>
    <row r="345" spans="2:21" x14ac:dyDescent="0.3">
      <c r="D345" s="10">
        <v>0</v>
      </c>
      <c r="E345" s="10">
        <v>0</v>
      </c>
      <c r="F345" s="10">
        <v>0</v>
      </c>
      <c r="G345" s="10">
        <v>0</v>
      </c>
      <c r="H345" s="10">
        <v>1</v>
      </c>
      <c r="I345" s="10">
        <v>0</v>
      </c>
      <c r="J345" s="10">
        <v>0</v>
      </c>
      <c r="K345" s="10">
        <v>0</v>
      </c>
      <c r="L345" s="10">
        <v>0</v>
      </c>
      <c r="O345" s="6"/>
      <c r="P345" s="10">
        <v>66</v>
      </c>
    </row>
    <row r="346" spans="2:21" x14ac:dyDescent="0.3">
      <c r="D346" s="10">
        <v>0</v>
      </c>
      <c r="E346" s="10">
        <v>1</v>
      </c>
      <c r="F346" s="10">
        <v>-1</v>
      </c>
      <c r="G346" s="10">
        <v>0</v>
      </c>
      <c r="H346" s="10">
        <v>0</v>
      </c>
      <c r="I346" s="10">
        <v>1</v>
      </c>
      <c r="J346" s="10">
        <v>0</v>
      </c>
      <c r="K346" s="10">
        <v>0</v>
      </c>
      <c r="L346" s="10">
        <v>0</v>
      </c>
      <c r="O346" s="6"/>
      <c r="P346" s="10">
        <v>51</v>
      </c>
    </row>
    <row r="347" spans="2:21" x14ac:dyDescent="0.3">
      <c r="D347" s="10">
        <v>0</v>
      </c>
      <c r="E347" s="10">
        <v>0</v>
      </c>
      <c r="F347" s="10">
        <v>0</v>
      </c>
      <c r="G347" s="10">
        <v>0</v>
      </c>
      <c r="H347" s="10">
        <v>0</v>
      </c>
      <c r="I347" s="10">
        <v>0</v>
      </c>
      <c r="J347" s="10">
        <v>1</v>
      </c>
      <c r="K347" s="10">
        <v>0</v>
      </c>
      <c r="L347" s="10">
        <v>0</v>
      </c>
      <c r="O347" s="6"/>
      <c r="P347" s="10">
        <v>60</v>
      </c>
    </row>
    <row r="348" spans="2:21" x14ac:dyDescent="0.3">
      <c r="D348" s="10">
        <v>-1</v>
      </c>
      <c r="E348" s="10">
        <v>1</v>
      </c>
      <c r="F348" s="10">
        <v>0</v>
      </c>
      <c r="G348" s="10">
        <v>0</v>
      </c>
      <c r="H348" s="10">
        <v>0</v>
      </c>
      <c r="I348" s="10">
        <v>0</v>
      </c>
      <c r="J348" s="10">
        <v>0</v>
      </c>
      <c r="K348" s="10">
        <v>0</v>
      </c>
      <c r="L348" s="10">
        <v>0</v>
      </c>
      <c r="O348" s="6"/>
      <c r="P348" s="10">
        <v>80</v>
      </c>
    </row>
    <row r="349" spans="2:21" x14ac:dyDescent="0.3">
      <c r="D349" s="10">
        <v>0</v>
      </c>
      <c r="E349" s="10">
        <v>-1</v>
      </c>
      <c r="F349" s="10">
        <v>0</v>
      </c>
      <c r="G349" s="10">
        <v>0</v>
      </c>
      <c r="H349" s="10">
        <v>0</v>
      </c>
      <c r="I349" s="10">
        <v>0</v>
      </c>
      <c r="J349" s="10">
        <v>0</v>
      </c>
      <c r="K349" s="10">
        <v>1</v>
      </c>
      <c r="L349" s="10">
        <v>1</v>
      </c>
      <c r="O349" s="6"/>
      <c r="P349" s="10">
        <v>14</v>
      </c>
    </row>
    <row r="350" spans="2:21" x14ac:dyDescent="0.3">
      <c r="O350" s="6"/>
    </row>
    <row r="351" spans="2:21" x14ac:dyDescent="0.3">
      <c r="O351" s="6"/>
    </row>
    <row r="352" spans="2:21" x14ac:dyDescent="0.3">
      <c r="B352" s="6"/>
      <c r="J352" s="6"/>
      <c r="K352" s="6"/>
      <c r="L352" s="6"/>
      <c r="M352" s="6"/>
      <c r="N352" s="6"/>
      <c r="O352" s="6"/>
    </row>
    <row r="353" spans="2:15" x14ac:dyDescent="0.3">
      <c r="B353" s="6"/>
      <c r="C353" s="7" t="s">
        <v>15</v>
      </c>
      <c r="D353" s="10" cm="1">
        <f t="array" ref="D353:J361">MMULT(_xlfn.ANCHORARRAY(D341),O330:U338)</f>
        <v>0</v>
      </c>
      <c r="E353" s="10">
        <v>0</v>
      </c>
      <c r="F353" s="10">
        <v>0</v>
      </c>
      <c r="G353" s="10">
        <v>0</v>
      </c>
      <c r="H353" s="10">
        <v>0</v>
      </c>
      <c r="I353" s="10">
        <v>0</v>
      </c>
      <c r="J353" s="10">
        <v>1</v>
      </c>
      <c r="K353" s="6"/>
      <c r="L353" s="6"/>
      <c r="M353" s="6"/>
      <c r="N353" s="6"/>
      <c r="O353" s="6"/>
    </row>
    <row r="354" spans="2:15" x14ac:dyDescent="0.3">
      <c r="B354" s="6"/>
      <c r="C354" s="6"/>
      <c r="D354" s="10">
        <v>1</v>
      </c>
      <c r="E354" s="10">
        <v>1</v>
      </c>
      <c r="F354" s="10">
        <v>0</v>
      </c>
      <c r="G354" s="10">
        <v>0</v>
      </c>
      <c r="H354" s="10">
        <v>0</v>
      </c>
      <c r="I354" s="10">
        <v>1</v>
      </c>
      <c r="J354" s="10">
        <v>-1</v>
      </c>
      <c r="K354" s="6"/>
      <c r="L354" s="6"/>
      <c r="M354" s="6"/>
      <c r="N354" s="6"/>
      <c r="O354" s="6"/>
    </row>
    <row r="355" spans="2:15" x14ac:dyDescent="0.3">
      <c r="B355" s="6"/>
      <c r="C355" s="6"/>
      <c r="D355" s="10">
        <v>-1</v>
      </c>
      <c r="E355" s="10">
        <v>-1</v>
      </c>
      <c r="F355" s="10">
        <v>1</v>
      </c>
      <c r="G355" s="10">
        <v>1</v>
      </c>
      <c r="H355" s="10">
        <v>0</v>
      </c>
      <c r="I355" s="10">
        <v>-1</v>
      </c>
      <c r="J355" s="10">
        <v>0</v>
      </c>
      <c r="K355" s="6"/>
      <c r="L355" s="6"/>
      <c r="M355" s="6"/>
      <c r="N355" s="6"/>
      <c r="O355" s="6"/>
    </row>
    <row r="356" spans="2:15" x14ac:dyDescent="0.3">
      <c r="D356" s="10">
        <v>1</v>
      </c>
      <c r="E356" s="10">
        <v>0</v>
      </c>
      <c r="F356" s="10">
        <v>0</v>
      </c>
      <c r="G356" s="10">
        <v>0</v>
      </c>
      <c r="H356" s="10">
        <v>0</v>
      </c>
      <c r="I356" s="10">
        <v>0</v>
      </c>
      <c r="J356" s="10">
        <v>0</v>
      </c>
    </row>
    <row r="357" spans="2:15" x14ac:dyDescent="0.3">
      <c r="B357" s="6"/>
      <c r="D357" s="10">
        <v>0</v>
      </c>
      <c r="E357" s="10">
        <v>1</v>
      </c>
      <c r="F357" s="10">
        <v>0</v>
      </c>
      <c r="G357" s="10">
        <v>0</v>
      </c>
      <c r="H357" s="10">
        <v>0</v>
      </c>
      <c r="I357" s="10">
        <v>0</v>
      </c>
      <c r="J357" s="10">
        <v>0</v>
      </c>
      <c r="K357" s="6"/>
      <c r="L357" s="6"/>
      <c r="M357" s="6"/>
      <c r="N357" s="6"/>
    </row>
    <row r="358" spans="2:15" x14ac:dyDescent="0.3">
      <c r="B358" s="6"/>
      <c r="D358" s="10">
        <v>1</v>
      </c>
      <c r="E358" s="10">
        <v>1</v>
      </c>
      <c r="F358" s="10">
        <v>-1</v>
      </c>
      <c r="G358" s="10">
        <v>-1</v>
      </c>
      <c r="H358" s="10">
        <v>0</v>
      </c>
      <c r="I358" s="10">
        <v>1</v>
      </c>
      <c r="J358" s="10">
        <v>0</v>
      </c>
      <c r="K358" s="6"/>
      <c r="L358" s="6"/>
      <c r="M358" s="6"/>
      <c r="N358" s="6"/>
    </row>
    <row r="359" spans="2:15" x14ac:dyDescent="0.3">
      <c r="B359" s="6"/>
      <c r="D359" s="10">
        <v>0</v>
      </c>
      <c r="E359" s="10">
        <v>0</v>
      </c>
      <c r="F359" s="10">
        <v>0</v>
      </c>
      <c r="G359" s="10">
        <v>1</v>
      </c>
      <c r="H359" s="10">
        <v>0</v>
      </c>
      <c r="I359" s="10">
        <v>0</v>
      </c>
      <c r="J359" s="10">
        <v>0</v>
      </c>
      <c r="K359" s="6"/>
      <c r="L359" s="6"/>
      <c r="M359" s="6"/>
      <c r="N359" s="6"/>
    </row>
    <row r="360" spans="2:15" x14ac:dyDescent="0.3">
      <c r="B360" s="6"/>
      <c r="C360" s="6"/>
      <c r="D360" s="10">
        <v>1</v>
      </c>
      <c r="E360" s="10">
        <v>1</v>
      </c>
      <c r="F360" s="10">
        <v>0</v>
      </c>
      <c r="G360" s="10">
        <v>0</v>
      </c>
      <c r="H360" s="10">
        <v>-1</v>
      </c>
      <c r="I360" s="10">
        <v>1</v>
      </c>
      <c r="J360" s="10">
        <v>0</v>
      </c>
      <c r="K360" s="6"/>
      <c r="L360" s="6"/>
      <c r="M360" s="6"/>
      <c r="N360" s="6"/>
    </row>
    <row r="361" spans="2:15" x14ac:dyDescent="0.3">
      <c r="D361" s="10">
        <v>-1</v>
      </c>
      <c r="E361" s="10">
        <v>-1</v>
      </c>
      <c r="F361" s="10">
        <v>0</v>
      </c>
      <c r="G361" s="10">
        <v>0</v>
      </c>
      <c r="H361" s="10">
        <v>0</v>
      </c>
      <c r="I361" s="10">
        <v>-1</v>
      </c>
      <c r="J361" s="10">
        <v>1</v>
      </c>
    </row>
    <row r="364" spans="2:15" x14ac:dyDescent="0.3">
      <c r="B364" s="6"/>
      <c r="C364" s="7" t="s">
        <v>18</v>
      </c>
      <c r="D364" s="6" cm="1">
        <f t="array" ref="D364:J364">MMULT(D325:L325,_xlfn.ANCHORARRAY(D353))</f>
        <v>10</v>
      </c>
      <c r="E364" s="6">
        <v>10</v>
      </c>
      <c r="F364" s="6">
        <v>510</v>
      </c>
      <c r="G364" s="6">
        <v>510</v>
      </c>
      <c r="H364" s="6">
        <v>0</v>
      </c>
      <c r="I364" s="6">
        <v>10</v>
      </c>
      <c r="J364" s="6">
        <v>280</v>
      </c>
      <c r="K364" s="6"/>
      <c r="L364" s="6"/>
      <c r="M364" s="6"/>
      <c r="N364" s="6"/>
    </row>
    <row r="365" spans="2:15" x14ac:dyDescent="0.3">
      <c r="B365" s="6"/>
      <c r="C365" s="7" t="s">
        <v>17</v>
      </c>
      <c r="D365" s="24">
        <f>D364-D326</f>
        <v>-640</v>
      </c>
      <c r="E365" s="10">
        <f t="shared" ref="E365" si="19">E364-E326</f>
        <v>-390</v>
      </c>
      <c r="F365" s="10">
        <f t="shared" ref="F365" si="20">F364-F326</f>
        <v>510</v>
      </c>
      <c r="G365" s="10">
        <f t="shared" ref="G365" si="21">G364-G326</f>
        <v>230</v>
      </c>
      <c r="H365" s="10">
        <f t="shared" ref="H365" si="22">H364-H326</f>
        <v>100000</v>
      </c>
      <c r="I365" s="10">
        <f t="shared" ref="I365" si="23">I364-I326</f>
        <v>10</v>
      </c>
      <c r="J365" s="10">
        <f t="shared" ref="J365" si="24">J364-J326</f>
        <v>280</v>
      </c>
      <c r="K365" s="6"/>
      <c r="L365" s="6"/>
      <c r="M365" s="6"/>
      <c r="N365" s="6" t="s">
        <v>262</v>
      </c>
    </row>
    <row r="366" spans="2:15" x14ac:dyDescent="0.3">
      <c r="B366" s="6"/>
      <c r="C366" s="6"/>
      <c r="D366" s="6"/>
      <c r="E366" s="6"/>
      <c r="F366" s="6"/>
      <c r="G366" s="6"/>
      <c r="I366" s="6"/>
      <c r="J366" s="6"/>
      <c r="K366" s="6"/>
      <c r="L366" s="6"/>
      <c r="M366" s="6"/>
      <c r="N366" s="6"/>
    </row>
    <row r="367" spans="2:15" x14ac:dyDescent="0.3">
      <c r="B367" s="6"/>
      <c r="C367" s="6"/>
      <c r="D367" s="6"/>
      <c r="E367" s="6"/>
      <c r="F367" s="6"/>
      <c r="G367" s="6"/>
      <c r="I367" s="6"/>
      <c r="J367" s="6"/>
      <c r="K367" s="6"/>
      <c r="L367" s="6"/>
      <c r="M367" s="6"/>
      <c r="N367" s="6"/>
    </row>
    <row r="368" spans="2:15" x14ac:dyDescent="0.3">
      <c r="B368" s="6"/>
      <c r="C368" s="7" t="s">
        <v>19</v>
      </c>
      <c r="D368" s="10" t="e" cm="1">
        <f t="array" ref="D368:D376">_xlfn.ANCHORARRAY(P341)/D353:D361</f>
        <v>#DIV/0!</v>
      </c>
      <c r="E368" s="6"/>
      <c r="F368" s="6"/>
      <c r="G368" s="6"/>
      <c r="I368" s="6"/>
      <c r="J368" s="6"/>
      <c r="K368" s="6"/>
      <c r="L368" s="6"/>
      <c r="M368" s="6"/>
      <c r="N368" s="6"/>
    </row>
    <row r="369" spans="2:22" x14ac:dyDescent="0.3">
      <c r="B369" s="6"/>
      <c r="C369" s="6"/>
      <c r="D369" s="25">
        <v>41</v>
      </c>
      <c r="E369" s="6"/>
      <c r="F369" s="6"/>
      <c r="I369" s="6"/>
      <c r="J369" s="6"/>
      <c r="K369" s="6"/>
      <c r="L369" s="6"/>
      <c r="M369" s="6"/>
      <c r="N369" s="6" t="s">
        <v>263</v>
      </c>
    </row>
    <row r="370" spans="2:22" x14ac:dyDescent="0.3">
      <c r="D370" s="30">
        <v>0</v>
      </c>
    </row>
    <row r="371" spans="2:22" x14ac:dyDescent="0.3">
      <c r="D371" s="10">
        <v>56</v>
      </c>
    </row>
    <row r="372" spans="2:22" x14ac:dyDescent="0.3">
      <c r="D372" s="10" t="e">
        <v>#DIV/0!</v>
      </c>
    </row>
    <row r="373" spans="2:22" x14ac:dyDescent="0.3">
      <c r="D373" s="10">
        <v>51</v>
      </c>
    </row>
    <row r="374" spans="2:22" x14ac:dyDescent="0.3">
      <c r="D374" s="10" t="e">
        <v>#DIV/0!</v>
      </c>
    </row>
    <row r="375" spans="2:22" x14ac:dyDescent="0.3">
      <c r="D375" s="10">
        <v>80</v>
      </c>
    </row>
    <row r="376" spans="2:22" x14ac:dyDescent="0.3">
      <c r="D376" s="10">
        <v>-14</v>
      </c>
    </row>
    <row r="377" spans="2:22" ht="15" thickBot="1" x14ac:dyDescent="0.35">
      <c r="B377" s="23"/>
      <c r="C377" s="23"/>
      <c r="D377" s="23"/>
      <c r="E377" s="23"/>
      <c r="F377" s="23"/>
      <c r="G377" s="23"/>
      <c r="H377" s="23"/>
      <c r="I377" s="23"/>
      <c r="J377" s="23"/>
      <c r="K377" s="23"/>
      <c r="L377" s="23"/>
      <c r="M377" s="23"/>
      <c r="N377" s="23"/>
      <c r="O377" s="8"/>
      <c r="P377" s="8"/>
      <c r="Q377" s="8"/>
      <c r="R377" s="8"/>
      <c r="S377" s="8"/>
      <c r="T377" s="8"/>
      <c r="U377" s="8"/>
      <c r="V377" s="8"/>
    </row>
    <row r="379" spans="2:22" x14ac:dyDescent="0.3">
      <c r="B379" s="6"/>
      <c r="C379" s="6"/>
      <c r="D379" s="11" t="s">
        <v>252</v>
      </c>
      <c r="E379" s="11" t="s">
        <v>248</v>
      </c>
      <c r="F379" s="11" t="s">
        <v>48</v>
      </c>
      <c r="G379" s="11" t="s">
        <v>250</v>
      </c>
      <c r="H379" s="11" t="s">
        <v>143</v>
      </c>
      <c r="I379" s="11" t="s">
        <v>10</v>
      </c>
      <c r="J379" s="11" t="s">
        <v>255</v>
      </c>
      <c r="K379" s="11" t="s">
        <v>251</v>
      </c>
      <c r="L379" s="11" t="s">
        <v>247</v>
      </c>
      <c r="M379" s="11" t="s">
        <v>249</v>
      </c>
      <c r="N379" s="11" t="s">
        <v>142</v>
      </c>
      <c r="O379" s="11" t="s">
        <v>205</v>
      </c>
      <c r="P379" s="11" t="s">
        <v>253</v>
      </c>
      <c r="Q379" s="11" t="s">
        <v>254</v>
      </c>
      <c r="R379" s="11" t="s">
        <v>9</v>
      </c>
      <c r="S379" s="11" t="s">
        <v>256</v>
      </c>
    </row>
    <row r="380" spans="2:22" x14ac:dyDescent="0.3">
      <c r="B380" s="7" t="s">
        <v>264</v>
      </c>
      <c r="C380" s="7" t="s">
        <v>0</v>
      </c>
      <c r="D380" s="10">
        <v>1</v>
      </c>
      <c r="E380" s="10">
        <v>0</v>
      </c>
      <c r="F380" s="10">
        <v>0</v>
      </c>
      <c r="G380" s="10">
        <v>0</v>
      </c>
      <c r="H380" s="10">
        <v>1</v>
      </c>
      <c r="I380" s="10">
        <v>0</v>
      </c>
      <c r="J380" s="10">
        <v>0</v>
      </c>
      <c r="K380" s="10">
        <v>1</v>
      </c>
      <c r="L380" s="10">
        <v>0</v>
      </c>
      <c r="M380" s="10">
        <v>0</v>
      </c>
      <c r="N380" s="10">
        <v>0</v>
      </c>
      <c r="O380" s="10">
        <v>0</v>
      </c>
      <c r="P380" s="10">
        <v>0</v>
      </c>
      <c r="Q380" s="10">
        <v>0</v>
      </c>
      <c r="R380" s="10">
        <v>-1</v>
      </c>
      <c r="S380" s="10">
        <v>0</v>
      </c>
      <c r="U380" s="7" t="s">
        <v>4</v>
      </c>
      <c r="V380" s="10">
        <v>20</v>
      </c>
    </row>
    <row r="381" spans="2:22" x14ac:dyDescent="0.3">
      <c r="B381" s="6"/>
      <c r="C381" s="6"/>
      <c r="D381" s="10">
        <v>1</v>
      </c>
      <c r="E381" s="10">
        <v>1</v>
      </c>
      <c r="F381" s="10">
        <v>0</v>
      </c>
      <c r="G381" s="10">
        <v>0</v>
      </c>
      <c r="H381" s="10">
        <v>0</v>
      </c>
      <c r="I381" s="10">
        <v>1</v>
      </c>
      <c r="J381" s="10">
        <v>0</v>
      </c>
      <c r="K381" s="10">
        <v>1</v>
      </c>
      <c r="L381" s="10">
        <v>1</v>
      </c>
      <c r="M381" s="10">
        <v>0</v>
      </c>
      <c r="N381" s="10">
        <v>0</v>
      </c>
      <c r="O381" s="10">
        <v>0</v>
      </c>
      <c r="P381" s="10">
        <v>0</v>
      </c>
      <c r="Q381" s="10">
        <v>0</v>
      </c>
      <c r="R381" s="10">
        <v>0</v>
      </c>
      <c r="S381" s="10">
        <v>0</v>
      </c>
      <c r="V381" s="10">
        <v>100</v>
      </c>
    </row>
    <row r="382" spans="2:22" x14ac:dyDescent="0.3">
      <c r="B382" s="6"/>
      <c r="C382" s="6"/>
      <c r="D382" s="10">
        <v>1</v>
      </c>
      <c r="E382" s="10">
        <v>0</v>
      </c>
      <c r="F382" s="10">
        <v>1</v>
      </c>
      <c r="G382" s="10">
        <v>1</v>
      </c>
      <c r="H382" s="10">
        <v>0</v>
      </c>
      <c r="I382" s="10">
        <v>0</v>
      </c>
      <c r="J382" s="10">
        <v>0</v>
      </c>
      <c r="K382" s="10">
        <v>1</v>
      </c>
      <c r="L382" s="10">
        <v>0</v>
      </c>
      <c r="M382" s="10">
        <v>1</v>
      </c>
      <c r="N382" s="10">
        <v>0</v>
      </c>
      <c r="O382" s="10">
        <v>0</v>
      </c>
      <c r="P382" s="10">
        <v>0</v>
      </c>
      <c r="Q382" s="10">
        <v>0</v>
      </c>
      <c r="R382" s="10">
        <v>0</v>
      </c>
      <c r="S382" s="10">
        <v>0</v>
      </c>
      <c r="V382" s="10">
        <v>100</v>
      </c>
    </row>
    <row r="383" spans="2:22" x14ac:dyDescent="0.3">
      <c r="B383" s="6"/>
      <c r="D383" s="10">
        <v>0</v>
      </c>
      <c r="E383" s="10">
        <v>0</v>
      </c>
      <c r="F383" s="10">
        <v>0</v>
      </c>
      <c r="G383" s="10">
        <v>0</v>
      </c>
      <c r="H383" s="10">
        <v>0</v>
      </c>
      <c r="I383" s="10">
        <v>0</v>
      </c>
      <c r="J383" s="10">
        <v>0</v>
      </c>
      <c r="K383" s="10">
        <v>0</v>
      </c>
      <c r="L383" s="10">
        <v>1</v>
      </c>
      <c r="M383" s="10">
        <v>0</v>
      </c>
      <c r="N383" s="10">
        <v>1</v>
      </c>
      <c r="O383" s="10">
        <v>0</v>
      </c>
      <c r="P383" s="10">
        <v>0</v>
      </c>
      <c r="Q383" s="10">
        <v>0</v>
      </c>
      <c r="R383" s="10">
        <v>0</v>
      </c>
      <c r="S383" s="10">
        <v>0</v>
      </c>
      <c r="V383" s="10">
        <v>56</v>
      </c>
    </row>
    <row r="384" spans="2:22" x14ac:dyDescent="0.3">
      <c r="B384" s="6"/>
      <c r="D384" s="10">
        <v>0</v>
      </c>
      <c r="E384" s="10">
        <v>1</v>
      </c>
      <c r="F384" s="10">
        <v>0</v>
      </c>
      <c r="G384" s="10">
        <v>0</v>
      </c>
      <c r="H384" s="10">
        <v>0</v>
      </c>
      <c r="I384" s="10">
        <v>0</v>
      </c>
      <c r="J384" s="10">
        <v>0</v>
      </c>
      <c r="K384" s="10">
        <v>0</v>
      </c>
      <c r="L384" s="10">
        <v>0</v>
      </c>
      <c r="M384" s="10">
        <v>0</v>
      </c>
      <c r="N384" s="10">
        <v>0</v>
      </c>
      <c r="O384" s="10">
        <v>1</v>
      </c>
      <c r="P384" s="10">
        <v>0</v>
      </c>
      <c r="Q384" s="10">
        <v>0</v>
      </c>
      <c r="R384" s="10">
        <v>0</v>
      </c>
      <c r="S384" s="10">
        <v>0</v>
      </c>
      <c r="V384" s="10">
        <v>66</v>
      </c>
    </row>
    <row r="385" spans="2:22" x14ac:dyDescent="0.3">
      <c r="B385" s="6"/>
      <c r="D385" s="10">
        <v>0</v>
      </c>
      <c r="E385" s="10">
        <v>0</v>
      </c>
      <c r="F385" s="10">
        <v>0</v>
      </c>
      <c r="G385" s="10">
        <v>0</v>
      </c>
      <c r="H385" s="10">
        <v>0</v>
      </c>
      <c r="I385" s="10">
        <v>0</v>
      </c>
      <c r="J385" s="10">
        <v>0</v>
      </c>
      <c r="K385" s="10">
        <v>0</v>
      </c>
      <c r="L385" s="10">
        <v>0</v>
      </c>
      <c r="M385" s="10">
        <v>1</v>
      </c>
      <c r="N385" s="10">
        <v>0</v>
      </c>
      <c r="O385" s="10">
        <v>0</v>
      </c>
      <c r="P385" s="10">
        <v>1</v>
      </c>
      <c r="Q385" s="10">
        <v>0</v>
      </c>
      <c r="R385" s="10">
        <v>0</v>
      </c>
      <c r="S385" s="10">
        <v>0</v>
      </c>
      <c r="V385" s="10">
        <v>51</v>
      </c>
    </row>
    <row r="386" spans="2:22" x14ac:dyDescent="0.3">
      <c r="B386" s="6"/>
      <c r="D386" s="10">
        <v>0</v>
      </c>
      <c r="E386" s="10">
        <v>0</v>
      </c>
      <c r="F386" s="10">
        <v>0</v>
      </c>
      <c r="G386" s="10">
        <v>1</v>
      </c>
      <c r="H386" s="10">
        <v>0</v>
      </c>
      <c r="I386" s="10">
        <v>0</v>
      </c>
      <c r="J386" s="10">
        <v>0</v>
      </c>
      <c r="K386" s="10">
        <v>0</v>
      </c>
      <c r="L386" s="10">
        <v>0</v>
      </c>
      <c r="M386" s="10">
        <v>0</v>
      </c>
      <c r="N386" s="10">
        <v>0</v>
      </c>
      <c r="O386" s="10">
        <v>0</v>
      </c>
      <c r="P386" s="10">
        <v>0</v>
      </c>
      <c r="Q386" s="10">
        <v>1</v>
      </c>
      <c r="R386" s="10">
        <v>0</v>
      </c>
      <c r="S386" s="10">
        <v>0</v>
      </c>
      <c r="V386" s="10">
        <v>60</v>
      </c>
    </row>
    <row r="387" spans="2:22" x14ac:dyDescent="0.3">
      <c r="D387" s="10">
        <v>0</v>
      </c>
      <c r="E387" s="10">
        <v>0</v>
      </c>
      <c r="F387" s="10">
        <v>0</v>
      </c>
      <c r="G387" s="10">
        <v>0</v>
      </c>
      <c r="H387" s="10">
        <v>0</v>
      </c>
      <c r="I387" s="10">
        <v>0</v>
      </c>
      <c r="J387" s="10">
        <v>1</v>
      </c>
      <c r="K387" s="10">
        <v>1</v>
      </c>
      <c r="L387" s="10">
        <v>0</v>
      </c>
      <c r="M387" s="10">
        <v>0</v>
      </c>
      <c r="N387" s="10">
        <v>0</v>
      </c>
      <c r="O387" s="10">
        <v>0</v>
      </c>
      <c r="P387" s="10">
        <v>0</v>
      </c>
      <c r="Q387" s="10">
        <v>0</v>
      </c>
      <c r="R387" s="10">
        <v>0</v>
      </c>
      <c r="S387" s="10">
        <v>0</v>
      </c>
      <c r="V387" s="10">
        <v>59</v>
      </c>
    </row>
    <row r="388" spans="2:22" x14ac:dyDescent="0.3">
      <c r="D388" s="10">
        <v>1</v>
      </c>
      <c r="E388" s="10">
        <v>0</v>
      </c>
      <c r="F388" s="10">
        <v>0</v>
      </c>
      <c r="G388" s="10">
        <v>0</v>
      </c>
      <c r="H388" s="10">
        <v>0</v>
      </c>
      <c r="I388" s="10">
        <v>0</v>
      </c>
      <c r="J388" s="10">
        <v>0</v>
      </c>
      <c r="K388" s="10">
        <v>0</v>
      </c>
      <c r="L388" s="10">
        <v>0</v>
      </c>
      <c r="M388" s="10">
        <v>0</v>
      </c>
      <c r="N388" s="10">
        <v>0</v>
      </c>
      <c r="O388" s="10">
        <v>0</v>
      </c>
      <c r="P388" s="10">
        <v>0</v>
      </c>
      <c r="Q388" s="10">
        <v>0</v>
      </c>
      <c r="R388" s="10">
        <v>0</v>
      </c>
      <c r="S388" s="10">
        <v>1</v>
      </c>
      <c r="V388" s="10">
        <v>55</v>
      </c>
    </row>
    <row r="390" spans="2:22" x14ac:dyDescent="0.3">
      <c r="C390" s="7" t="s">
        <v>12</v>
      </c>
      <c r="D390" s="10">
        <v>520</v>
      </c>
      <c r="E390" s="10">
        <v>400</v>
      </c>
      <c r="F390" s="10">
        <v>0</v>
      </c>
      <c r="G390" s="10">
        <v>280</v>
      </c>
      <c r="H390" s="10">
        <v>-100000</v>
      </c>
      <c r="I390" s="10">
        <v>0</v>
      </c>
      <c r="J390" s="10">
        <v>0</v>
      </c>
      <c r="K390" s="10">
        <v>800</v>
      </c>
      <c r="L390" s="10">
        <v>650</v>
      </c>
      <c r="M390" s="10">
        <v>510</v>
      </c>
      <c r="N390" s="10">
        <v>0</v>
      </c>
      <c r="O390" s="10">
        <v>0</v>
      </c>
      <c r="P390" s="10">
        <v>0</v>
      </c>
      <c r="Q390" s="10">
        <v>0</v>
      </c>
      <c r="R390" s="10">
        <v>0</v>
      </c>
      <c r="S390" s="10">
        <v>0</v>
      </c>
    </row>
    <row r="391" spans="2:22" x14ac:dyDescent="0.3">
      <c r="C391" s="7" t="s">
        <v>13</v>
      </c>
      <c r="D391" s="10">
        <v>800</v>
      </c>
      <c r="E391" s="10">
        <v>650</v>
      </c>
      <c r="F391" s="10">
        <v>510</v>
      </c>
      <c r="G391" s="10">
        <v>0</v>
      </c>
      <c r="H391" s="10">
        <v>0</v>
      </c>
      <c r="I391" s="10">
        <v>0</v>
      </c>
      <c r="J391" s="10">
        <v>0</v>
      </c>
      <c r="K391" s="10">
        <v>0</v>
      </c>
      <c r="L391" s="10">
        <v>0</v>
      </c>
    </row>
    <row r="392" spans="2:22" x14ac:dyDescent="0.3">
      <c r="C392" s="7" t="s">
        <v>14</v>
      </c>
      <c r="D392" s="10">
        <v>520</v>
      </c>
      <c r="E392" s="10">
        <v>400</v>
      </c>
      <c r="F392" s="10">
        <v>0</v>
      </c>
      <c r="G392" s="10">
        <v>280</v>
      </c>
      <c r="H392" s="10">
        <v>-100000</v>
      </c>
      <c r="I392" s="10">
        <v>0</v>
      </c>
      <c r="J392" s="10">
        <v>0</v>
      </c>
      <c r="K392" s="6"/>
      <c r="L392" s="6"/>
    </row>
    <row r="395" spans="2:22" x14ac:dyDescent="0.3">
      <c r="C395" s="6"/>
      <c r="D395" s="11" t="s">
        <v>251</v>
      </c>
      <c r="E395" s="11" t="s">
        <v>247</v>
      </c>
      <c r="F395" s="11" t="s">
        <v>249</v>
      </c>
      <c r="G395" s="11" t="s">
        <v>142</v>
      </c>
      <c r="H395" s="11" t="s">
        <v>205</v>
      </c>
      <c r="I395" s="11" t="s">
        <v>253</v>
      </c>
      <c r="J395" s="11" t="s">
        <v>254</v>
      </c>
      <c r="K395" s="11" t="s">
        <v>9</v>
      </c>
      <c r="L395" s="11" t="s">
        <v>256</v>
      </c>
      <c r="M395" s="6"/>
      <c r="N395" s="6"/>
      <c r="O395" s="11" t="s">
        <v>252</v>
      </c>
      <c r="P395" s="11" t="s">
        <v>248</v>
      </c>
      <c r="Q395" s="11" t="s">
        <v>48</v>
      </c>
      <c r="R395" s="11" t="s">
        <v>250</v>
      </c>
      <c r="S395" s="11" t="s">
        <v>143</v>
      </c>
      <c r="T395" s="11" t="s">
        <v>10</v>
      </c>
      <c r="U395" s="11" t="s">
        <v>255</v>
      </c>
    </row>
    <row r="396" spans="2:22" x14ac:dyDescent="0.3">
      <c r="C396" s="7" t="s">
        <v>11</v>
      </c>
      <c r="D396" s="10">
        <v>1</v>
      </c>
      <c r="E396" s="10">
        <v>0</v>
      </c>
      <c r="F396" s="10">
        <v>0</v>
      </c>
      <c r="G396" s="10">
        <v>0</v>
      </c>
      <c r="H396" s="10">
        <v>0</v>
      </c>
      <c r="I396" s="10">
        <v>0</v>
      </c>
      <c r="J396" s="10">
        <v>0</v>
      </c>
      <c r="K396" s="10">
        <v>-1</v>
      </c>
      <c r="L396" s="10">
        <v>0</v>
      </c>
      <c r="M396" s="6"/>
      <c r="N396" s="7" t="s">
        <v>16</v>
      </c>
      <c r="O396" s="10">
        <v>1</v>
      </c>
      <c r="P396" s="10">
        <v>0</v>
      </c>
      <c r="Q396" s="10">
        <v>0</v>
      </c>
      <c r="R396" s="10">
        <v>0</v>
      </c>
      <c r="S396" s="10">
        <v>1</v>
      </c>
      <c r="T396" s="10">
        <v>0</v>
      </c>
      <c r="U396" s="10">
        <v>0</v>
      </c>
    </row>
    <row r="397" spans="2:22" x14ac:dyDescent="0.3">
      <c r="C397" s="6"/>
      <c r="D397" s="10">
        <v>1</v>
      </c>
      <c r="E397" s="10">
        <v>1</v>
      </c>
      <c r="F397" s="10">
        <v>0</v>
      </c>
      <c r="G397" s="10">
        <v>0</v>
      </c>
      <c r="H397" s="10">
        <v>0</v>
      </c>
      <c r="I397" s="10">
        <v>0</v>
      </c>
      <c r="J397" s="10">
        <v>0</v>
      </c>
      <c r="K397" s="10">
        <v>0</v>
      </c>
      <c r="L397" s="10">
        <v>0</v>
      </c>
      <c r="M397" s="6"/>
      <c r="N397" s="6"/>
      <c r="O397" s="10">
        <v>1</v>
      </c>
      <c r="P397" s="10">
        <v>1</v>
      </c>
      <c r="Q397" s="10">
        <v>0</v>
      </c>
      <c r="R397" s="10">
        <v>0</v>
      </c>
      <c r="S397" s="10">
        <v>0</v>
      </c>
      <c r="T397" s="10">
        <v>1</v>
      </c>
      <c r="U397" s="10">
        <v>0</v>
      </c>
    </row>
    <row r="398" spans="2:22" x14ac:dyDescent="0.3">
      <c r="C398" s="6"/>
      <c r="D398" s="10">
        <v>1</v>
      </c>
      <c r="E398" s="10">
        <v>0</v>
      </c>
      <c r="F398" s="10">
        <v>1</v>
      </c>
      <c r="G398" s="10">
        <v>0</v>
      </c>
      <c r="H398" s="10">
        <v>0</v>
      </c>
      <c r="I398" s="10">
        <v>0</v>
      </c>
      <c r="J398" s="10">
        <v>0</v>
      </c>
      <c r="K398" s="10">
        <v>0</v>
      </c>
      <c r="L398" s="10">
        <v>0</v>
      </c>
      <c r="M398" s="6"/>
      <c r="N398" s="6"/>
      <c r="O398" s="10">
        <v>1</v>
      </c>
      <c r="P398" s="10">
        <v>0</v>
      </c>
      <c r="Q398" s="10">
        <v>1</v>
      </c>
      <c r="R398" s="10">
        <v>1</v>
      </c>
      <c r="S398" s="10">
        <v>0</v>
      </c>
      <c r="T398" s="10">
        <v>0</v>
      </c>
      <c r="U398" s="10">
        <v>0</v>
      </c>
    </row>
    <row r="399" spans="2:22" x14ac:dyDescent="0.3">
      <c r="C399" s="6"/>
      <c r="D399" s="10">
        <v>0</v>
      </c>
      <c r="E399" s="10">
        <v>1</v>
      </c>
      <c r="F399" s="10">
        <v>0</v>
      </c>
      <c r="G399" s="10">
        <v>1</v>
      </c>
      <c r="H399" s="10">
        <v>0</v>
      </c>
      <c r="I399" s="10">
        <v>0</v>
      </c>
      <c r="J399" s="10">
        <v>0</v>
      </c>
      <c r="K399" s="10">
        <v>0</v>
      </c>
      <c r="L399" s="10">
        <v>0</v>
      </c>
      <c r="M399" s="6"/>
      <c r="N399" s="6"/>
      <c r="O399" s="10">
        <v>0</v>
      </c>
      <c r="P399" s="10">
        <v>0</v>
      </c>
      <c r="Q399" s="10">
        <v>0</v>
      </c>
      <c r="R399" s="10">
        <v>0</v>
      </c>
      <c r="S399" s="10">
        <v>0</v>
      </c>
      <c r="T399" s="10">
        <v>0</v>
      </c>
      <c r="U399" s="10">
        <v>0</v>
      </c>
    </row>
    <row r="400" spans="2:22" x14ac:dyDescent="0.3">
      <c r="D400" s="10">
        <v>0</v>
      </c>
      <c r="E400" s="10">
        <v>0</v>
      </c>
      <c r="F400" s="10">
        <v>0</v>
      </c>
      <c r="G400" s="10">
        <v>0</v>
      </c>
      <c r="H400" s="10">
        <v>1</v>
      </c>
      <c r="I400" s="10">
        <v>0</v>
      </c>
      <c r="J400" s="10">
        <v>0</v>
      </c>
      <c r="K400" s="10">
        <v>0</v>
      </c>
      <c r="L400" s="10">
        <v>0</v>
      </c>
      <c r="O400" s="10">
        <v>0</v>
      </c>
      <c r="P400" s="10">
        <v>1</v>
      </c>
      <c r="Q400" s="10">
        <v>0</v>
      </c>
      <c r="R400" s="10">
        <v>0</v>
      </c>
      <c r="S400" s="10">
        <v>0</v>
      </c>
      <c r="T400" s="10">
        <v>0</v>
      </c>
      <c r="U400" s="10">
        <v>0</v>
      </c>
    </row>
    <row r="401" spans="2:21" x14ac:dyDescent="0.3">
      <c r="B401" s="6"/>
      <c r="D401" s="10">
        <v>0</v>
      </c>
      <c r="E401" s="10">
        <v>0</v>
      </c>
      <c r="F401" s="10">
        <v>1</v>
      </c>
      <c r="G401" s="10">
        <v>0</v>
      </c>
      <c r="H401" s="10">
        <v>0</v>
      </c>
      <c r="I401" s="10">
        <v>1</v>
      </c>
      <c r="J401" s="10">
        <v>0</v>
      </c>
      <c r="K401" s="10">
        <v>0</v>
      </c>
      <c r="L401" s="10">
        <v>0</v>
      </c>
      <c r="O401" s="10">
        <v>0</v>
      </c>
      <c r="P401" s="10">
        <v>0</v>
      </c>
      <c r="Q401" s="10">
        <v>0</v>
      </c>
      <c r="R401" s="10">
        <v>0</v>
      </c>
      <c r="S401" s="10">
        <v>0</v>
      </c>
      <c r="T401" s="10">
        <v>0</v>
      </c>
      <c r="U401" s="10">
        <v>0</v>
      </c>
    </row>
    <row r="402" spans="2:21" x14ac:dyDescent="0.3">
      <c r="B402" s="6"/>
      <c r="D402" s="10">
        <v>0</v>
      </c>
      <c r="E402" s="10">
        <v>0</v>
      </c>
      <c r="F402" s="10">
        <v>0</v>
      </c>
      <c r="G402" s="10">
        <v>0</v>
      </c>
      <c r="H402" s="10">
        <v>0</v>
      </c>
      <c r="I402" s="10">
        <v>0</v>
      </c>
      <c r="J402" s="10">
        <v>1</v>
      </c>
      <c r="K402" s="10">
        <v>0</v>
      </c>
      <c r="L402" s="10">
        <v>0</v>
      </c>
      <c r="O402" s="10">
        <v>0</v>
      </c>
      <c r="P402" s="10">
        <v>0</v>
      </c>
      <c r="Q402" s="10">
        <v>0</v>
      </c>
      <c r="R402" s="10">
        <v>1</v>
      </c>
      <c r="S402" s="10">
        <v>0</v>
      </c>
      <c r="T402" s="10">
        <v>0</v>
      </c>
      <c r="U402" s="10">
        <v>0</v>
      </c>
    </row>
    <row r="403" spans="2:21" x14ac:dyDescent="0.3">
      <c r="B403" s="6"/>
      <c r="D403" s="10">
        <v>1</v>
      </c>
      <c r="E403" s="10">
        <v>0</v>
      </c>
      <c r="F403" s="10">
        <v>0</v>
      </c>
      <c r="G403" s="10">
        <v>0</v>
      </c>
      <c r="H403" s="10">
        <v>0</v>
      </c>
      <c r="I403" s="10">
        <v>0</v>
      </c>
      <c r="J403" s="10">
        <v>0</v>
      </c>
      <c r="K403" s="10">
        <v>0</v>
      </c>
      <c r="L403" s="10">
        <v>0</v>
      </c>
      <c r="O403" s="10">
        <v>0</v>
      </c>
      <c r="P403" s="10">
        <v>0</v>
      </c>
      <c r="Q403" s="10">
        <v>0</v>
      </c>
      <c r="R403" s="10">
        <v>0</v>
      </c>
      <c r="S403" s="10">
        <v>0</v>
      </c>
      <c r="T403" s="10">
        <v>0</v>
      </c>
      <c r="U403" s="10">
        <v>1</v>
      </c>
    </row>
    <row r="404" spans="2:21" x14ac:dyDescent="0.3">
      <c r="B404" s="6"/>
      <c r="D404" s="10">
        <v>0</v>
      </c>
      <c r="E404" s="10">
        <v>0</v>
      </c>
      <c r="F404" s="10">
        <v>0</v>
      </c>
      <c r="G404" s="10">
        <v>0</v>
      </c>
      <c r="H404" s="10">
        <v>0</v>
      </c>
      <c r="I404" s="10">
        <v>0</v>
      </c>
      <c r="J404" s="10">
        <v>0</v>
      </c>
      <c r="K404" s="10">
        <v>0</v>
      </c>
      <c r="L404" s="10">
        <v>1</v>
      </c>
      <c r="O404" s="10">
        <v>1</v>
      </c>
      <c r="P404" s="10">
        <v>0</v>
      </c>
      <c r="Q404" s="10">
        <v>0</v>
      </c>
      <c r="R404" s="10">
        <v>0</v>
      </c>
      <c r="S404" s="10">
        <v>0</v>
      </c>
      <c r="T404" s="10">
        <v>0</v>
      </c>
      <c r="U404" s="10">
        <v>0</v>
      </c>
    </row>
    <row r="405" spans="2:21" x14ac:dyDescent="0.3">
      <c r="B405" s="6"/>
    </row>
    <row r="407" spans="2:21" x14ac:dyDescent="0.3">
      <c r="C407" s="7" t="s">
        <v>8</v>
      </c>
      <c r="D407" s="10" cm="1">
        <f t="array" ref="D407:L415">MINVERSE(D396:L404)</f>
        <v>0</v>
      </c>
      <c r="E407" s="10">
        <v>0</v>
      </c>
      <c r="F407" s="10">
        <v>0</v>
      </c>
      <c r="G407" s="10">
        <v>0</v>
      </c>
      <c r="H407" s="10">
        <v>0</v>
      </c>
      <c r="I407" s="10">
        <v>0</v>
      </c>
      <c r="J407" s="10">
        <v>0</v>
      </c>
      <c r="K407" s="10">
        <v>1</v>
      </c>
      <c r="L407" s="10">
        <v>0</v>
      </c>
      <c r="O407" s="7" t="s">
        <v>7</v>
      </c>
      <c r="P407" s="10" cm="1">
        <f t="array" ref="P407:P415">MMULT(_xlfn.ANCHORARRAY(D407),V380:V388)</f>
        <v>59</v>
      </c>
    </row>
    <row r="408" spans="2:21" x14ac:dyDescent="0.3">
      <c r="C408" s="6"/>
      <c r="D408" s="10">
        <v>0</v>
      </c>
      <c r="E408" s="10">
        <v>1</v>
      </c>
      <c r="F408" s="10">
        <v>0</v>
      </c>
      <c r="G408" s="10">
        <v>0</v>
      </c>
      <c r="H408" s="10">
        <v>0</v>
      </c>
      <c r="I408" s="10">
        <v>0</v>
      </c>
      <c r="J408" s="10">
        <v>0</v>
      </c>
      <c r="K408" s="10">
        <v>-1</v>
      </c>
      <c r="L408" s="10">
        <v>0</v>
      </c>
      <c r="O408" s="6"/>
      <c r="P408" s="10">
        <v>41</v>
      </c>
    </row>
    <row r="409" spans="2:21" x14ac:dyDescent="0.3">
      <c r="C409" s="6"/>
      <c r="D409" s="10">
        <v>0</v>
      </c>
      <c r="E409" s="10">
        <v>0</v>
      </c>
      <c r="F409" s="10">
        <v>1</v>
      </c>
      <c r="G409" s="10">
        <v>0</v>
      </c>
      <c r="H409" s="10">
        <v>0</v>
      </c>
      <c r="I409" s="10">
        <v>0</v>
      </c>
      <c r="J409" s="10">
        <v>0</v>
      </c>
      <c r="K409" s="10">
        <v>-1</v>
      </c>
      <c r="L409" s="10">
        <v>0</v>
      </c>
      <c r="O409" s="6"/>
      <c r="P409" s="10">
        <v>41</v>
      </c>
    </row>
    <row r="410" spans="2:21" x14ac:dyDescent="0.3">
      <c r="D410" s="10">
        <v>0</v>
      </c>
      <c r="E410" s="10">
        <v>-1</v>
      </c>
      <c r="F410" s="10">
        <v>0</v>
      </c>
      <c r="G410" s="10">
        <v>1</v>
      </c>
      <c r="H410" s="10">
        <v>0</v>
      </c>
      <c r="I410" s="10">
        <v>0</v>
      </c>
      <c r="J410" s="10">
        <v>0</v>
      </c>
      <c r="K410" s="10">
        <v>1</v>
      </c>
      <c r="L410" s="10">
        <v>0</v>
      </c>
      <c r="P410" s="10">
        <v>15</v>
      </c>
    </row>
    <row r="411" spans="2:21" x14ac:dyDescent="0.3">
      <c r="D411" s="10">
        <v>0</v>
      </c>
      <c r="E411" s="10">
        <v>0</v>
      </c>
      <c r="F411" s="10">
        <v>0</v>
      </c>
      <c r="G411" s="10">
        <v>0</v>
      </c>
      <c r="H411" s="10">
        <v>1</v>
      </c>
      <c r="I411" s="10">
        <v>0</v>
      </c>
      <c r="J411" s="10">
        <v>0</v>
      </c>
      <c r="K411" s="10">
        <v>0</v>
      </c>
      <c r="L411" s="10">
        <v>0</v>
      </c>
      <c r="O411" s="6"/>
      <c r="P411" s="10">
        <v>66</v>
      </c>
    </row>
    <row r="412" spans="2:21" x14ac:dyDescent="0.3">
      <c r="D412" s="10">
        <v>0</v>
      </c>
      <c r="E412" s="10">
        <v>0</v>
      </c>
      <c r="F412" s="10">
        <v>-1</v>
      </c>
      <c r="G412" s="10">
        <v>0</v>
      </c>
      <c r="H412" s="10">
        <v>0</v>
      </c>
      <c r="I412" s="10">
        <v>1</v>
      </c>
      <c r="J412" s="10">
        <v>0</v>
      </c>
      <c r="K412" s="10">
        <v>1</v>
      </c>
      <c r="L412" s="10">
        <v>0</v>
      </c>
      <c r="O412" s="6"/>
      <c r="P412" s="10">
        <v>10</v>
      </c>
    </row>
    <row r="413" spans="2:21" x14ac:dyDescent="0.3">
      <c r="D413" s="10">
        <v>0</v>
      </c>
      <c r="E413" s="10">
        <v>0</v>
      </c>
      <c r="F413" s="10">
        <v>0</v>
      </c>
      <c r="G413" s="10">
        <v>0</v>
      </c>
      <c r="H413" s="10">
        <v>0</v>
      </c>
      <c r="I413" s="10">
        <v>0</v>
      </c>
      <c r="J413" s="10">
        <v>1</v>
      </c>
      <c r="K413" s="10">
        <v>0</v>
      </c>
      <c r="L413" s="10">
        <v>0</v>
      </c>
      <c r="O413" s="6"/>
      <c r="P413" s="10">
        <v>60</v>
      </c>
    </row>
    <row r="414" spans="2:21" x14ac:dyDescent="0.3">
      <c r="D414" s="10">
        <v>-1</v>
      </c>
      <c r="E414" s="10">
        <v>0</v>
      </c>
      <c r="F414" s="10">
        <v>0</v>
      </c>
      <c r="G414" s="10">
        <v>0</v>
      </c>
      <c r="H414" s="10">
        <v>0</v>
      </c>
      <c r="I414" s="10">
        <v>0</v>
      </c>
      <c r="J414" s="10">
        <v>0</v>
      </c>
      <c r="K414" s="10">
        <v>1</v>
      </c>
      <c r="L414" s="10">
        <v>0</v>
      </c>
      <c r="O414" s="6"/>
      <c r="P414" s="10">
        <v>39</v>
      </c>
    </row>
    <row r="415" spans="2:21" x14ac:dyDescent="0.3">
      <c r="D415" s="10">
        <v>0</v>
      </c>
      <c r="E415" s="10">
        <v>0</v>
      </c>
      <c r="F415" s="10">
        <v>0</v>
      </c>
      <c r="G415" s="10">
        <v>0</v>
      </c>
      <c r="H415" s="10">
        <v>0</v>
      </c>
      <c r="I415" s="10">
        <v>0</v>
      </c>
      <c r="J415" s="10">
        <v>0</v>
      </c>
      <c r="K415" s="10">
        <v>0</v>
      </c>
      <c r="L415" s="10">
        <v>1</v>
      </c>
      <c r="O415" s="6"/>
      <c r="P415" s="10">
        <v>55</v>
      </c>
    </row>
    <row r="416" spans="2:21" x14ac:dyDescent="0.3">
      <c r="O416" s="6"/>
    </row>
    <row r="417" spans="2:15" x14ac:dyDescent="0.3">
      <c r="O417" s="6"/>
    </row>
    <row r="418" spans="2:15" x14ac:dyDescent="0.3">
      <c r="B418" s="6"/>
      <c r="J418" s="6"/>
      <c r="K418" s="6"/>
      <c r="L418" s="6"/>
      <c r="M418" s="6"/>
      <c r="N418" s="6"/>
      <c r="O418" s="6"/>
    </row>
    <row r="419" spans="2:15" x14ac:dyDescent="0.3">
      <c r="B419" s="6"/>
      <c r="C419" s="7" t="s">
        <v>15</v>
      </c>
      <c r="D419" s="10" cm="1">
        <f t="array" ref="D419:J427">MMULT(_xlfn.ANCHORARRAY(D407),O396:U404)</f>
        <v>0</v>
      </c>
      <c r="E419" s="10">
        <v>0</v>
      </c>
      <c r="F419" s="10">
        <v>0</v>
      </c>
      <c r="G419" s="10">
        <v>0</v>
      </c>
      <c r="H419" s="10">
        <v>0</v>
      </c>
      <c r="I419" s="10">
        <v>0</v>
      </c>
      <c r="J419" s="10">
        <v>1</v>
      </c>
      <c r="K419" s="6"/>
      <c r="L419" s="6"/>
      <c r="M419" s="6"/>
      <c r="N419" s="6"/>
      <c r="O419" s="6"/>
    </row>
    <row r="420" spans="2:15" x14ac:dyDescent="0.3">
      <c r="B420" s="6"/>
      <c r="C420" s="6"/>
      <c r="D420" s="10">
        <v>1</v>
      </c>
      <c r="E420" s="10">
        <v>1</v>
      </c>
      <c r="F420" s="10">
        <v>0</v>
      </c>
      <c r="G420" s="10">
        <v>0</v>
      </c>
      <c r="H420" s="10">
        <v>0</v>
      </c>
      <c r="I420" s="10">
        <v>1</v>
      </c>
      <c r="J420" s="10">
        <v>-1</v>
      </c>
      <c r="K420" s="6"/>
      <c r="L420" s="6"/>
      <c r="M420" s="6"/>
      <c r="N420" s="6"/>
      <c r="O420" s="6"/>
    </row>
    <row r="421" spans="2:15" x14ac:dyDescent="0.3">
      <c r="B421" s="6"/>
      <c r="C421" s="6"/>
      <c r="D421" s="10">
        <v>1</v>
      </c>
      <c r="E421" s="10">
        <v>0</v>
      </c>
      <c r="F421" s="10">
        <v>1</v>
      </c>
      <c r="G421" s="10">
        <v>1</v>
      </c>
      <c r="H421" s="10">
        <v>0</v>
      </c>
      <c r="I421" s="10">
        <v>0</v>
      </c>
      <c r="J421" s="10">
        <v>-1</v>
      </c>
      <c r="K421" s="6"/>
      <c r="L421" s="6"/>
      <c r="M421" s="6"/>
      <c r="N421" s="6"/>
      <c r="O421" s="6"/>
    </row>
    <row r="422" spans="2:15" x14ac:dyDescent="0.3">
      <c r="D422" s="10">
        <v>-1</v>
      </c>
      <c r="E422" s="10">
        <v>-1</v>
      </c>
      <c r="F422" s="10">
        <v>0</v>
      </c>
      <c r="G422" s="10">
        <v>0</v>
      </c>
      <c r="H422" s="10">
        <v>0</v>
      </c>
      <c r="I422" s="10">
        <v>-1</v>
      </c>
      <c r="J422" s="10">
        <v>1</v>
      </c>
    </row>
    <row r="423" spans="2:15" x14ac:dyDescent="0.3">
      <c r="B423" s="6"/>
      <c r="D423" s="10">
        <v>0</v>
      </c>
      <c r="E423" s="10">
        <v>1</v>
      </c>
      <c r="F423" s="10">
        <v>0</v>
      </c>
      <c r="G423" s="10">
        <v>0</v>
      </c>
      <c r="H423" s="10">
        <v>0</v>
      </c>
      <c r="I423" s="10">
        <v>0</v>
      </c>
      <c r="J423" s="10">
        <v>0</v>
      </c>
      <c r="K423" s="6"/>
      <c r="L423" s="6"/>
      <c r="M423" s="6"/>
      <c r="N423" s="6"/>
    </row>
    <row r="424" spans="2:15" x14ac:dyDescent="0.3">
      <c r="B424" s="6"/>
      <c r="D424" s="10">
        <v>-1</v>
      </c>
      <c r="E424" s="10">
        <v>0</v>
      </c>
      <c r="F424" s="10">
        <v>-1</v>
      </c>
      <c r="G424" s="10">
        <v>-1</v>
      </c>
      <c r="H424" s="10">
        <v>0</v>
      </c>
      <c r="I424" s="10">
        <v>0</v>
      </c>
      <c r="J424" s="10">
        <v>1</v>
      </c>
      <c r="K424" s="6"/>
      <c r="L424" s="6"/>
      <c r="M424" s="6"/>
      <c r="N424" s="6"/>
    </row>
    <row r="425" spans="2:15" x14ac:dyDescent="0.3">
      <c r="B425" s="6"/>
      <c r="D425" s="10">
        <v>0</v>
      </c>
      <c r="E425" s="10">
        <v>0</v>
      </c>
      <c r="F425" s="10">
        <v>0</v>
      </c>
      <c r="G425" s="10">
        <v>1</v>
      </c>
      <c r="H425" s="10">
        <v>0</v>
      </c>
      <c r="I425" s="10">
        <v>0</v>
      </c>
      <c r="J425" s="10">
        <v>0</v>
      </c>
      <c r="K425" s="6"/>
      <c r="L425" s="6"/>
      <c r="M425" s="6"/>
      <c r="N425" s="6"/>
    </row>
    <row r="426" spans="2:15" x14ac:dyDescent="0.3">
      <c r="B426" s="6"/>
      <c r="C426" s="6"/>
      <c r="D426" s="10">
        <v>-1</v>
      </c>
      <c r="E426" s="10">
        <v>0</v>
      </c>
      <c r="F426" s="10">
        <v>0</v>
      </c>
      <c r="G426" s="10">
        <v>0</v>
      </c>
      <c r="H426" s="10">
        <v>-1</v>
      </c>
      <c r="I426" s="10">
        <v>0</v>
      </c>
      <c r="J426" s="10">
        <v>1</v>
      </c>
      <c r="K426" s="6"/>
      <c r="L426" s="6"/>
      <c r="M426" s="6"/>
      <c r="N426" s="6"/>
    </row>
    <row r="427" spans="2:15" x14ac:dyDescent="0.3">
      <c r="D427" s="10">
        <v>1</v>
      </c>
      <c r="E427" s="10">
        <v>0</v>
      </c>
      <c r="F427" s="10">
        <v>0</v>
      </c>
      <c r="G427" s="10">
        <v>0</v>
      </c>
      <c r="H427" s="10">
        <v>0</v>
      </c>
      <c r="I427" s="10">
        <v>0</v>
      </c>
      <c r="J427" s="10">
        <v>0</v>
      </c>
    </row>
    <row r="430" spans="2:15" x14ac:dyDescent="0.3">
      <c r="B430" s="6"/>
      <c r="C430" s="7" t="s">
        <v>18</v>
      </c>
      <c r="D430" s="6" cm="1">
        <f t="array" ref="D430:J430">MMULT(D391:L391,_xlfn.ANCHORARRAY(D419))</f>
        <v>1160</v>
      </c>
      <c r="E430" s="6">
        <v>650</v>
      </c>
      <c r="F430" s="6">
        <v>510</v>
      </c>
      <c r="G430" s="6">
        <v>510</v>
      </c>
      <c r="H430" s="6">
        <v>0</v>
      </c>
      <c r="I430" s="6">
        <v>650</v>
      </c>
      <c r="J430" s="6">
        <v>-360</v>
      </c>
      <c r="K430" s="6"/>
      <c r="L430" s="6"/>
      <c r="M430" s="6"/>
      <c r="N430" s="6"/>
    </row>
    <row r="431" spans="2:15" x14ac:dyDescent="0.3">
      <c r="B431" s="6"/>
      <c r="C431" s="7" t="s">
        <v>17</v>
      </c>
      <c r="D431" s="10">
        <f>D430-D392</f>
        <v>640</v>
      </c>
      <c r="E431" s="10">
        <f t="shared" ref="E431" si="25">E430-E392</f>
        <v>250</v>
      </c>
      <c r="F431" s="10">
        <f t="shared" ref="F431" si="26">F430-F392</f>
        <v>510</v>
      </c>
      <c r="G431" s="10">
        <f t="shared" ref="G431" si="27">G430-G392</f>
        <v>230</v>
      </c>
      <c r="H431" s="10">
        <f t="shared" ref="H431" si="28">H430-H392</f>
        <v>100000</v>
      </c>
      <c r="I431" s="10">
        <f t="shared" ref="I431" si="29">I430-I392</f>
        <v>650</v>
      </c>
      <c r="J431" s="24">
        <f t="shared" ref="J431" si="30">J430-J392</f>
        <v>-360</v>
      </c>
      <c r="K431" s="6"/>
      <c r="L431" s="6"/>
      <c r="M431" s="6"/>
      <c r="N431" s="6" t="s">
        <v>265</v>
      </c>
    </row>
    <row r="432" spans="2:15" x14ac:dyDescent="0.3">
      <c r="B432" s="6"/>
      <c r="C432" s="6"/>
      <c r="D432" s="6"/>
      <c r="E432" s="6"/>
      <c r="F432" s="6"/>
      <c r="G432" s="6"/>
      <c r="I432" s="6"/>
      <c r="J432" s="6"/>
      <c r="K432" s="6"/>
      <c r="L432" s="6"/>
      <c r="M432" s="6"/>
      <c r="N432" s="6"/>
    </row>
    <row r="433" spans="2:22" x14ac:dyDescent="0.3">
      <c r="B433" s="6"/>
      <c r="C433" s="6"/>
      <c r="D433" s="6"/>
      <c r="E433" s="6"/>
      <c r="F433" s="6"/>
      <c r="G433" s="6"/>
      <c r="I433" s="6"/>
      <c r="J433" s="6"/>
      <c r="K433" s="6"/>
      <c r="L433" s="6"/>
      <c r="M433" s="6"/>
      <c r="N433" s="6"/>
    </row>
    <row r="434" spans="2:22" x14ac:dyDescent="0.3">
      <c r="B434" s="6"/>
      <c r="C434" s="7" t="s">
        <v>19</v>
      </c>
      <c r="D434" s="10" cm="1">
        <f t="array" ref="D434:D442">_xlfn.ANCHORARRAY(P407)/J419:J427</f>
        <v>59</v>
      </c>
      <c r="E434" s="6"/>
      <c r="F434" s="6"/>
      <c r="G434" s="6"/>
      <c r="I434" s="6"/>
      <c r="J434" s="6"/>
      <c r="K434" s="6"/>
      <c r="L434" s="6"/>
      <c r="M434" s="6"/>
      <c r="N434" s="6"/>
    </row>
    <row r="435" spans="2:22" x14ac:dyDescent="0.3">
      <c r="B435" s="6"/>
      <c r="C435" s="6"/>
      <c r="D435" s="10">
        <v>-41</v>
      </c>
      <c r="E435" s="6"/>
      <c r="F435" s="6"/>
      <c r="I435" s="6"/>
      <c r="J435" s="6"/>
      <c r="K435" s="6"/>
      <c r="L435" s="6"/>
      <c r="M435" s="6"/>
      <c r="N435" s="6" t="s">
        <v>266</v>
      </c>
    </row>
    <row r="436" spans="2:22" x14ac:dyDescent="0.3">
      <c r="D436" s="30">
        <v>-41</v>
      </c>
    </row>
    <row r="437" spans="2:22" x14ac:dyDescent="0.3">
      <c r="D437" s="10">
        <v>15</v>
      </c>
    </row>
    <row r="438" spans="2:22" x14ac:dyDescent="0.3">
      <c r="D438" s="10" t="e">
        <v>#DIV/0!</v>
      </c>
    </row>
    <row r="439" spans="2:22" x14ac:dyDescent="0.3">
      <c r="D439" s="24">
        <v>10</v>
      </c>
    </row>
    <row r="440" spans="2:22" x14ac:dyDescent="0.3">
      <c r="D440" s="10" t="e">
        <v>#DIV/0!</v>
      </c>
    </row>
    <row r="441" spans="2:22" x14ac:dyDescent="0.3">
      <c r="D441" s="10">
        <v>39</v>
      </c>
    </row>
    <row r="442" spans="2:22" x14ac:dyDescent="0.3">
      <c r="D442" s="10" t="e">
        <v>#DIV/0!</v>
      </c>
    </row>
    <row r="443" spans="2:22" ht="15" thickBot="1" x14ac:dyDescent="0.35">
      <c r="B443" s="23"/>
      <c r="C443" s="23"/>
      <c r="D443" s="23"/>
      <c r="E443" s="23"/>
      <c r="F443" s="23"/>
      <c r="G443" s="23"/>
      <c r="H443" s="23"/>
      <c r="I443" s="23"/>
      <c r="J443" s="23"/>
      <c r="K443" s="23"/>
      <c r="L443" s="23"/>
      <c r="M443" s="23"/>
      <c r="N443" s="23"/>
      <c r="O443" s="8"/>
      <c r="P443" s="8"/>
      <c r="Q443" s="8"/>
      <c r="R443" s="8"/>
      <c r="S443" s="8"/>
      <c r="T443" s="8"/>
      <c r="U443" s="8"/>
      <c r="V443" s="8"/>
    </row>
    <row r="445" spans="2:22" x14ac:dyDescent="0.3">
      <c r="B445" s="6"/>
      <c r="C445" s="6"/>
      <c r="D445" s="11" t="s">
        <v>252</v>
      </c>
      <c r="E445" s="11" t="s">
        <v>248</v>
      </c>
      <c r="F445" s="11" t="s">
        <v>48</v>
      </c>
      <c r="G445" s="11" t="s">
        <v>250</v>
      </c>
      <c r="H445" s="11" t="s">
        <v>143</v>
      </c>
      <c r="I445" s="11" t="s">
        <v>10</v>
      </c>
      <c r="J445" s="11" t="s">
        <v>253</v>
      </c>
      <c r="K445" s="11" t="s">
        <v>251</v>
      </c>
      <c r="L445" s="11" t="s">
        <v>247</v>
      </c>
      <c r="M445" s="11" t="s">
        <v>249</v>
      </c>
      <c r="N445" s="11" t="s">
        <v>142</v>
      </c>
      <c r="O445" s="11" t="s">
        <v>205</v>
      </c>
      <c r="P445" s="11" t="s">
        <v>255</v>
      </c>
      <c r="Q445" s="11" t="s">
        <v>254</v>
      </c>
      <c r="R445" s="11" t="s">
        <v>9</v>
      </c>
      <c r="S445" s="11" t="s">
        <v>256</v>
      </c>
    </row>
    <row r="446" spans="2:22" x14ac:dyDescent="0.3">
      <c r="B446" s="7" t="s">
        <v>267</v>
      </c>
      <c r="C446" s="7" t="s">
        <v>0</v>
      </c>
      <c r="D446" s="10">
        <v>1</v>
      </c>
      <c r="E446" s="10">
        <v>0</v>
      </c>
      <c r="F446" s="10">
        <v>0</v>
      </c>
      <c r="G446" s="10">
        <v>0</v>
      </c>
      <c r="H446" s="10">
        <v>1</v>
      </c>
      <c r="I446" s="10">
        <v>0</v>
      </c>
      <c r="J446" s="10">
        <v>0</v>
      </c>
      <c r="K446" s="10">
        <v>1</v>
      </c>
      <c r="L446" s="10">
        <v>0</v>
      </c>
      <c r="M446" s="10">
        <v>0</v>
      </c>
      <c r="N446" s="10">
        <v>0</v>
      </c>
      <c r="O446" s="10">
        <v>0</v>
      </c>
      <c r="P446" s="10">
        <v>0</v>
      </c>
      <c r="Q446" s="10">
        <v>0</v>
      </c>
      <c r="R446" s="10">
        <v>-1</v>
      </c>
      <c r="S446" s="10">
        <v>0</v>
      </c>
      <c r="U446" s="7" t="s">
        <v>4</v>
      </c>
      <c r="V446" s="10">
        <v>20</v>
      </c>
    </row>
    <row r="447" spans="2:22" x14ac:dyDescent="0.3">
      <c r="B447" s="6"/>
      <c r="C447" s="6"/>
      <c r="D447" s="10">
        <v>1</v>
      </c>
      <c r="E447" s="10">
        <v>1</v>
      </c>
      <c r="F447" s="10">
        <v>0</v>
      </c>
      <c r="G447" s="10">
        <v>0</v>
      </c>
      <c r="H447" s="10">
        <v>0</v>
      </c>
      <c r="I447" s="10">
        <v>1</v>
      </c>
      <c r="J447" s="10">
        <v>0</v>
      </c>
      <c r="K447" s="10">
        <v>1</v>
      </c>
      <c r="L447" s="10">
        <v>1</v>
      </c>
      <c r="M447" s="10">
        <v>0</v>
      </c>
      <c r="N447" s="10">
        <v>0</v>
      </c>
      <c r="O447" s="10">
        <v>0</v>
      </c>
      <c r="P447" s="10">
        <v>0</v>
      </c>
      <c r="Q447" s="10">
        <v>0</v>
      </c>
      <c r="R447" s="10">
        <v>0</v>
      </c>
      <c r="S447" s="10">
        <v>0</v>
      </c>
      <c r="V447" s="10">
        <v>100</v>
      </c>
    </row>
    <row r="448" spans="2:22" x14ac:dyDescent="0.3">
      <c r="B448" s="6"/>
      <c r="C448" s="6"/>
      <c r="D448" s="10">
        <v>1</v>
      </c>
      <c r="E448" s="10">
        <v>0</v>
      </c>
      <c r="F448" s="10">
        <v>1</v>
      </c>
      <c r="G448" s="10">
        <v>1</v>
      </c>
      <c r="H448" s="10">
        <v>0</v>
      </c>
      <c r="I448" s="10">
        <v>0</v>
      </c>
      <c r="J448" s="10">
        <v>0</v>
      </c>
      <c r="K448" s="10">
        <v>1</v>
      </c>
      <c r="L448" s="10">
        <v>0</v>
      </c>
      <c r="M448" s="10">
        <v>1</v>
      </c>
      <c r="N448" s="10">
        <v>0</v>
      </c>
      <c r="O448" s="10">
        <v>0</v>
      </c>
      <c r="P448" s="10">
        <v>0</v>
      </c>
      <c r="Q448" s="10">
        <v>0</v>
      </c>
      <c r="R448" s="10">
        <v>0</v>
      </c>
      <c r="S448" s="10">
        <v>0</v>
      </c>
      <c r="V448" s="10">
        <v>100</v>
      </c>
    </row>
    <row r="449" spans="2:22" x14ac:dyDescent="0.3">
      <c r="B449" s="6"/>
      <c r="D449" s="10">
        <v>0</v>
      </c>
      <c r="E449" s="10">
        <v>0</v>
      </c>
      <c r="F449" s="10">
        <v>0</v>
      </c>
      <c r="G449" s="10">
        <v>0</v>
      </c>
      <c r="H449" s="10">
        <v>0</v>
      </c>
      <c r="I449" s="10">
        <v>0</v>
      </c>
      <c r="J449" s="10">
        <v>0</v>
      </c>
      <c r="K449" s="10">
        <v>0</v>
      </c>
      <c r="L449" s="10">
        <v>1</v>
      </c>
      <c r="M449" s="10">
        <v>0</v>
      </c>
      <c r="N449" s="10">
        <v>1</v>
      </c>
      <c r="O449" s="10">
        <v>0</v>
      </c>
      <c r="P449" s="10">
        <v>0</v>
      </c>
      <c r="Q449" s="10">
        <v>0</v>
      </c>
      <c r="R449" s="10">
        <v>0</v>
      </c>
      <c r="S449" s="10">
        <v>0</v>
      </c>
      <c r="V449" s="10">
        <v>56</v>
      </c>
    </row>
    <row r="450" spans="2:22" x14ac:dyDescent="0.3">
      <c r="B450" s="6"/>
      <c r="D450" s="10">
        <v>0</v>
      </c>
      <c r="E450" s="10">
        <v>1</v>
      </c>
      <c r="F450" s="10">
        <v>0</v>
      </c>
      <c r="G450" s="10">
        <v>0</v>
      </c>
      <c r="H450" s="10">
        <v>0</v>
      </c>
      <c r="I450" s="10">
        <v>0</v>
      </c>
      <c r="J450" s="10">
        <v>0</v>
      </c>
      <c r="K450" s="10">
        <v>0</v>
      </c>
      <c r="L450" s="10">
        <v>0</v>
      </c>
      <c r="M450" s="10">
        <v>0</v>
      </c>
      <c r="N450" s="10">
        <v>0</v>
      </c>
      <c r="O450" s="10">
        <v>1</v>
      </c>
      <c r="P450" s="10">
        <v>0</v>
      </c>
      <c r="Q450" s="10">
        <v>0</v>
      </c>
      <c r="R450" s="10">
        <v>0</v>
      </c>
      <c r="S450" s="10">
        <v>0</v>
      </c>
      <c r="V450" s="10">
        <v>66</v>
      </c>
    </row>
    <row r="451" spans="2:22" x14ac:dyDescent="0.3">
      <c r="B451" s="6"/>
      <c r="D451" s="10">
        <v>0</v>
      </c>
      <c r="E451" s="10">
        <v>0</v>
      </c>
      <c r="F451" s="10">
        <v>0</v>
      </c>
      <c r="G451" s="10">
        <v>0</v>
      </c>
      <c r="H451" s="10">
        <v>0</v>
      </c>
      <c r="I451" s="10">
        <v>0</v>
      </c>
      <c r="J451" s="10">
        <v>1</v>
      </c>
      <c r="K451" s="10">
        <v>0</v>
      </c>
      <c r="L451" s="10">
        <v>0</v>
      </c>
      <c r="M451" s="10">
        <v>1</v>
      </c>
      <c r="N451" s="10">
        <v>0</v>
      </c>
      <c r="O451" s="10">
        <v>0</v>
      </c>
      <c r="P451" s="10">
        <v>0</v>
      </c>
      <c r="Q451" s="10">
        <v>0</v>
      </c>
      <c r="R451" s="10">
        <v>0</v>
      </c>
      <c r="S451" s="10">
        <v>0</v>
      </c>
      <c r="V451" s="10">
        <v>51</v>
      </c>
    </row>
    <row r="452" spans="2:22" x14ac:dyDescent="0.3">
      <c r="B452" s="6"/>
      <c r="D452" s="10">
        <v>0</v>
      </c>
      <c r="E452" s="10">
        <v>0</v>
      </c>
      <c r="F452" s="10">
        <v>0</v>
      </c>
      <c r="G452" s="10">
        <v>1</v>
      </c>
      <c r="H452" s="10">
        <v>0</v>
      </c>
      <c r="I452" s="10">
        <v>0</v>
      </c>
      <c r="J452" s="10">
        <v>0</v>
      </c>
      <c r="K452" s="10">
        <v>0</v>
      </c>
      <c r="L452" s="10">
        <v>0</v>
      </c>
      <c r="M452" s="10">
        <v>0</v>
      </c>
      <c r="N452" s="10">
        <v>0</v>
      </c>
      <c r="O452" s="10">
        <v>0</v>
      </c>
      <c r="P452" s="10">
        <v>0</v>
      </c>
      <c r="Q452" s="10">
        <v>1</v>
      </c>
      <c r="R452" s="10">
        <v>0</v>
      </c>
      <c r="S452" s="10">
        <v>0</v>
      </c>
      <c r="V452" s="10">
        <v>60</v>
      </c>
    </row>
    <row r="453" spans="2:22" x14ac:dyDescent="0.3">
      <c r="D453" s="10">
        <v>0</v>
      </c>
      <c r="E453" s="10">
        <v>0</v>
      </c>
      <c r="F453" s="10">
        <v>0</v>
      </c>
      <c r="G453" s="10">
        <v>0</v>
      </c>
      <c r="H453" s="10">
        <v>0</v>
      </c>
      <c r="I453" s="10">
        <v>0</v>
      </c>
      <c r="J453" s="10">
        <v>0</v>
      </c>
      <c r="K453" s="10">
        <v>1</v>
      </c>
      <c r="L453" s="10">
        <v>0</v>
      </c>
      <c r="M453" s="10">
        <v>0</v>
      </c>
      <c r="N453" s="10">
        <v>0</v>
      </c>
      <c r="O453" s="10">
        <v>0</v>
      </c>
      <c r="P453" s="10">
        <v>1</v>
      </c>
      <c r="Q453" s="10">
        <v>0</v>
      </c>
      <c r="R453" s="10">
        <v>0</v>
      </c>
      <c r="S453" s="10">
        <v>0</v>
      </c>
      <c r="V453" s="10">
        <v>59</v>
      </c>
    </row>
    <row r="454" spans="2:22" x14ac:dyDescent="0.3">
      <c r="D454" s="10">
        <v>1</v>
      </c>
      <c r="E454" s="10">
        <v>0</v>
      </c>
      <c r="F454" s="10">
        <v>0</v>
      </c>
      <c r="G454" s="10">
        <v>0</v>
      </c>
      <c r="H454" s="10">
        <v>0</v>
      </c>
      <c r="I454" s="10">
        <v>0</v>
      </c>
      <c r="J454" s="10">
        <v>0</v>
      </c>
      <c r="K454" s="10">
        <v>0</v>
      </c>
      <c r="L454" s="10">
        <v>0</v>
      </c>
      <c r="M454" s="10">
        <v>0</v>
      </c>
      <c r="N454" s="10">
        <v>0</v>
      </c>
      <c r="O454" s="10">
        <v>0</v>
      </c>
      <c r="P454" s="10">
        <v>0</v>
      </c>
      <c r="Q454" s="10">
        <v>0</v>
      </c>
      <c r="R454" s="10">
        <v>0</v>
      </c>
      <c r="S454" s="10">
        <v>1</v>
      </c>
      <c r="V454" s="10">
        <v>55</v>
      </c>
    </row>
    <row r="456" spans="2:22" x14ac:dyDescent="0.3">
      <c r="C456" s="7" t="s">
        <v>12</v>
      </c>
      <c r="D456" s="10">
        <v>520</v>
      </c>
      <c r="E456" s="10">
        <v>400</v>
      </c>
      <c r="F456" s="10">
        <v>0</v>
      </c>
      <c r="G456" s="10">
        <v>280</v>
      </c>
      <c r="H456" s="10">
        <v>-100000</v>
      </c>
      <c r="I456" s="10">
        <v>0</v>
      </c>
      <c r="J456" s="10">
        <v>0</v>
      </c>
      <c r="K456" s="10">
        <v>800</v>
      </c>
      <c r="L456" s="10">
        <v>650</v>
      </c>
      <c r="M456" s="10">
        <v>510</v>
      </c>
      <c r="N456" s="10">
        <v>0</v>
      </c>
      <c r="O456" s="10">
        <v>0</v>
      </c>
      <c r="P456" s="10">
        <v>0</v>
      </c>
      <c r="Q456" s="10">
        <v>0</v>
      </c>
      <c r="R456" s="10">
        <v>0</v>
      </c>
      <c r="S456" s="10">
        <v>0</v>
      </c>
    </row>
    <row r="457" spans="2:22" x14ac:dyDescent="0.3">
      <c r="C457" s="7" t="s">
        <v>13</v>
      </c>
      <c r="D457" s="10">
        <v>800</v>
      </c>
      <c r="E457" s="10">
        <v>650</v>
      </c>
      <c r="F457" s="10">
        <v>510</v>
      </c>
      <c r="G457" s="10">
        <v>0</v>
      </c>
      <c r="H457" s="10">
        <v>0</v>
      </c>
      <c r="I457" s="10">
        <v>0</v>
      </c>
      <c r="J457" s="10">
        <v>0</v>
      </c>
      <c r="K457" s="10">
        <v>0</v>
      </c>
      <c r="L457" s="10">
        <v>0</v>
      </c>
    </row>
    <row r="458" spans="2:22" x14ac:dyDescent="0.3">
      <c r="C458" s="7" t="s">
        <v>14</v>
      </c>
      <c r="D458" s="10">
        <v>520</v>
      </c>
      <c r="E458" s="10">
        <v>400</v>
      </c>
      <c r="F458" s="10">
        <v>0</v>
      </c>
      <c r="G458" s="10">
        <v>280</v>
      </c>
      <c r="H458" s="10">
        <v>-100000</v>
      </c>
      <c r="I458" s="10">
        <v>0</v>
      </c>
      <c r="J458" s="10">
        <v>0</v>
      </c>
      <c r="K458" s="6"/>
      <c r="L458" s="6"/>
    </row>
    <row r="461" spans="2:22" x14ac:dyDescent="0.3">
      <c r="C461" s="6"/>
      <c r="D461" s="11" t="s">
        <v>251</v>
      </c>
      <c r="E461" s="11" t="s">
        <v>247</v>
      </c>
      <c r="F461" s="11" t="s">
        <v>249</v>
      </c>
      <c r="G461" s="11" t="s">
        <v>142</v>
      </c>
      <c r="H461" s="11" t="s">
        <v>205</v>
      </c>
      <c r="I461" s="11" t="s">
        <v>255</v>
      </c>
      <c r="J461" s="11" t="s">
        <v>254</v>
      </c>
      <c r="K461" s="11" t="s">
        <v>9</v>
      </c>
      <c r="L461" s="11" t="s">
        <v>256</v>
      </c>
      <c r="M461" s="6"/>
      <c r="N461" s="6"/>
      <c r="O461" s="11" t="s">
        <v>252</v>
      </c>
      <c r="P461" s="11" t="s">
        <v>248</v>
      </c>
      <c r="Q461" s="11" t="s">
        <v>48</v>
      </c>
      <c r="R461" s="11" t="s">
        <v>250</v>
      </c>
      <c r="S461" s="11" t="s">
        <v>143</v>
      </c>
      <c r="T461" s="11" t="s">
        <v>10</v>
      </c>
      <c r="U461" s="11" t="s">
        <v>253</v>
      </c>
    </row>
    <row r="462" spans="2:22" x14ac:dyDescent="0.3">
      <c r="C462" s="7" t="s">
        <v>11</v>
      </c>
      <c r="D462" s="10">
        <v>1</v>
      </c>
      <c r="E462" s="10">
        <v>0</v>
      </c>
      <c r="F462" s="10">
        <v>0</v>
      </c>
      <c r="G462" s="10">
        <v>0</v>
      </c>
      <c r="H462" s="10">
        <v>0</v>
      </c>
      <c r="I462" s="10">
        <v>0</v>
      </c>
      <c r="J462" s="10">
        <v>0</v>
      </c>
      <c r="K462" s="10">
        <v>-1</v>
      </c>
      <c r="L462" s="10">
        <v>0</v>
      </c>
      <c r="M462" s="6"/>
      <c r="N462" s="7" t="s">
        <v>16</v>
      </c>
      <c r="O462" s="10">
        <v>1</v>
      </c>
      <c r="P462" s="10">
        <v>0</v>
      </c>
      <c r="Q462" s="10">
        <v>0</v>
      </c>
      <c r="R462" s="10">
        <v>0</v>
      </c>
      <c r="S462" s="10">
        <v>1</v>
      </c>
      <c r="T462" s="10">
        <v>0</v>
      </c>
      <c r="U462" s="10">
        <v>0</v>
      </c>
    </row>
    <row r="463" spans="2:22" x14ac:dyDescent="0.3">
      <c r="C463" s="6"/>
      <c r="D463" s="10">
        <v>1</v>
      </c>
      <c r="E463" s="10">
        <v>1</v>
      </c>
      <c r="F463" s="10">
        <v>0</v>
      </c>
      <c r="G463" s="10">
        <v>0</v>
      </c>
      <c r="H463" s="10">
        <v>0</v>
      </c>
      <c r="I463" s="10">
        <v>0</v>
      </c>
      <c r="J463" s="10">
        <v>0</v>
      </c>
      <c r="K463" s="10">
        <v>0</v>
      </c>
      <c r="L463" s="10">
        <v>0</v>
      </c>
      <c r="M463" s="6"/>
      <c r="N463" s="6"/>
      <c r="O463" s="10">
        <v>1</v>
      </c>
      <c r="P463" s="10">
        <v>1</v>
      </c>
      <c r="Q463" s="10">
        <v>0</v>
      </c>
      <c r="R463" s="10">
        <v>0</v>
      </c>
      <c r="S463" s="10">
        <v>0</v>
      </c>
      <c r="T463" s="10">
        <v>1</v>
      </c>
      <c r="U463" s="10">
        <v>0</v>
      </c>
    </row>
    <row r="464" spans="2:22" x14ac:dyDescent="0.3">
      <c r="C464" s="6"/>
      <c r="D464" s="10">
        <v>1</v>
      </c>
      <c r="E464" s="10">
        <v>0</v>
      </c>
      <c r="F464" s="10">
        <v>1</v>
      </c>
      <c r="G464" s="10">
        <v>0</v>
      </c>
      <c r="H464" s="10">
        <v>0</v>
      </c>
      <c r="I464" s="10">
        <v>0</v>
      </c>
      <c r="J464" s="10">
        <v>0</v>
      </c>
      <c r="K464" s="10">
        <v>0</v>
      </c>
      <c r="L464" s="10">
        <v>0</v>
      </c>
      <c r="M464" s="6"/>
      <c r="N464" s="6"/>
      <c r="O464" s="10">
        <v>1</v>
      </c>
      <c r="P464" s="10">
        <v>0</v>
      </c>
      <c r="Q464" s="10">
        <v>1</v>
      </c>
      <c r="R464" s="10">
        <v>1</v>
      </c>
      <c r="S464" s="10">
        <v>0</v>
      </c>
      <c r="T464" s="10">
        <v>0</v>
      </c>
      <c r="U464" s="10">
        <v>0</v>
      </c>
    </row>
    <row r="465" spans="2:21" x14ac:dyDescent="0.3">
      <c r="C465" s="6"/>
      <c r="D465" s="10">
        <v>0</v>
      </c>
      <c r="E465" s="10">
        <v>1</v>
      </c>
      <c r="F465" s="10">
        <v>0</v>
      </c>
      <c r="G465" s="10">
        <v>1</v>
      </c>
      <c r="H465" s="10">
        <v>0</v>
      </c>
      <c r="I465" s="10">
        <v>0</v>
      </c>
      <c r="J465" s="10">
        <v>0</v>
      </c>
      <c r="K465" s="10">
        <v>0</v>
      </c>
      <c r="L465" s="10">
        <v>0</v>
      </c>
      <c r="M465" s="6"/>
      <c r="N465" s="6"/>
      <c r="O465" s="10">
        <v>0</v>
      </c>
      <c r="P465" s="10">
        <v>0</v>
      </c>
      <c r="Q465" s="10">
        <v>0</v>
      </c>
      <c r="R465" s="10">
        <v>0</v>
      </c>
      <c r="S465" s="10">
        <v>0</v>
      </c>
      <c r="T465" s="10">
        <v>0</v>
      </c>
      <c r="U465" s="10">
        <v>0</v>
      </c>
    </row>
    <row r="466" spans="2:21" x14ac:dyDescent="0.3">
      <c r="D466" s="10">
        <v>0</v>
      </c>
      <c r="E466" s="10">
        <v>0</v>
      </c>
      <c r="F466" s="10">
        <v>0</v>
      </c>
      <c r="G466" s="10">
        <v>0</v>
      </c>
      <c r="H466" s="10">
        <v>1</v>
      </c>
      <c r="I466" s="10">
        <v>0</v>
      </c>
      <c r="J466" s="10">
        <v>0</v>
      </c>
      <c r="K466" s="10">
        <v>0</v>
      </c>
      <c r="L466" s="10">
        <v>0</v>
      </c>
      <c r="O466" s="10">
        <v>0</v>
      </c>
      <c r="P466" s="10">
        <v>1</v>
      </c>
      <c r="Q466" s="10">
        <v>0</v>
      </c>
      <c r="R466" s="10">
        <v>0</v>
      </c>
      <c r="S466" s="10">
        <v>0</v>
      </c>
      <c r="T466" s="10">
        <v>0</v>
      </c>
      <c r="U466" s="10">
        <v>0</v>
      </c>
    </row>
    <row r="467" spans="2:21" x14ac:dyDescent="0.3">
      <c r="B467" s="6"/>
      <c r="D467" s="10">
        <v>0</v>
      </c>
      <c r="E467" s="10">
        <v>0</v>
      </c>
      <c r="F467" s="10">
        <v>1</v>
      </c>
      <c r="G467" s="10">
        <v>0</v>
      </c>
      <c r="H467" s="10">
        <v>0</v>
      </c>
      <c r="I467" s="10">
        <v>0</v>
      </c>
      <c r="J467" s="10">
        <v>0</v>
      </c>
      <c r="K467" s="10">
        <v>0</v>
      </c>
      <c r="L467" s="10">
        <v>0</v>
      </c>
      <c r="O467" s="10">
        <v>0</v>
      </c>
      <c r="P467" s="10">
        <v>0</v>
      </c>
      <c r="Q467" s="10">
        <v>0</v>
      </c>
      <c r="R467" s="10">
        <v>0</v>
      </c>
      <c r="S467" s="10">
        <v>0</v>
      </c>
      <c r="T467" s="10">
        <v>0</v>
      </c>
      <c r="U467" s="10">
        <v>1</v>
      </c>
    </row>
    <row r="468" spans="2:21" x14ac:dyDescent="0.3">
      <c r="B468" s="6"/>
      <c r="D468" s="10">
        <v>0</v>
      </c>
      <c r="E468" s="10">
        <v>0</v>
      </c>
      <c r="F468" s="10">
        <v>0</v>
      </c>
      <c r="G468" s="10">
        <v>0</v>
      </c>
      <c r="H468" s="10">
        <v>0</v>
      </c>
      <c r="I468" s="10">
        <v>0</v>
      </c>
      <c r="J468" s="10">
        <v>1</v>
      </c>
      <c r="K468" s="10">
        <v>0</v>
      </c>
      <c r="L468" s="10">
        <v>0</v>
      </c>
      <c r="O468" s="10">
        <v>0</v>
      </c>
      <c r="P468" s="10">
        <v>0</v>
      </c>
      <c r="Q468" s="10">
        <v>0</v>
      </c>
      <c r="R468" s="10">
        <v>1</v>
      </c>
      <c r="S468" s="10">
        <v>0</v>
      </c>
      <c r="T468" s="10">
        <v>0</v>
      </c>
      <c r="U468" s="10">
        <v>0</v>
      </c>
    </row>
    <row r="469" spans="2:21" x14ac:dyDescent="0.3">
      <c r="B469" s="6"/>
      <c r="D469" s="10">
        <v>1</v>
      </c>
      <c r="E469" s="10">
        <v>0</v>
      </c>
      <c r="F469" s="10">
        <v>0</v>
      </c>
      <c r="G469" s="10">
        <v>0</v>
      </c>
      <c r="H469" s="10">
        <v>0</v>
      </c>
      <c r="I469" s="10">
        <v>1</v>
      </c>
      <c r="J469" s="10">
        <v>0</v>
      </c>
      <c r="K469" s="10">
        <v>0</v>
      </c>
      <c r="L469" s="10">
        <v>0</v>
      </c>
      <c r="O469" s="10">
        <v>0</v>
      </c>
      <c r="P469" s="10">
        <v>0</v>
      </c>
      <c r="Q469" s="10">
        <v>0</v>
      </c>
      <c r="R469" s="10">
        <v>0</v>
      </c>
      <c r="S469" s="10">
        <v>0</v>
      </c>
      <c r="T469" s="10">
        <v>0</v>
      </c>
      <c r="U469" s="10">
        <v>0</v>
      </c>
    </row>
    <row r="470" spans="2:21" x14ac:dyDescent="0.3">
      <c r="B470" s="6"/>
      <c r="D470" s="10">
        <v>0</v>
      </c>
      <c r="E470" s="10">
        <v>0</v>
      </c>
      <c r="F470" s="10">
        <v>0</v>
      </c>
      <c r="G470" s="10">
        <v>0</v>
      </c>
      <c r="H470" s="10">
        <v>0</v>
      </c>
      <c r="I470" s="10">
        <v>0</v>
      </c>
      <c r="J470" s="10">
        <v>0</v>
      </c>
      <c r="K470" s="10">
        <v>0</v>
      </c>
      <c r="L470" s="10">
        <v>1</v>
      </c>
      <c r="O470" s="10">
        <v>1</v>
      </c>
      <c r="P470" s="10">
        <v>0</v>
      </c>
      <c r="Q470" s="10">
        <v>0</v>
      </c>
      <c r="R470" s="10">
        <v>0</v>
      </c>
      <c r="S470" s="10">
        <v>0</v>
      </c>
      <c r="T470" s="10">
        <v>0</v>
      </c>
      <c r="U470" s="10">
        <v>0</v>
      </c>
    </row>
    <row r="471" spans="2:21" x14ac:dyDescent="0.3">
      <c r="B471" s="6"/>
    </row>
    <row r="473" spans="2:21" x14ac:dyDescent="0.3">
      <c r="C473" s="7" t="s">
        <v>8</v>
      </c>
      <c r="D473" s="10" cm="1">
        <f t="array" ref="D473:L481">MINVERSE(D462:L470)</f>
        <v>0</v>
      </c>
      <c r="E473" s="10">
        <v>0</v>
      </c>
      <c r="F473" s="10">
        <v>1</v>
      </c>
      <c r="G473" s="10">
        <v>0</v>
      </c>
      <c r="H473" s="10">
        <v>0</v>
      </c>
      <c r="I473" s="10">
        <v>-1</v>
      </c>
      <c r="J473" s="10">
        <v>0</v>
      </c>
      <c r="K473" s="10">
        <v>0</v>
      </c>
      <c r="L473" s="10">
        <v>0</v>
      </c>
      <c r="O473" s="7" t="s">
        <v>7</v>
      </c>
      <c r="P473" s="10" cm="1">
        <f t="array" ref="P473:P481">MMULT(_xlfn.ANCHORARRAY(D473),V446:V454)</f>
        <v>49</v>
      </c>
    </row>
    <row r="474" spans="2:21" x14ac:dyDescent="0.3">
      <c r="C474" s="6"/>
      <c r="D474" s="10">
        <v>0</v>
      </c>
      <c r="E474" s="10">
        <v>1</v>
      </c>
      <c r="F474" s="10">
        <v>-1</v>
      </c>
      <c r="G474" s="10">
        <v>0</v>
      </c>
      <c r="H474" s="10">
        <v>0</v>
      </c>
      <c r="I474" s="10">
        <v>1</v>
      </c>
      <c r="J474" s="10">
        <v>0</v>
      </c>
      <c r="K474" s="10">
        <v>0</v>
      </c>
      <c r="L474" s="10">
        <v>0</v>
      </c>
      <c r="O474" s="6"/>
      <c r="P474" s="10">
        <v>51</v>
      </c>
    </row>
    <row r="475" spans="2:21" x14ac:dyDescent="0.3">
      <c r="C475" s="6"/>
      <c r="D475" s="10">
        <v>0</v>
      </c>
      <c r="E475" s="10">
        <v>0</v>
      </c>
      <c r="F475" s="10">
        <v>0</v>
      </c>
      <c r="G475" s="10">
        <v>0</v>
      </c>
      <c r="H475" s="10">
        <v>0</v>
      </c>
      <c r="I475" s="10">
        <v>1</v>
      </c>
      <c r="J475" s="10">
        <v>0</v>
      </c>
      <c r="K475" s="10">
        <v>0</v>
      </c>
      <c r="L475" s="10">
        <v>0</v>
      </c>
      <c r="O475" s="6"/>
      <c r="P475" s="10">
        <v>51</v>
      </c>
    </row>
    <row r="476" spans="2:21" x14ac:dyDescent="0.3">
      <c r="D476" s="10">
        <v>0</v>
      </c>
      <c r="E476" s="10">
        <v>-1</v>
      </c>
      <c r="F476" s="10">
        <v>1</v>
      </c>
      <c r="G476" s="10">
        <v>1</v>
      </c>
      <c r="H476" s="10">
        <v>0</v>
      </c>
      <c r="I476" s="10">
        <v>-1</v>
      </c>
      <c r="J476" s="10">
        <v>0</v>
      </c>
      <c r="K476" s="10">
        <v>0</v>
      </c>
      <c r="L476" s="10">
        <v>0</v>
      </c>
      <c r="P476" s="10">
        <v>5</v>
      </c>
    </row>
    <row r="477" spans="2:21" x14ac:dyDescent="0.3">
      <c r="D477" s="10">
        <v>0</v>
      </c>
      <c r="E477" s="10">
        <v>0</v>
      </c>
      <c r="F477" s="10">
        <v>0</v>
      </c>
      <c r="G477" s="10">
        <v>0</v>
      </c>
      <c r="H477" s="10">
        <v>1</v>
      </c>
      <c r="I477" s="10">
        <v>0</v>
      </c>
      <c r="J477" s="10">
        <v>0</v>
      </c>
      <c r="K477" s="10">
        <v>0</v>
      </c>
      <c r="L477" s="10">
        <v>0</v>
      </c>
      <c r="O477" s="6"/>
      <c r="P477" s="10">
        <v>66</v>
      </c>
    </row>
    <row r="478" spans="2:21" x14ac:dyDescent="0.3">
      <c r="D478" s="10">
        <v>0</v>
      </c>
      <c r="E478" s="10">
        <v>0</v>
      </c>
      <c r="F478" s="10">
        <v>-1</v>
      </c>
      <c r="G478" s="10">
        <v>0</v>
      </c>
      <c r="H478" s="10">
        <v>0</v>
      </c>
      <c r="I478" s="10">
        <v>1</v>
      </c>
      <c r="J478" s="10">
        <v>0</v>
      </c>
      <c r="K478" s="10">
        <v>1</v>
      </c>
      <c r="L478" s="10">
        <v>0</v>
      </c>
      <c r="O478" s="6"/>
      <c r="P478" s="10">
        <v>10</v>
      </c>
    </row>
    <row r="479" spans="2:21" x14ac:dyDescent="0.3">
      <c r="D479" s="10">
        <v>0</v>
      </c>
      <c r="E479" s="10">
        <v>0</v>
      </c>
      <c r="F479" s="10">
        <v>0</v>
      </c>
      <c r="G479" s="10">
        <v>0</v>
      </c>
      <c r="H479" s="10">
        <v>0</v>
      </c>
      <c r="I479" s="10">
        <v>0</v>
      </c>
      <c r="J479" s="10">
        <v>1</v>
      </c>
      <c r="K479" s="10">
        <v>0</v>
      </c>
      <c r="L479" s="10">
        <v>0</v>
      </c>
      <c r="O479" s="6"/>
      <c r="P479" s="10">
        <v>60</v>
      </c>
    </row>
    <row r="480" spans="2:21" x14ac:dyDescent="0.3">
      <c r="D480" s="10">
        <v>-1</v>
      </c>
      <c r="E480" s="10">
        <v>0</v>
      </c>
      <c r="F480" s="10">
        <v>1</v>
      </c>
      <c r="G480" s="10">
        <v>0</v>
      </c>
      <c r="H480" s="10">
        <v>0</v>
      </c>
      <c r="I480" s="10">
        <v>-1</v>
      </c>
      <c r="J480" s="10">
        <v>0</v>
      </c>
      <c r="K480" s="10">
        <v>0</v>
      </c>
      <c r="L480" s="10">
        <v>0</v>
      </c>
      <c r="O480" s="6"/>
      <c r="P480" s="10">
        <v>29</v>
      </c>
    </row>
    <row r="481" spans="2:16" x14ac:dyDescent="0.3">
      <c r="D481" s="10">
        <v>0</v>
      </c>
      <c r="E481" s="10">
        <v>0</v>
      </c>
      <c r="F481" s="10">
        <v>0</v>
      </c>
      <c r="G481" s="10">
        <v>0</v>
      </c>
      <c r="H481" s="10">
        <v>0</v>
      </c>
      <c r="I481" s="10">
        <v>0</v>
      </c>
      <c r="J481" s="10">
        <v>0</v>
      </c>
      <c r="K481" s="10">
        <v>0</v>
      </c>
      <c r="L481" s="10">
        <v>1</v>
      </c>
      <c r="O481" s="6"/>
      <c r="P481" s="10">
        <v>55</v>
      </c>
    </row>
    <row r="482" spans="2:16" x14ac:dyDescent="0.3">
      <c r="O482" s="6"/>
    </row>
    <row r="483" spans="2:16" x14ac:dyDescent="0.3">
      <c r="O483" s="6"/>
    </row>
    <row r="484" spans="2:16" x14ac:dyDescent="0.3">
      <c r="B484" s="6"/>
      <c r="J484" s="6"/>
      <c r="K484" s="6"/>
      <c r="L484" s="6"/>
      <c r="M484" s="6"/>
      <c r="N484" s="6"/>
      <c r="O484" s="6"/>
    </row>
    <row r="485" spans="2:16" x14ac:dyDescent="0.3">
      <c r="B485" s="6"/>
      <c r="C485" s="7" t="s">
        <v>15</v>
      </c>
      <c r="D485" s="10" cm="1">
        <f t="array" ref="D485:J493">MMULT(_xlfn.ANCHORARRAY(D473),O462:U470)</f>
        <v>1</v>
      </c>
      <c r="E485" s="10">
        <v>0</v>
      </c>
      <c r="F485" s="10">
        <v>1</v>
      </c>
      <c r="G485" s="10">
        <v>1</v>
      </c>
      <c r="H485" s="10">
        <v>0</v>
      </c>
      <c r="I485" s="10">
        <v>0</v>
      </c>
      <c r="J485" s="10">
        <v>-1</v>
      </c>
      <c r="K485" s="6"/>
      <c r="L485" s="6"/>
      <c r="M485" s="6"/>
      <c r="N485" s="6"/>
      <c r="O485" s="6"/>
    </row>
    <row r="486" spans="2:16" x14ac:dyDescent="0.3">
      <c r="B486" s="6"/>
      <c r="C486" s="6"/>
      <c r="D486" s="10">
        <v>0</v>
      </c>
      <c r="E486" s="10">
        <v>1</v>
      </c>
      <c r="F486" s="10">
        <v>-1</v>
      </c>
      <c r="G486" s="10">
        <v>-1</v>
      </c>
      <c r="H486" s="10">
        <v>0</v>
      </c>
      <c r="I486" s="10">
        <v>1</v>
      </c>
      <c r="J486" s="10">
        <v>1</v>
      </c>
      <c r="K486" s="6"/>
      <c r="L486" s="6"/>
      <c r="M486" s="6"/>
      <c r="N486" s="6"/>
      <c r="O486" s="6"/>
    </row>
    <row r="487" spans="2:16" x14ac:dyDescent="0.3">
      <c r="B487" s="6"/>
      <c r="C487" s="6"/>
      <c r="D487" s="10">
        <v>0</v>
      </c>
      <c r="E487" s="10">
        <v>0</v>
      </c>
      <c r="F487" s="10">
        <v>0</v>
      </c>
      <c r="G487" s="10">
        <v>0</v>
      </c>
      <c r="H487" s="10">
        <v>0</v>
      </c>
      <c r="I487" s="10">
        <v>0</v>
      </c>
      <c r="J487" s="10">
        <v>1</v>
      </c>
      <c r="K487" s="6"/>
      <c r="L487" s="6"/>
      <c r="M487" s="6"/>
      <c r="N487" s="6"/>
      <c r="O487" s="6"/>
    </row>
    <row r="488" spans="2:16" x14ac:dyDescent="0.3">
      <c r="D488" s="10">
        <v>0</v>
      </c>
      <c r="E488" s="10">
        <v>-1</v>
      </c>
      <c r="F488" s="10">
        <v>1</v>
      </c>
      <c r="G488" s="10">
        <v>1</v>
      </c>
      <c r="H488" s="10">
        <v>0</v>
      </c>
      <c r="I488" s="10">
        <v>-1</v>
      </c>
      <c r="J488" s="10">
        <v>-1</v>
      </c>
    </row>
    <row r="489" spans="2:16" x14ac:dyDescent="0.3">
      <c r="B489" s="6"/>
      <c r="D489" s="10">
        <v>0</v>
      </c>
      <c r="E489" s="10">
        <v>1</v>
      </c>
      <c r="F489" s="10">
        <v>0</v>
      </c>
      <c r="G489" s="10">
        <v>0</v>
      </c>
      <c r="H489" s="10">
        <v>0</v>
      </c>
      <c r="I489" s="10">
        <v>0</v>
      </c>
      <c r="J489" s="10">
        <v>0</v>
      </c>
      <c r="K489" s="6"/>
      <c r="L489" s="6"/>
      <c r="M489" s="6"/>
      <c r="N489" s="6"/>
    </row>
    <row r="490" spans="2:16" x14ac:dyDescent="0.3">
      <c r="B490" s="6"/>
      <c r="D490" s="10">
        <v>-1</v>
      </c>
      <c r="E490" s="10">
        <v>0</v>
      </c>
      <c r="F490" s="10">
        <v>-1</v>
      </c>
      <c r="G490" s="10">
        <v>-1</v>
      </c>
      <c r="H490" s="10">
        <v>0</v>
      </c>
      <c r="I490" s="10">
        <v>0</v>
      </c>
      <c r="J490" s="10">
        <v>1</v>
      </c>
      <c r="K490" s="6"/>
      <c r="L490" s="6"/>
      <c r="M490" s="6"/>
      <c r="N490" s="6"/>
    </row>
    <row r="491" spans="2:16" x14ac:dyDescent="0.3">
      <c r="B491" s="6"/>
      <c r="D491" s="10">
        <v>0</v>
      </c>
      <c r="E491" s="10">
        <v>0</v>
      </c>
      <c r="F491" s="10">
        <v>0</v>
      </c>
      <c r="G491" s="10">
        <v>1</v>
      </c>
      <c r="H491" s="10">
        <v>0</v>
      </c>
      <c r="I491" s="10">
        <v>0</v>
      </c>
      <c r="J491" s="10">
        <v>0</v>
      </c>
      <c r="K491" s="6"/>
      <c r="L491" s="6"/>
      <c r="M491" s="6"/>
      <c r="N491" s="6"/>
    </row>
    <row r="492" spans="2:16" x14ac:dyDescent="0.3">
      <c r="B492" s="6"/>
      <c r="C492" s="6"/>
      <c r="D492" s="10">
        <v>0</v>
      </c>
      <c r="E492" s="10">
        <v>0</v>
      </c>
      <c r="F492" s="10">
        <v>1</v>
      </c>
      <c r="G492" s="10">
        <v>1</v>
      </c>
      <c r="H492" s="10">
        <v>-1</v>
      </c>
      <c r="I492" s="10">
        <v>0</v>
      </c>
      <c r="J492" s="10">
        <v>-1</v>
      </c>
      <c r="K492" s="6"/>
      <c r="L492" s="6"/>
      <c r="M492" s="6"/>
      <c r="N492" s="6"/>
    </row>
    <row r="493" spans="2:16" x14ac:dyDescent="0.3">
      <c r="D493" s="10">
        <v>1</v>
      </c>
      <c r="E493" s="10">
        <v>0</v>
      </c>
      <c r="F493" s="10">
        <v>0</v>
      </c>
      <c r="G493" s="10">
        <v>0</v>
      </c>
      <c r="H493" s="10">
        <v>0</v>
      </c>
      <c r="I493" s="10">
        <v>0</v>
      </c>
      <c r="J493" s="10">
        <v>0</v>
      </c>
    </row>
    <row r="496" spans="2:16" x14ac:dyDescent="0.3">
      <c r="B496" s="6"/>
      <c r="C496" s="7" t="s">
        <v>18</v>
      </c>
      <c r="D496" s="6" cm="1">
        <f t="array" ref="D496:J496">MMULT(D457:L457,_xlfn.ANCHORARRAY(D485))</f>
        <v>800</v>
      </c>
      <c r="E496" s="6">
        <v>650</v>
      </c>
      <c r="F496" s="6">
        <v>150</v>
      </c>
      <c r="G496" s="6">
        <v>150</v>
      </c>
      <c r="H496" s="6">
        <v>0</v>
      </c>
      <c r="I496" s="6">
        <v>650</v>
      </c>
      <c r="J496" s="6">
        <v>360</v>
      </c>
      <c r="K496" s="6"/>
      <c r="L496" s="6"/>
      <c r="M496" s="6"/>
      <c r="N496" s="6"/>
    </row>
    <row r="497" spans="2:22" x14ac:dyDescent="0.3">
      <c r="B497" s="6"/>
      <c r="C497" s="7" t="s">
        <v>17</v>
      </c>
      <c r="D497" s="10">
        <f>D496-D458</f>
        <v>280</v>
      </c>
      <c r="E497" s="10">
        <f t="shared" ref="E497" si="31">E496-E458</f>
        <v>250</v>
      </c>
      <c r="F497" s="10">
        <f t="shared" ref="F497" si="32">F496-F458</f>
        <v>150</v>
      </c>
      <c r="G497" s="24">
        <f t="shared" ref="G497" si="33">G496-G458</f>
        <v>-130</v>
      </c>
      <c r="H497" s="10">
        <f t="shared" ref="H497" si="34">H496-H458</f>
        <v>100000</v>
      </c>
      <c r="I497" s="10">
        <f t="shared" ref="I497" si="35">I496-I458</f>
        <v>650</v>
      </c>
      <c r="J497" s="10">
        <f t="shared" ref="J497" si="36">J496-J458</f>
        <v>360</v>
      </c>
      <c r="K497" s="6"/>
      <c r="L497" s="6"/>
      <c r="M497" s="6"/>
      <c r="N497" s="6" t="s">
        <v>268</v>
      </c>
    </row>
    <row r="498" spans="2:22" x14ac:dyDescent="0.3">
      <c r="B498" s="6"/>
      <c r="C498" s="6"/>
      <c r="D498" s="6"/>
      <c r="E498" s="6"/>
      <c r="F498" s="6"/>
      <c r="G498" s="6"/>
      <c r="I498" s="6"/>
      <c r="J498" s="6"/>
      <c r="K498" s="6"/>
      <c r="L498" s="6"/>
      <c r="M498" s="6"/>
      <c r="N498" s="6"/>
    </row>
    <row r="499" spans="2:22" x14ac:dyDescent="0.3">
      <c r="B499" s="6"/>
      <c r="C499" s="6"/>
      <c r="D499" s="6"/>
      <c r="E499" s="6"/>
      <c r="F499" s="6"/>
      <c r="G499" s="6"/>
      <c r="I499" s="6"/>
      <c r="J499" s="6"/>
      <c r="K499" s="6"/>
      <c r="L499" s="6"/>
      <c r="M499" s="6"/>
      <c r="N499" s="6"/>
    </row>
    <row r="500" spans="2:22" x14ac:dyDescent="0.3">
      <c r="B500" s="6"/>
      <c r="C500" s="7" t="s">
        <v>19</v>
      </c>
      <c r="D500" s="10" cm="1">
        <f t="array" ref="D500:D508">_xlfn.ANCHORARRAY(P473)/G485:G493</f>
        <v>49</v>
      </c>
      <c r="E500" s="6"/>
      <c r="F500" s="6"/>
      <c r="G500" s="6"/>
      <c r="I500" s="6"/>
      <c r="J500" s="6"/>
      <c r="K500" s="6"/>
      <c r="L500" s="6"/>
      <c r="M500" s="6"/>
      <c r="N500" s="6"/>
    </row>
    <row r="501" spans="2:22" x14ac:dyDescent="0.3">
      <c r="B501" s="6"/>
      <c r="C501" s="6"/>
      <c r="D501" s="10">
        <v>-51</v>
      </c>
      <c r="E501" s="6"/>
      <c r="F501" s="6"/>
      <c r="I501" s="6"/>
      <c r="J501" s="6"/>
      <c r="K501" s="6"/>
      <c r="L501" s="6"/>
      <c r="M501" s="6"/>
      <c r="N501" s="6" t="s">
        <v>216</v>
      </c>
    </row>
    <row r="502" spans="2:22" x14ac:dyDescent="0.3">
      <c r="D502" s="30" t="e">
        <v>#DIV/0!</v>
      </c>
    </row>
    <row r="503" spans="2:22" x14ac:dyDescent="0.3">
      <c r="D503" s="25">
        <v>5</v>
      </c>
    </row>
    <row r="504" spans="2:22" x14ac:dyDescent="0.3">
      <c r="D504" s="10" t="e">
        <v>#DIV/0!</v>
      </c>
    </row>
    <row r="505" spans="2:22" x14ac:dyDescent="0.3">
      <c r="D505" s="10">
        <v>-10</v>
      </c>
    </row>
    <row r="506" spans="2:22" x14ac:dyDescent="0.3">
      <c r="D506" s="10">
        <v>60</v>
      </c>
    </row>
    <row r="507" spans="2:22" x14ac:dyDescent="0.3">
      <c r="D507" s="10">
        <v>29</v>
      </c>
    </row>
    <row r="508" spans="2:22" x14ac:dyDescent="0.3">
      <c r="D508" s="10" t="e">
        <v>#DIV/0!</v>
      </c>
    </row>
    <row r="509" spans="2:22" ht="15" thickBot="1" x14ac:dyDescent="0.35">
      <c r="B509" s="23"/>
      <c r="C509" s="23"/>
      <c r="D509" s="23"/>
      <c r="E509" s="23"/>
      <c r="F509" s="23"/>
      <c r="G509" s="23"/>
      <c r="H509" s="23"/>
      <c r="I509" s="23"/>
      <c r="J509" s="23"/>
      <c r="K509" s="23"/>
      <c r="L509" s="23"/>
      <c r="M509" s="23"/>
      <c r="N509" s="23"/>
      <c r="O509" s="8"/>
      <c r="P509" s="8"/>
      <c r="Q509" s="8"/>
      <c r="R509" s="8"/>
      <c r="S509" s="8"/>
      <c r="T509" s="8"/>
      <c r="U509" s="8"/>
      <c r="V509" s="8"/>
    </row>
    <row r="511" spans="2:22" x14ac:dyDescent="0.3">
      <c r="B511" s="6"/>
      <c r="C511" s="6"/>
      <c r="D511" s="11" t="s">
        <v>252</v>
      </c>
      <c r="E511" s="11" t="s">
        <v>248</v>
      </c>
      <c r="F511" s="11" t="s">
        <v>48</v>
      </c>
      <c r="G511" s="11" t="s">
        <v>142</v>
      </c>
      <c r="H511" s="11" t="s">
        <v>143</v>
      </c>
      <c r="I511" s="11" t="s">
        <v>10</v>
      </c>
      <c r="J511" s="11" t="s">
        <v>253</v>
      </c>
      <c r="K511" s="11" t="s">
        <v>251</v>
      </c>
      <c r="L511" s="11" t="s">
        <v>247</v>
      </c>
      <c r="M511" s="11" t="s">
        <v>249</v>
      </c>
      <c r="N511" s="11" t="s">
        <v>250</v>
      </c>
      <c r="O511" s="11" t="s">
        <v>205</v>
      </c>
      <c r="P511" s="11" t="s">
        <v>255</v>
      </c>
      <c r="Q511" s="11" t="s">
        <v>254</v>
      </c>
      <c r="R511" s="11" t="s">
        <v>9</v>
      </c>
      <c r="S511" s="11" t="s">
        <v>256</v>
      </c>
    </row>
    <row r="512" spans="2:22" x14ac:dyDescent="0.3">
      <c r="B512" s="7" t="s">
        <v>269</v>
      </c>
      <c r="C512" s="7" t="s">
        <v>0</v>
      </c>
      <c r="D512" s="10">
        <v>1</v>
      </c>
      <c r="E512" s="10">
        <v>0</v>
      </c>
      <c r="F512" s="10">
        <v>0</v>
      </c>
      <c r="G512" s="10">
        <v>0</v>
      </c>
      <c r="H512" s="10">
        <v>1</v>
      </c>
      <c r="I512" s="10">
        <v>0</v>
      </c>
      <c r="J512" s="10">
        <v>0</v>
      </c>
      <c r="K512" s="10">
        <v>1</v>
      </c>
      <c r="L512" s="10">
        <v>0</v>
      </c>
      <c r="M512" s="10">
        <v>0</v>
      </c>
      <c r="N512" s="10">
        <v>0</v>
      </c>
      <c r="O512" s="10">
        <v>0</v>
      </c>
      <c r="P512" s="10">
        <v>0</v>
      </c>
      <c r="Q512" s="10">
        <v>0</v>
      </c>
      <c r="R512" s="10">
        <v>-1</v>
      </c>
      <c r="S512" s="10">
        <v>0</v>
      </c>
      <c r="U512" s="7" t="s">
        <v>4</v>
      </c>
      <c r="V512" s="10">
        <v>20</v>
      </c>
    </row>
    <row r="513" spans="2:22" x14ac:dyDescent="0.3">
      <c r="B513" s="6"/>
      <c r="C513" s="6"/>
      <c r="D513" s="10">
        <v>1</v>
      </c>
      <c r="E513" s="10">
        <v>1</v>
      </c>
      <c r="F513" s="10">
        <v>0</v>
      </c>
      <c r="G513" s="10">
        <v>0</v>
      </c>
      <c r="H513" s="10">
        <v>0</v>
      </c>
      <c r="I513" s="10">
        <v>1</v>
      </c>
      <c r="J513" s="10">
        <v>0</v>
      </c>
      <c r="K513" s="10">
        <v>1</v>
      </c>
      <c r="L513" s="10">
        <v>1</v>
      </c>
      <c r="M513" s="10">
        <v>0</v>
      </c>
      <c r="N513" s="10">
        <v>0</v>
      </c>
      <c r="O513" s="10">
        <v>0</v>
      </c>
      <c r="P513" s="10">
        <v>0</v>
      </c>
      <c r="Q513" s="10">
        <v>0</v>
      </c>
      <c r="R513" s="10">
        <v>0</v>
      </c>
      <c r="S513" s="10">
        <v>0</v>
      </c>
      <c r="V513" s="10">
        <v>100</v>
      </c>
    </row>
    <row r="514" spans="2:22" x14ac:dyDescent="0.3">
      <c r="B514" s="6"/>
      <c r="C514" s="6"/>
      <c r="D514" s="10">
        <v>1</v>
      </c>
      <c r="E514" s="10">
        <v>0</v>
      </c>
      <c r="F514" s="10">
        <v>1</v>
      </c>
      <c r="G514" s="10">
        <v>0</v>
      </c>
      <c r="H514" s="10">
        <v>0</v>
      </c>
      <c r="I514" s="10">
        <v>0</v>
      </c>
      <c r="J514" s="10">
        <v>0</v>
      </c>
      <c r="K514" s="10">
        <v>1</v>
      </c>
      <c r="L514" s="10">
        <v>0</v>
      </c>
      <c r="M514" s="10">
        <v>1</v>
      </c>
      <c r="N514" s="10">
        <v>1</v>
      </c>
      <c r="O514" s="10">
        <v>0</v>
      </c>
      <c r="P514" s="10">
        <v>0</v>
      </c>
      <c r="Q514" s="10">
        <v>0</v>
      </c>
      <c r="R514" s="10">
        <v>0</v>
      </c>
      <c r="S514" s="10">
        <v>0</v>
      </c>
      <c r="V514" s="10">
        <v>100</v>
      </c>
    </row>
    <row r="515" spans="2:22" x14ac:dyDescent="0.3">
      <c r="B515" s="6"/>
      <c r="D515" s="10">
        <v>0</v>
      </c>
      <c r="E515" s="10">
        <v>0</v>
      </c>
      <c r="F515" s="10">
        <v>0</v>
      </c>
      <c r="G515" s="10">
        <v>1</v>
      </c>
      <c r="H515" s="10">
        <v>0</v>
      </c>
      <c r="I515" s="10">
        <v>0</v>
      </c>
      <c r="J515" s="10">
        <v>0</v>
      </c>
      <c r="K515" s="10">
        <v>0</v>
      </c>
      <c r="L515" s="10">
        <v>1</v>
      </c>
      <c r="M515" s="10">
        <v>0</v>
      </c>
      <c r="N515" s="10">
        <v>0</v>
      </c>
      <c r="O515" s="10">
        <v>0</v>
      </c>
      <c r="P515" s="10">
        <v>0</v>
      </c>
      <c r="Q515" s="10">
        <v>0</v>
      </c>
      <c r="R515" s="10">
        <v>0</v>
      </c>
      <c r="S515" s="10">
        <v>0</v>
      </c>
      <c r="V515" s="10">
        <v>56</v>
      </c>
    </row>
    <row r="516" spans="2:22" x14ac:dyDescent="0.3">
      <c r="B516" s="6"/>
      <c r="D516" s="10">
        <v>0</v>
      </c>
      <c r="E516" s="10">
        <v>1</v>
      </c>
      <c r="F516" s="10">
        <v>0</v>
      </c>
      <c r="G516" s="10">
        <v>0</v>
      </c>
      <c r="H516" s="10">
        <v>0</v>
      </c>
      <c r="I516" s="10">
        <v>0</v>
      </c>
      <c r="J516" s="10">
        <v>0</v>
      </c>
      <c r="K516" s="10">
        <v>0</v>
      </c>
      <c r="L516" s="10">
        <v>0</v>
      </c>
      <c r="M516" s="10">
        <v>0</v>
      </c>
      <c r="N516" s="10">
        <v>0</v>
      </c>
      <c r="O516" s="10">
        <v>1</v>
      </c>
      <c r="P516" s="10">
        <v>0</v>
      </c>
      <c r="Q516" s="10">
        <v>0</v>
      </c>
      <c r="R516" s="10">
        <v>0</v>
      </c>
      <c r="S516" s="10">
        <v>0</v>
      </c>
      <c r="V516" s="10">
        <v>66</v>
      </c>
    </row>
    <row r="517" spans="2:22" x14ac:dyDescent="0.3">
      <c r="B517" s="6"/>
      <c r="D517" s="10">
        <v>0</v>
      </c>
      <c r="E517" s="10">
        <v>0</v>
      </c>
      <c r="F517" s="10">
        <v>0</v>
      </c>
      <c r="G517" s="10">
        <v>0</v>
      </c>
      <c r="H517" s="10">
        <v>0</v>
      </c>
      <c r="I517" s="10">
        <v>0</v>
      </c>
      <c r="J517" s="10">
        <v>1</v>
      </c>
      <c r="K517" s="10">
        <v>0</v>
      </c>
      <c r="L517" s="10">
        <v>0</v>
      </c>
      <c r="M517" s="10">
        <v>1</v>
      </c>
      <c r="N517" s="10">
        <v>0</v>
      </c>
      <c r="O517" s="10">
        <v>0</v>
      </c>
      <c r="P517" s="10">
        <v>0</v>
      </c>
      <c r="Q517" s="10">
        <v>0</v>
      </c>
      <c r="R517" s="10">
        <v>0</v>
      </c>
      <c r="S517" s="10">
        <v>0</v>
      </c>
      <c r="V517" s="10">
        <v>51</v>
      </c>
    </row>
    <row r="518" spans="2:22" x14ac:dyDescent="0.3">
      <c r="B518" s="6"/>
      <c r="D518" s="10">
        <v>0</v>
      </c>
      <c r="E518" s="10">
        <v>0</v>
      </c>
      <c r="F518" s="10">
        <v>0</v>
      </c>
      <c r="G518" s="10">
        <v>0</v>
      </c>
      <c r="H518" s="10">
        <v>0</v>
      </c>
      <c r="I518" s="10">
        <v>0</v>
      </c>
      <c r="J518" s="10">
        <v>0</v>
      </c>
      <c r="K518" s="10">
        <v>0</v>
      </c>
      <c r="L518" s="10">
        <v>0</v>
      </c>
      <c r="M518" s="10">
        <v>0</v>
      </c>
      <c r="N518" s="10">
        <v>1</v>
      </c>
      <c r="O518" s="10">
        <v>0</v>
      </c>
      <c r="P518" s="10">
        <v>0</v>
      </c>
      <c r="Q518" s="10">
        <v>1</v>
      </c>
      <c r="R518" s="10">
        <v>0</v>
      </c>
      <c r="S518" s="10">
        <v>0</v>
      </c>
      <c r="V518" s="10">
        <v>60</v>
      </c>
    </row>
    <row r="519" spans="2:22" x14ac:dyDescent="0.3">
      <c r="D519" s="10">
        <v>0</v>
      </c>
      <c r="E519" s="10">
        <v>0</v>
      </c>
      <c r="F519" s="10">
        <v>0</v>
      </c>
      <c r="G519" s="10">
        <v>0</v>
      </c>
      <c r="H519" s="10">
        <v>0</v>
      </c>
      <c r="I519" s="10">
        <v>0</v>
      </c>
      <c r="J519" s="10">
        <v>0</v>
      </c>
      <c r="K519" s="10">
        <v>1</v>
      </c>
      <c r="L519" s="10">
        <v>0</v>
      </c>
      <c r="M519" s="10">
        <v>0</v>
      </c>
      <c r="N519" s="10">
        <v>0</v>
      </c>
      <c r="O519" s="10">
        <v>0</v>
      </c>
      <c r="P519" s="10">
        <v>1</v>
      </c>
      <c r="Q519" s="10">
        <v>0</v>
      </c>
      <c r="R519" s="10">
        <v>0</v>
      </c>
      <c r="S519" s="10">
        <v>0</v>
      </c>
      <c r="V519" s="10">
        <v>59</v>
      </c>
    </row>
    <row r="520" spans="2:22" x14ac:dyDescent="0.3">
      <c r="D520" s="10">
        <v>1</v>
      </c>
      <c r="E520" s="10">
        <v>0</v>
      </c>
      <c r="F520" s="10">
        <v>0</v>
      </c>
      <c r="G520" s="10">
        <v>0</v>
      </c>
      <c r="H520" s="10">
        <v>0</v>
      </c>
      <c r="I520" s="10">
        <v>0</v>
      </c>
      <c r="J520" s="10">
        <v>0</v>
      </c>
      <c r="K520" s="10">
        <v>0</v>
      </c>
      <c r="L520" s="10">
        <v>0</v>
      </c>
      <c r="M520" s="10">
        <v>0</v>
      </c>
      <c r="N520" s="10">
        <v>0</v>
      </c>
      <c r="O520" s="10">
        <v>0</v>
      </c>
      <c r="P520" s="10">
        <v>0</v>
      </c>
      <c r="Q520" s="10">
        <v>0</v>
      </c>
      <c r="R520" s="10">
        <v>0</v>
      </c>
      <c r="S520" s="10">
        <v>1</v>
      </c>
      <c r="V520" s="10">
        <v>55</v>
      </c>
    </row>
    <row r="522" spans="2:22" x14ac:dyDescent="0.3">
      <c r="C522" s="7" t="s">
        <v>12</v>
      </c>
      <c r="D522" s="10">
        <v>520</v>
      </c>
      <c r="E522" s="10">
        <v>400</v>
      </c>
      <c r="F522" s="10">
        <v>0</v>
      </c>
      <c r="G522" s="10">
        <v>0</v>
      </c>
      <c r="H522" s="10">
        <v>-100000</v>
      </c>
      <c r="I522" s="10">
        <v>0</v>
      </c>
      <c r="J522" s="10">
        <v>0</v>
      </c>
      <c r="K522" s="10">
        <v>800</v>
      </c>
      <c r="L522" s="10">
        <v>650</v>
      </c>
      <c r="M522" s="10">
        <v>510</v>
      </c>
      <c r="N522" s="10">
        <v>280</v>
      </c>
      <c r="O522" s="10">
        <v>0</v>
      </c>
      <c r="P522" s="10">
        <v>0</v>
      </c>
      <c r="Q522" s="10">
        <v>0</v>
      </c>
      <c r="R522" s="10">
        <v>0</v>
      </c>
      <c r="S522" s="10">
        <v>0</v>
      </c>
    </row>
    <row r="523" spans="2:22" x14ac:dyDescent="0.3">
      <c r="C523" s="7" t="s">
        <v>13</v>
      </c>
      <c r="D523" s="10">
        <v>800</v>
      </c>
      <c r="E523" s="10">
        <v>650</v>
      </c>
      <c r="F523" s="10">
        <v>510</v>
      </c>
      <c r="G523" s="10">
        <v>280</v>
      </c>
      <c r="H523" s="10">
        <v>0</v>
      </c>
      <c r="I523" s="10">
        <v>0</v>
      </c>
      <c r="J523" s="10">
        <v>0</v>
      </c>
      <c r="K523" s="10">
        <v>0</v>
      </c>
      <c r="L523" s="10">
        <v>0</v>
      </c>
    </row>
    <row r="524" spans="2:22" x14ac:dyDescent="0.3">
      <c r="C524" s="7" t="s">
        <v>14</v>
      </c>
      <c r="D524" s="10">
        <v>520</v>
      </c>
      <c r="E524" s="10">
        <v>400</v>
      </c>
      <c r="F524" s="10">
        <v>0</v>
      </c>
      <c r="G524" s="10">
        <v>0</v>
      </c>
      <c r="H524" s="10">
        <v>-100000</v>
      </c>
      <c r="I524" s="10">
        <v>0</v>
      </c>
      <c r="J524" s="10">
        <v>0</v>
      </c>
      <c r="K524" s="6"/>
      <c r="L524" s="6"/>
    </row>
    <row r="527" spans="2:22" x14ac:dyDescent="0.3">
      <c r="C527" s="6"/>
      <c r="D527" s="11" t="s">
        <v>251</v>
      </c>
      <c r="E527" s="11" t="s">
        <v>247</v>
      </c>
      <c r="F527" s="11" t="s">
        <v>249</v>
      </c>
      <c r="G527" s="11" t="s">
        <v>250</v>
      </c>
      <c r="H527" s="11" t="s">
        <v>205</v>
      </c>
      <c r="I527" s="11" t="s">
        <v>255</v>
      </c>
      <c r="J527" s="11" t="s">
        <v>254</v>
      </c>
      <c r="K527" s="11" t="s">
        <v>9</v>
      </c>
      <c r="L527" s="11" t="s">
        <v>256</v>
      </c>
      <c r="M527" s="6"/>
      <c r="N527" s="6"/>
      <c r="O527" s="11" t="s">
        <v>252</v>
      </c>
      <c r="P527" s="11" t="s">
        <v>248</v>
      </c>
      <c r="Q527" s="11" t="s">
        <v>48</v>
      </c>
      <c r="R527" s="11" t="s">
        <v>142</v>
      </c>
      <c r="S527" s="11" t="s">
        <v>143</v>
      </c>
      <c r="T527" s="11" t="s">
        <v>10</v>
      </c>
      <c r="U527" s="11" t="s">
        <v>253</v>
      </c>
    </row>
    <row r="528" spans="2:22" x14ac:dyDescent="0.3">
      <c r="C528" s="7" t="s">
        <v>11</v>
      </c>
      <c r="D528" s="10">
        <v>1</v>
      </c>
      <c r="E528" s="10">
        <v>0</v>
      </c>
      <c r="F528" s="10">
        <v>0</v>
      </c>
      <c r="G528" s="10">
        <v>0</v>
      </c>
      <c r="H528" s="10">
        <v>0</v>
      </c>
      <c r="I528" s="10">
        <v>0</v>
      </c>
      <c r="J528" s="10">
        <v>0</v>
      </c>
      <c r="K528" s="10">
        <v>-1</v>
      </c>
      <c r="L528" s="10">
        <v>0</v>
      </c>
      <c r="M528" s="6"/>
      <c r="N528" s="7" t="s">
        <v>16</v>
      </c>
      <c r="O528" s="10">
        <v>1</v>
      </c>
      <c r="P528" s="10">
        <v>0</v>
      </c>
      <c r="Q528" s="10">
        <v>0</v>
      </c>
      <c r="R528" s="10">
        <v>0</v>
      </c>
      <c r="S528" s="10">
        <v>1</v>
      </c>
      <c r="T528" s="10">
        <v>0</v>
      </c>
      <c r="U528" s="10">
        <v>0</v>
      </c>
    </row>
    <row r="529" spans="2:21" x14ac:dyDescent="0.3">
      <c r="C529" s="6"/>
      <c r="D529" s="10">
        <v>1</v>
      </c>
      <c r="E529" s="10">
        <v>1</v>
      </c>
      <c r="F529" s="10">
        <v>0</v>
      </c>
      <c r="G529" s="10">
        <v>0</v>
      </c>
      <c r="H529" s="10">
        <v>0</v>
      </c>
      <c r="I529" s="10">
        <v>0</v>
      </c>
      <c r="J529" s="10">
        <v>0</v>
      </c>
      <c r="K529" s="10">
        <v>0</v>
      </c>
      <c r="L529" s="10">
        <v>0</v>
      </c>
      <c r="M529" s="6"/>
      <c r="N529" s="6"/>
      <c r="O529" s="10">
        <v>1</v>
      </c>
      <c r="P529" s="10">
        <v>1</v>
      </c>
      <c r="Q529" s="10">
        <v>0</v>
      </c>
      <c r="R529" s="10">
        <v>0</v>
      </c>
      <c r="S529" s="10">
        <v>0</v>
      </c>
      <c r="T529" s="10">
        <v>1</v>
      </c>
      <c r="U529" s="10">
        <v>0</v>
      </c>
    </row>
    <row r="530" spans="2:21" x14ac:dyDescent="0.3">
      <c r="C530" s="6"/>
      <c r="D530" s="10">
        <v>1</v>
      </c>
      <c r="E530" s="10">
        <v>0</v>
      </c>
      <c r="F530" s="10">
        <v>1</v>
      </c>
      <c r="G530" s="10">
        <v>1</v>
      </c>
      <c r="H530" s="10">
        <v>0</v>
      </c>
      <c r="I530" s="10">
        <v>0</v>
      </c>
      <c r="J530" s="10">
        <v>0</v>
      </c>
      <c r="K530" s="10">
        <v>0</v>
      </c>
      <c r="L530" s="10">
        <v>0</v>
      </c>
      <c r="M530" s="6"/>
      <c r="N530" s="6"/>
      <c r="O530" s="10">
        <v>1</v>
      </c>
      <c r="P530" s="10">
        <v>0</v>
      </c>
      <c r="Q530" s="10">
        <v>1</v>
      </c>
      <c r="R530" s="10">
        <v>0</v>
      </c>
      <c r="S530" s="10">
        <v>0</v>
      </c>
      <c r="T530" s="10">
        <v>0</v>
      </c>
      <c r="U530" s="10">
        <v>0</v>
      </c>
    </row>
    <row r="531" spans="2:21" x14ac:dyDescent="0.3">
      <c r="C531" s="6"/>
      <c r="D531" s="10">
        <v>0</v>
      </c>
      <c r="E531" s="10">
        <v>1</v>
      </c>
      <c r="F531" s="10">
        <v>0</v>
      </c>
      <c r="G531" s="10">
        <v>0</v>
      </c>
      <c r="H531" s="10">
        <v>0</v>
      </c>
      <c r="I531" s="10">
        <v>0</v>
      </c>
      <c r="J531" s="10">
        <v>0</v>
      </c>
      <c r="K531" s="10">
        <v>0</v>
      </c>
      <c r="L531" s="10">
        <v>0</v>
      </c>
      <c r="M531" s="6"/>
      <c r="N531" s="6"/>
      <c r="O531" s="10">
        <v>0</v>
      </c>
      <c r="P531" s="10">
        <v>0</v>
      </c>
      <c r="Q531" s="10">
        <v>0</v>
      </c>
      <c r="R531" s="10">
        <v>1</v>
      </c>
      <c r="S531" s="10">
        <v>0</v>
      </c>
      <c r="T531" s="10">
        <v>0</v>
      </c>
      <c r="U531" s="10">
        <v>0</v>
      </c>
    </row>
    <row r="532" spans="2:21" x14ac:dyDescent="0.3">
      <c r="D532" s="10">
        <v>0</v>
      </c>
      <c r="E532" s="10">
        <v>0</v>
      </c>
      <c r="F532" s="10">
        <v>0</v>
      </c>
      <c r="G532" s="10">
        <v>0</v>
      </c>
      <c r="H532" s="10">
        <v>1</v>
      </c>
      <c r="I532" s="10">
        <v>0</v>
      </c>
      <c r="J532" s="10">
        <v>0</v>
      </c>
      <c r="K532" s="10">
        <v>0</v>
      </c>
      <c r="L532" s="10">
        <v>0</v>
      </c>
      <c r="O532" s="10">
        <v>0</v>
      </c>
      <c r="P532" s="10">
        <v>1</v>
      </c>
      <c r="Q532" s="10">
        <v>0</v>
      </c>
      <c r="R532" s="10">
        <v>0</v>
      </c>
      <c r="S532" s="10">
        <v>0</v>
      </c>
      <c r="T532" s="10">
        <v>0</v>
      </c>
      <c r="U532" s="10">
        <v>0</v>
      </c>
    </row>
    <row r="533" spans="2:21" x14ac:dyDescent="0.3">
      <c r="B533" s="6"/>
      <c r="D533" s="10">
        <v>0</v>
      </c>
      <c r="E533" s="10">
        <v>0</v>
      </c>
      <c r="F533" s="10">
        <v>1</v>
      </c>
      <c r="G533" s="10">
        <v>0</v>
      </c>
      <c r="H533" s="10">
        <v>0</v>
      </c>
      <c r="I533" s="10">
        <v>0</v>
      </c>
      <c r="J533" s="10">
        <v>0</v>
      </c>
      <c r="K533" s="10">
        <v>0</v>
      </c>
      <c r="L533" s="10">
        <v>0</v>
      </c>
      <c r="O533" s="10">
        <v>0</v>
      </c>
      <c r="P533" s="10">
        <v>0</v>
      </c>
      <c r="Q533" s="10">
        <v>0</v>
      </c>
      <c r="R533" s="10">
        <v>0</v>
      </c>
      <c r="S533" s="10">
        <v>0</v>
      </c>
      <c r="T533" s="10">
        <v>0</v>
      </c>
      <c r="U533" s="10">
        <v>1</v>
      </c>
    </row>
    <row r="534" spans="2:21" x14ac:dyDescent="0.3">
      <c r="B534" s="6"/>
      <c r="D534" s="10">
        <v>0</v>
      </c>
      <c r="E534" s="10">
        <v>0</v>
      </c>
      <c r="F534" s="10">
        <v>0</v>
      </c>
      <c r="G534" s="10">
        <v>1</v>
      </c>
      <c r="H534" s="10">
        <v>0</v>
      </c>
      <c r="I534" s="10">
        <v>0</v>
      </c>
      <c r="J534" s="10">
        <v>1</v>
      </c>
      <c r="K534" s="10">
        <v>0</v>
      </c>
      <c r="L534" s="10">
        <v>0</v>
      </c>
      <c r="O534" s="10">
        <v>0</v>
      </c>
      <c r="P534" s="10">
        <v>0</v>
      </c>
      <c r="Q534" s="10">
        <v>0</v>
      </c>
      <c r="R534" s="10">
        <v>0</v>
      </c>
      <c r="S534" s="10">
        <v>0</v>
      </c>
      <c r="T534" s="10">
        <v>0</v>
      </c>
      <c r="U534" s="10">
        <v>0</v>
      </c>
    </row>
    <row r="535" spans="2:21" x14ac:dyDescent="0.3">
      <c r="B535" s="6"/>
      <c r="D535" s="10">
        <v>1</v>
      </c>
      <c r="E535" s="10">
        <v>0</v>
      </c>
      <c r="F535" s="10">
        <v>0</v>
      </c>
      <c r="G535" s="10">
        <v>0</v>
      </c>
      <c r="H535" s="10">
        <v>0</v>
      </c>
      <c r="I535" s="10">
        <v>1</v>
      </c>
      <c r="J535" s="10">
        <v>0</v>
      </c>
      <c r="K535" s="10">
        <v>0</v>
      </c>
      <c r="L535" s="10">
        <v>0</v>
      </c>
      <c r="O535" s="10">
        <v>0</v>
      </c>
      <c r="P535" s="10">
        <v>0</v>
      </c>
      <c r="Q535" s="10">
        <v>0</v>
      </c>
      <c r="R535" s="10">
        <v>0</v>
      </c>
      <c r="S535" s="10">
        <v>0</v>
      </c>
      <c r="T535" s="10">
        <v>0</v>
      </c>
      <c r="U535" s="10">
        <v>0</v>
      </c>
    </row>
    <row r="536" spans="2:21" x14ac:dyDescent="0.3">
      <c r="B536" s="6"/>
      <c r="D536" s="10">
        <v>0</v>
      </c>
      <c r="E536" s="10">
        <v>0</v>
      </c>
      <c r="F536" s="10">
        <v>0</v>
      </c>
      <c r="G536" s="10">
        <v>0</v>
      </c>
      <c r="H536" s="10">
        <v>0</v>
      </c>
      <c r="I536" s="10">
        <v>0</v>
      </c>
      <c r="J536" s="10">
        <v>0</v>
      </c>
      <c r="K536" s="10">
        <v>0</v>
      </c>
      <c r="L536" s="10">
        <v>1</v>
      </c>
      <c r="O536" s="10">
        <v>1</v>
      </c>
      <c r="P536" s="10">
        <v>0</v>
      </c>
      <c r="Q536" s="10">
        <v>0</v>
      </c>
      <c r="R536" s="10">
        <v>0</v>
      </c>
      <c r="S536" s="10">
        <v>0</v>
      </c>
      <c r="T536" s="10">
        <v>0</v>
      </c>
      <c r="U536" s="10">
        <v>0</v>
      </c>
    </row>
    <row r="537" spans="2:21" x14ac:dyDescent="0.3">
      <c r="B537" s="6"/>
    </row>
    <row r="539" spans="2:21" x14ac:dyDescent="0.3">
      <c r="C539" s="7" t="s">
        <v>8</v>
      </c>
      <c r="D539" s="10" cm="1">
        <f t="array" ref="D539:L547">MINVERSE(D528:L536)</f>
        <v>0</v>
      </c>
      <c r="E539" s="10">
        <v>1</v>
      </c>
      <c r="F539" s="10">
        <v>0</v>
      </c>
      <c r="G539" s="10">
        <v>-1</v>
      </c>
      <c r="H539" s="10">
        <v>0</v>
      </c>
      <c r="I539" s="10">
        <v>0</v>
      </c>
      <c r="J539" s="10">
        <v>0</v>
      </c>
      <c r="K539" s="10">
        <v>0</v>
      </c>
      <c r="L539" s="10">
        <v>0</v>
      </c>
      <c r="O539" s="7" t="s">
        <v>7</v>
      </c>
      <c r="P539" s="10" cm="1">
        <f t="array" ref="P539:P547">MMULT(_xlfn.ANCHORARRAY(D539),V512:V520)</f>
        <v>44</v>
      </c>
      <c r="Q539" s="11" t="s">
        <v>251</v>
      </c>
    </row>
    <row r="540" spans="2:21" x14ac:dyDescent="0.3">
      <c r="C540" s="6"/>
      <c r="D540" s="10">
        <v>0</v>
      </c>
      <c r="E540" s="10">
        <v>0</v>
      </c>
      <c r="F540" s="10">
        <v>0</v>
      </c>
      <c r="G540" s="10">
        <v>1</v>
      </c>
      <c r="H540" s="10">
        <v>0</v>
      </c>
      <c r="I540" s="10">
        <v>0</v>
      </c>
      <c r="J540" s="10">
        <v>0</v>
      </c>
      <c r="K540" s="10">
        <v>0</v>
      </c>
      <c r="L540" s="10">
        <v>0</v>
      </c>
      <c r="O540" s="6"/>
      <c r="P540" s="10">
        <v>56</v>
      </c>
      <c r="Q540" s="11" t="s">
        <v>247</v>
      </c>
    </row>
    <row r="541" spans="2:21" x14ac:dyDescent="0.3">
      <c r="C541" s="6"/>
      <c r="D541" s="10">
        <v>0</v>
      </c>
      <c r="E541" s="10">
        <v>0</v>
      </c>
      <c r="F541" s="10">
        <v>0</v>
      </c>
      <c r="G541" s="10">
        <v>0</v>
      </c>
      <c r="H541" s="10">
        <v>0</v>
      </c>
      <c r="I541" s="10">
        <v>1</v>
      </c>
      <c r="J541" s="10">
        <v>0</v>
      </c>
      <c r="K541" s="10">
        <v>0</v>
      </c>
      <c r="L541" s="10">
        <v>0</v>
      </c>
      <c r="O541" s="6"/>
      <c r="P541" s="10">
        <v>51</v>
      </c>
      <c r="Q541" s="11" t="s">
        <v>249</v>
      </c>
    </row>
    <row r="542" spans="2:21" x14ac:dyDescent="0.3">
      <c r="D542" s="10">
        <v>0</v>
      </c>
      <c r="E542" s="10">
        <v>-1</v>
      </c>
      <c r="F542" s="10">
        <v>1</v>
      </c>
      <c r="G542" s="10">
        <v>1</v>
      </c>
      <c r="H542" s="10">
        <v>0</v>
      </c>
      <c r="I542" s="10">
        <v>-1</v>
      </c>
      <c r="J542" s="10">
        <v>0</v>
      </c>
      <c r="K542" s="10">
        <v>0</v>
      </c>
      <c r="L542" s="10">
        <v>0</v>
      </c>
      <c r="P542" s="10">
        <v>5</v>
      </c>
      <c r="Q542" s="11" t="s">
        <v>250</v>
      </c>
    </row>
    <row r="543" spans="2:21" x14ac:dyDescent="0.3">
      <c r="D543" s="10">
        <v>0</v>
      </c>
      <c r="E543" s="10">
        <v>0</v>
      </c>
      <c r="F543" s="10">
        <v>0</v>
      </c>
      <c r="G543" s="10">
        <v>0</v>
      </c>
      <c r="H543" s="10">
        <v>1</v>
      </c>
      <c r="I543" s="10">
        <v>0</v>
      </c>
      <c r="J543" s="10">
        <v>0</v>
      </c>
      <c r="K543" s="10">
        <v>0</v>
      </c>
      <c r="L543" s="10">
        <v>0</v>
      </c>
      <c r="O543" s="6"/>
      <c r="P543" s="10">
        <v>66</v>
      </c>
      <c r="Q543" s="11" t="s">
        <v>205</v>
      </c>
    </row>
    <row r="544" spans="2:21" x14ac:dyDescent="0.3">
      <c r="D544" s="10">
        <v>0</v>
      </c>
      <c r="E544" s="10">
        <v>-1</v>
      </c>
      <c r="F544" s="10">
        <v>0</v>
      </c>
      <c r="G544" s="10">
        <v>1</v>
      </c>
      <c r="H544" s="10">
        <v>0</v>
      </c>
      <c r="I544" s="10">
        <v>0</v>
      </c>
      <c r="J544" s="10">
        <v>0</v>
      </c>
      <c r="K544" s="10">
        <v>1</v>
      </c>
      <c r="L544" s="10">
        <v>0</v>
      </c>
      <c r="O544" s="6"/>
      <c r="P544" s="10">
        <v>15</v>
      </c>
      <c r="Q544" s="11" t="s">
        <v>255</v>
      </c>
    </row>
    <row r="545" spans="2:17" x14ac:dyDescent="0.3">
      <c r="D545" s="10">
        <v>0</v>
      </c>
      <c r="E545" s="10">
        <v>1</v>
      </c>
      <c r="F545" s="10">
        <v>-1</v>
      </c>
      <c r="G545" s="10">
        <v>-1</v>
      </c>
      <c r="H545" s="10">
        <v>0</v>
      </c>
      <c r="I545" s="10">
        <v>1</v>
      </c>
      <c r="J545" s="10">
        <v>1</v>
      </c>
      <c r="K545" s="10">
        <v>0</v>
      </c>
      <c r="L545" s="10">
        <v>0</v>
      </c>
      <c r="O545" s="6"/>
      <c r="P545" s="10">
        <v>55</v>
      </c>
      <c r="Q545" s="11" t="s">
        <v>254</v>
      </c>
    </row>
    <row r="546" spans="2:17" x14ac:dyDescent="0.3">
      <c r="D546" s="10">
        <v>-1</v>
      </c>
      <c r="E546" s="10">
        <v>1</v>
      </c>
      <c r="F546" s="10">
        <v>0</v>
      </c>
      <c r="G546" s="10">
        <v>-1</v>
      </c>
      <c r="H546" s="10">
        <v>0</v>
      </c>
      <c r="I546" s="10">
        <v>0</v>
      </c>
      <c r="J546" s="10">
        <v>0</v>
      </c>
      <c r="K546" s="10">
        <v>0</v>
      </c>
      <c r="L546" s="10">
        <v>0</v>
      </c>
      <c r="O546" s="6"/>
      <c r="P546" s="10">
        <v>24</v>
      </c>
      <c r="Q546" s="11" t="s">
        <v>9</v>
      </c>
    </row>
    <row r="547" spans="2:17" x14ac:dyDescent="0.3">
      <c r="D547" s="10">
        <v>0</v>
      </c>
      <c r="E547" s="10">
        <v>0</v>
      </c>
      <c r="F547" s="10">
        <v>0</v>
      </c>
      <c r="G547" s="10">
        <v>0</v>
      </c>
      <c r="H547" s="10">
        <v>0</v>
      </c>
      <c r="I547" s="10">
        <v>0</v>
      </c>
      <c r="J547" s="10">
        <v>0</v>
      </c>
      <c r="K547" s="10">
        <v>0</v>
      </c>
      <c r="L547" s="10">
        <v>1</v>
      </c>
      <c r="O547" s="6"/>
      <c r="P547" s="10">
        <v>55</v>
      </c>
      <c r="Q547" s="11" t="s">
        <v>256</v>
      </c>
    </row>
    <row r="548" spans="2:17" x14ac:dyDescent="0.3">
      <c r="O548" s="6"/>
    </row>
    <row r="549" spans="2:17" x14ac:dyDescent="0.3">
      <c r="O549" s="6"/>
    </row>
    <row r="550" spans="2:17" x14ac:dyDescent="0.3">
      <c r="B550" s="6"/>
      <c r="J550" s="6"/>
      <c r="K550" s="6"/>
      <c r="L550" s="6"/>
      <c r="M550" s="6"/>
      <c r="N550" s="6"/>
      <c r="O550" s="6"/>
    </row>
    <row r="551" spans="2:17" x14ac:dyDescent="0.3">
      <c r="B551" s="6"/>
      <c r="C551" s="7" t="s">
        <v>15</v>
      </c>
      <c r="D551" s="10" cm="1">
        <f t="array" ref="D551:J559">MMULT(_xlfn.ANCHORARRAY(D539),O528:U536)</f>
        <v>1</v>
      </c>
      <c r="E551" s="10">
        <v>1</v>
      </c>
      <c r="F551" s="10">
        <v>0</v>
      </c>
      <c r="G551" s="10">
        <v>-1</v>
      </c>
      <c r="H551" s="10">
        <v>0</v>
      </c>
      <c r="I551" s="10">
        <v>1</v>
      </c>
      <c r="J551" s="10">
        <v>0</v>
      </c>
      <c r="K551" s="6"/>
      <c r="L551" s="6"/>
      <c r="M551" s="6"/>
      <c r="N551" s="6"/>
      <c r="O551" s="6"/>
    </row>
    <row r="552" spans="2:17" x14ac:dyDescent="0.3">
      <c r="B552" s="6"/>
      <c r="C552" s="6"/>
      <c r="D552" s="10">
        <v>0</v>
      </c>
      <c r="E552" s="10">
        <v>0</v>
      </c>
      <c r="F552" s="10">
        <v>0</v>
      </c>
      <c r="G552" s="10">
        <v>1</v>
      </c>
      <c r="H552" s="10">
        <v>0</v>
      </c>
      <c r="I552" s="10">
        <v>0</v>
      </c>
      <c r="J552" s="10">
        <v>0</v>
      </c>
      <c r="K552" s="6"/>
      <c r="L552" s="6"/>
      <c r="M552" s="6"/>
      <c r="N552" s="6"/>
      <c r="O552" s="6"/>
    </row>
    <row r="553" spans="2:17" x14ac:dyDescent="0.3">
      <c r="B553" s="6"/>
      <c r="C553" s="6"/>
      <c r="D553" s="10">
        <v>0</v>
      </c>
      <c r="E553" s="10">
        <v>0</v>
      </c>
      <c r="F553" s="10">
        <v>0</v>
      </c>
      <c r="G553" s="10">
        <v>0</v>
      </c>
      <c r="H553" s="10">
        <v>0</v>
      </c>
      <c r="I553" s="10">
        <v>0</v>
      </c>
      <c r="J553" s="10">
        <v>1</v>
      </c>
      <c r="K553" s="6"/>
      <c r="L553" s="6"/>
      <c r="M553" s="6"/>
      <c r="N553" s="6"/>
      <c r="O553" s="6"/>
    </row>
    <row r="554" spans="2:17" x14ac:dyDescent="0.3">
      <c r="D554" s="10">
        <v>0</v>
      </c>
      <c r="E554" s="10">
        <v>-1</v>
      </c>
      <c r="F554" s="10">
        <v>1</v>
      </c>
      <c r="G554" s="10">
        <v>1</v>
      </c>
      <c r="H554" s="10">
        <v>0</v>
      </c>
      <c r="I554" s="10">
        <v>-1</v>
      </c>
      <c r="J554" s="10">
        <v>-1</v>
      </c>
    </row>
    <row r="555" spans="2:17" x14ac:dyDescent="0.3">
      <c r="B555" s="6"/>
      <c r="D555" s="10">
        <v>0</v>
      </c>
      <c r="E555" s="10">
        <v>1</v>
      </c>
      <c r="F555" s="10">
        <v>0</v>
      </c>
      <c r="G555" s="10">
        <v>0</v>
      </c>
      <c r="H555" s="10">
        <v>0</v>
      </c>
      <c r="I555" s="10">
        <v>0</v>
      </c>
      <c r="J555" s="10">
        <v>0</v>
      </c>
      <c r="K555" s="6"/>
      <c r="L555" s="6"/>
      <c r="M555" s="6"/>
      <c r="N555" s="6"/>
    </row>
    <row r="556" spans="2:17" x14ac:dyDescent="0.3">
      <c r="B556" s="6"/>
      <c r="D556" s="10">
        <v>-1</v>
      </c>
      <c r="E556" s="10">
        <v>-1</v>
      </c>
      <c r="F556" s="10">
        <v>0</v>
      </c>
      <c r="G556" s="10">
        <v>1</v>
      </c>
      <c r="H556" s="10">
        <v>0</v>
      </c>
      <c r="I556" s="10">
        <v>-1</v>
      </c>
      <c r="J556" s="10">
        <v>0</v>
      </c>
      <c r="K556" s="6"/>
      <c r="L556" s="6"/>
      <c r="M556" s="6"/>
      <c r="N556" s="6"/>
    </row>
    <row r="557" spans="2:17" x14ac:dyDescent="0.3">
      <c r="B557" s="6"/>
      <c r="D557" s="10">
        <v>0</v>
      </c>
      <c r="E557" s="10">
        <v>1</v>
      </c>
      <c r="F557" s="10">
        <v>-1</v>
      </c>
      <c r="G557" s="10">
        <v>-1</v>
      </c>
      <c r="H557" s="10">
        <v>0</v>
      </c>
      <c r="I557" s="10">
        <v>1</v>
      </c>
      <c r="J557" s="10">
        <v>1</v>
      </c>
      <c r="K557" s="6"/>
      <c r="L557" s="6"/>
      <c r="M557" s="6"/>
      <c r="N557" s="6"/>
    </row>
    <row r="558" spans="2:17" x14ac:dyDescent="0.3">
      <c r="B558" s="6"/>
      <c r="C558" s="6"/>
      <c r="D558" s="10">
        <v>0</v>
      </c>
      <c r="E558" s="10">
        <v>1</v>
      </c>
      <c r="F558" s="10">
        <v>0</v>
      </c>
      <c r="G558" s="10">
        <v>-1</v>
      </c>
      <c r="H558" s="10">
        <v>-1</v>
      </c>
      <c r="I558" s="10">
        <v>1</v>
      </c>
      <c r="J558" s="10">
        <v>0</v>
      </c>
      <c r="K558" s="6"/>
      <c r="L558" s="6"/>
      <c r="M558" s="6"/>
      <c r="N558" s="6"/>
    </row>
    <row r="559" spans="2:17" x14ac:dyDescent="0.3">
      <c r="D559" s="10">
        <v>1</v>
      </c>
      <c r="E559" s="10">
        <v>0</v>
      </c>
      <c r="F559" s="10">
        <v>0</v>
      </c>
      <c r="G559" s="10">
        <v>0</v>
      </c>
      <c r="H559" s="10">
        <v>0</v>
      </c>
      <c r="I559" s="10">
        <v>0</v>
      </c>
      <c r="J559" s="10">
        <v>0</v>
      </c>
    </row>
    <row r="562" spans="2:22" x14ac:dyDescent="0.3">
      <c r="B562" s="6"/>
      <c r="C562" s="7" t="s">
        <v>18</v>
      </c>
      <c r="D562" s="6" cm="1">
        <f t="array" ref="D562:J562">MMULT(D523:L523,_xlfn.ANCHORARRAY(D551))</f>
        <v>800</v>
      </c>
      <c r="E562" s="6">
        <v>520</v>
      </c>
      <c r="F562" s="6">
        <v>280</v>
      </c>
      <c r="G562" s="6">
        <v>130</v>
      </c>
      <c r="H562" s="6">
        <v>0</v>
      </c>
      <c r="I562" s="6">
        <v>520</v>
      </c>
      <c r="J562" s="6">
        <v>230</v>
      </c>
      <c r="K562" s="6"/>
      <c r="L562" s="6"/>
      <c r="M562" s="6"/>
      <c r="N562" s="6"/>
    </row>
    <row r="563" spans="2:22" x14ac:dyDescent="0.3">
      <c r="B563" s="6"/>
      <c r="C563" s="7" t="s">
        <v>17</v>
      </c>
      <c r="D563" s="44">
        <f>D562-D524</f>
        <v>280</v>
      </c>
      <c r="E563" s="44">
        <f t="shared" ref="E563" si="37">E562-E524</f>
        <v>120</v>
      </c>
      <c r="F563" s="44">
        <f t="shared" ref="F563" si="38">F562-F524</f>
        <v>280</v>
      </c>
      <c r="G563" s="44">
        <f t="shared" ref="G563" si="39">G562-G524</f>
        <v>130</v>
      </c>
      <c r="H563" s="44">
        <f t="shared" ref="H563" si="40">H562-H524</f>
        <v>100000</v>
      </c>
      <c r="I563" s="44">
        <f t="shared" ref="I563" si="41">I562-I524</f>
        <v>520</v>
      </c>
      <c r="J563" s="44">
        <f t="shared" ref="J563" si="42">J562-J524</f>
        <v>230</v>
      </c>
      <c r="K563" s="6"/>
      <c r="L563" s="6"/>
      <c r="M563" s="6"/>
      <c r="N563" s="6"/>
    </row>
    <row r="564" spans="2:22" x14ac:dyDescent="0.3">
      <c r="D564" s="6"/>
    </row>
    <row r="565" spans="2:22" ht="15" thickBot="1" x14ac:dyDescent="0.35">
      <c r="B565" s="23"/>
      <c r="C565" s="23"/>
      <c r="D565" s="23"/>
      <c r="E565" s="23"/>
      <c r="F565" s="23"/>
      <c r="G565" s="23"/>
      <c r="H565" s="23"/>
      <c r="I565" s="23"/>
      <c r="J565" s="23"/>
      <c r="K565" s="23"/>
      <c r="L565" s="23"/>
      <c r="M565" s="23"/>
      <c r="N565" s="23"/>
      <c r="O565" s="8"/>
      <c r="P565" s="8"/>
      <c r="Q565" s="8"/>
      <c r="R565" s="8"/>
      <c r="S565" s="8"/>
      <c r="T565" s="8"/>
      <c r="U565" s="8"/>
      <c r="V565" s="8"/>
    </row>
    <row r="567" spans="2:22" x14ac:dyDescent="0.3">
      <c r="B567" s="6"/>
      <c r="C567" s="6"/>
      <c r="D567" s="6"/>
      <c r="E567" s="6"/>
      <c r="F567" s="6"/>
      <c r="I567" s="6"/>
      <c r="J567" s="6"/>
      <c r="K567" s="6"/>
      <c r="L567" s="6"/>
      <c r="M567" s="6"/>
      <c r="N567" s="6"/>
    </row>
    <row r="568" spans="2:22" x14ac:dyDescent="0.3">
      <c r="B568" t="s">
        <v>26</v>
      </c>
      <c r="C568" cm="1">
        <f t="array" ref="C568">MMULT(D523:L523,_xlfn.ANCHORARRAY(P539))</f>
        <v>99010</v>
      </c>
      <c r="D568" s="31"/>
    </row>
    <row r="569" spans="2:22" x14ac:dyDescent="0.3">
      <c r="D569" s="6"/>
    </row>
    <row r="570" spans="2:22" x14ac:dyDescent="0.3">
      <c r="D570" s="6"/>
    </row>
    <row r="571" spans="2:22" x14ac:dyDescent="0.3">
      <c r="D571" s="6"/>
    </row>
    <row r="572" spans="2:22" x14ac:dyDescent="0.3">
      <c r="D572" s="6"/>
    </row>
    <row r="573" spans="2:22" x14ac:dyDescent="0.3">
      <c r="D573" s="6"/>
    </row>
  </sheetData>
  <mergeCells count="3">
    <mergeCell ref="E14:J14"/>
    <mergeCell ref="Z4:AB4"/>
    <mergeCell ref="AC4:A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4A9C-3C95-45CB-921D-C38696CDD432}">
  <dimension ref="A2:U79"/>
  <sheetViews>
    <sheetView topLeftCell="A14" zoomScale="30" zoomScaleNormal="70" workbookViewId="0">
      <selection activeCell="B23" sqref="B23:P80"/>
    </sheetView>
  </sheetViews>
  <sheetFormatPr defaultRowHeight="14.4" x14ac:dyDescent="0.3"/>
  <cols>
    <col min="1" max="1" width="59" customWidth="1"/>
    <col min="2" max="2" width="36.5546875" bestFit="1" customWidth="1"/>
    <col min="19" max="19" width="25.33203125" bestFit="1" customWidth="1"/>
    <col min="20" max="20" width="22.77734375" bestFit="1" customWidth="1"/>
    <col min="21" max="21" width="21.109375" bestFit="1" customWidth="1"/>
  </cols>
  <sheetData>
    <row r="2" spans="1:21" ht="18" x14ac:dyDescent="0.35">
      <c r="A2" s="4" t="s">
        <v>83</v>
      </c>
    </row>
    <row r="3" spans="1:21" ht="72" x14ac:dyDescent="0.3">
      <c r="A3" s="3" t="s">
        <v>84</v>
      </c>
    </row>
    <row r="4" spans="1:21" x14ac:dyDescent="0.3">
      <c r="R4" s="33" t="s">
        <v>85</v>
      </c>
      <c r="S4" s="33" t="s">
        <v>86</v>
      </c>
      <c r="T4" s="33" t="s">
        <v>87</v>
      </c>
    </row>
    <row r="5" spans="1:21" x14ac:dyDescent="0.3">
      <c r="R5" s="33">
        <v>1</v>
      </c>
      <c r="S5" s="30">
        <v>800</v>
      </c>
      <c r="T5" s="30">
        <v>1200</v>
      </c>
    </row>
    <row r="6" spans="1:21" x14ac:dyDescent="0.3">
      <c r="R6" s="33">
        <v>2</v>
      </c>
      <c r="S6" s="30">
        <v>1200</v>
      </c>
      <c r="T6" s="30">
        <v>1600</v>
      </c>
    </row>
    <row r="7" spans="1:21" ht="82.8" customHeight="1" x14ac:dyDescent="0.3">
      <c r="A7" s="32" t="s">
        <v>88</v>
      </c>
    </row>
    <row r="8" spans="1:21" x14ac:dyDescent="0.3">
      <c r="R8" s="33" t="s">
        <v>92</v>
      </c>
      <c r="S8" s="33" t="s">
        <v>89</v>
      </c>
      <c r="T8" s="33" t="s">
        <v>90</v>
      </c>
      <c r="U8" s="33" t="s">
        <v>91</v>
      </c>
    </row>
    <row r="9" spans="1:21" x14ac:dyDescent="0.3">
      <c r="R9" s="33" t="s">
        <v>93</v>
      </c>
      <c r="S9" s="30">
        <v>6</v>
      </c>
      <c r="T9" s="30">
        <v>1200</v>
      </c>
      <c r="U9" s="30">
        <v>2000</v>
      </c>
    </row>
    <row r="10" spans="1:21" x14ac:dyDescent="0.3">
      <c r="R10" s="33" t="s">
        <v>94</v>
      </c>
      <c r="S10" s="30">
        <v>4</v>
      </c>
      <c r="T10" s="30">
        <v>1000</v>
      </c>
      <c r="U10" s="30">
        <v>1500</v>
      </c>
    </row>
    <row r="11" spans="1:21" x14ac:dyDescent="0.3">
      <c r="R11" s="33" t="s">
        <v>95</v>
      </c>
      <c r="S11" s="30">
        <v>2</v>
      </c>
      <c r="T11" s="30">
        <v>650</v>
      </c>
      <c r="U11" s="30">
        <v>500</v>
      </c>
    </row>
    <row r="12" spans="1:21" ht="72" x14ac:dyDescent="0.3">
      <c r="A12" s="32" t="s">
        <v>96</v>
      </c>
    </row>
    <row r="23" spans="2:15" x14ac:dyDescent="0.3">
      <c r="B23" s="20"/>
      <c r="C23" s="6"/>
      <c r="D23" s="6"/>
      <c r="E23" s="46" t="s">
        <v>5</v>
      </c>
      <c r="F23" s="46"/>
      <c r="G23" s="46"/>
      <c r="H23" s="46"/>
      <c r="I23" s="46"/>
      <c r="J23" s="46"/>
      <c r="K23" s="6"/>
      <c r="L23" s="6"/>
      <c r="M23" s="6"/>
      <c r="N23" s="6"/>
      <c r="O23" s="6"/>
    </row>
    <row r="24" spans="2:15" x14ac:dyDescent="0.3">
      <c r="B24" s="21" t="s">
        <v>35</v>
      </c>
      <c r="C24" s="6"/>
      <c r="D24" s="6"/>
      <c r="E24" s="6"/>
      <c r="F24" s="6"/>
      <c r="G24" s="6"/>
      <c r="H24" s="6"/>
      <c r="I24" s="6"/>
      <c r="J24" s="6"/>
      <c r="K24" s="6"/>
      <c r="L24" s="6"/>
      <c r="M24" s="6"/>
      <c r="N24" s="6"/>
      <c r="O24" s="6"/>
    </row>
    <row r="25" spans="2:15" x14ac:dyDescent="0.3">
      <c r="B25" s="21" t="s">
        <v>36</v>
      </c>
      <c r="C25" s="6"/>
      <c r="D25" s="6"/>
      <c r="E25" s="6"/>
      <c r="F25" s="6"/>
      <c r="G25" s="11" t="s">
        <v>2</v>
      </c>
      <c r="H25" s="11" t="s">
        <v>3</v>
      </c>
      <c r="I25" s="11" t="s">
        <v>9</v>
      </c>
      <c r="J25" s="11" t="s">
        <v>10</v>
      </c>
      <c r="K25" s="11" t="s">
        <v>48</v>
      </c>
      <c r="M25" s="6"/>
      <c r="N25" s="6"/>
      <c r="O25" s="6"/>
    </row>
    <row r="26" spans="2:15" x14ac:dyDescent="0.3">
      <c r="B26" s="20"/>
      <c r="C26" s="7" t="s">
        <v>1</v>
      </c>
      <c r="D26" s="11" t="s">
        <v>2</v>
      </c>
      <c r="E26" s="6"/>
      <c r="F26" s="7" t="s">
        <v>0</v>
      </c>
      <c r="G26" s="10">
        <v>2</v>
      </c>
      <c r="H26" s="10">
        <v>1</v>
      </c>
      <c r="I26" s="10">
        <v>1</v>
      </c>
      <c r="J26" s="10">
        <v>0</v>
      </c>
      <c r="K26" s="10">
        <v>0</v>
      </c>
      <c r="N26" s="7" t="s">
        <v>4</v>
      </c>
      <c r="O26" s="10">
        <v>100</v>
      </c>
    </row>
    <row r="27" spans="2:15" x14ac:dyDescent="0.3">
      <c r="B27" s="20" t="s">
        <v>33</v>
      </c>
      <c r="C27" s="6"/>
      <c r="D27" s="11" t="s">
        <v>3</v>
      </c>
      <c r="E27" s="6"/>
      <c r="F27" s="6"/>
      <c r="G27" s="10">
        <v>1</v>
      </c>
      <c r="H27" s="10">
        <v>1</v>
      </c>
      <c r="I27" s="10">
        <v>0</v>
      </c>
      <c r="J27" s="10">
        <v>1</v>
      </c>
      <c r="K27" s="10">
        <v>0</v>
      </c>
      <c r="N27" s="6"/>
      <c r="O27" s="10">
        <v>80</v>
      </c>
    </row>
    <row r="28" spans="2:15" x14ac:dyDescent="0.3">
      <c r="B28" s="20" t="s">
        <v>42</v>
      </c>
      <c r="C28" s="6"/>
      <c r="D28" s="11" t="s">
        <v>48</v>
      </c>
      <c r="E28" s="6"/>
      <c r="F28" s="6"/>
      <c r="G28" s="10">
        <v>1</v>
      </c>
      <c r="H28" s="10">
        <v>0</v>
      </c>
      <c r="I28" s="10">
        <v>0</v>
      </c>
      <c r="J28" s="10">
        <v>0</v>
      </c>
      <c r="K28" s="10">
        <v>1</v>
      </c>
      <c r="M28" s="6"/>
      <c r="N28" s="6"/>
      <c r="O28" s="10">
        <v>40</v>
      </c>
    </row>
    <row r="29" spans="2:15" x14ac:dyDescent="0.3">
      <c r="B29" s="20" t="s">
        <v>37</v>
      </c>
      <c r="C29" s="6"/>
      <c r="D29" s="11" t="s">
        <v>9</v>
      </c>
      <c r="E29" s="6"/>
      <c r="K29" s="6"/>
      <c r="L29" s="6"/>
      <c r="M29" s="6"/>
      <c r="N29" s="6"/>
      <c r="O29" s="6"/>
    </row>
    <row r="30" spans="2:15" x14ac:dyDescent="0.3">
      <c r="B30" s="20" t="s">
        <v>38</v>
      </c>
      <c r="C30" s="6"/>
      <c r="D30" s="28" t="s">
        <v>10</v>
      </c>
      <c r="E30" s="6"/>
      <c r="F30" s="7" t="s">
        <v>12</v>
      </c>
      <c r="G30" s="10">
        <v>3</v>
      </c>
      <c r="H30" s="10">
        <v>2</v>
      </c>
      <c r="I30" s="10">
        <v>0</v>
      </c>
      <c r="J30" s="10">
        <v>0</v>
      </c>
      <c r="K30" s="10">
        <v>0</v>
      </c>
      <c r="L30" s="6"/>
      <c r="M30" s="6"/>
      <c r="N30" s="6"/>
      <c r="O30" s="6"/>
    </row>
    <row r="31" spans="2:15" x14ac:dyDescent="0.3">
      <c r="B31" s="20" t="s">
        <v>39</v>
      </c>
      <c r="C31" s="6"/>
      <c r="D31" s="7"/>
      <c r="E31" s="6"/>
      <c r="F31" s="7" t="s">
        <v>13</v>
      </c>
      <c r="G31" s="10">
        <v>0</v>
      </c>
      <c r="H31" s="10">
        <v>0</v>
      </c>
      <c r="I31" s="10">
        <v>0</v>
      </c>
      <c r="J31" s="6"/>
      <c r="K31" s="6"/>
      <c r="M31" s="6"/>
      <c r="N31" s="6"/>
      <c r="O31" s="6"/>
    </row>
    <row r="32" spans="2:15" x14ac:dyDescent="0.3">
      <c r="B32" s="9"/>
      <c r="C32" s="6"/>
      <c r="D32" s="6"/>
      <c r="E32" s="6"/>
      <c r="F32" s="7" t="s">
        <v>14</v>
      </c>
      <c r="G32" s="10">
        <v>3</v>
      </c>
      <c r="H32" s="10">
        <v>2</v>
      </c>
      <c r="I32" s="6"/>
      <c r="J32" s="6"/>
      <c r="K32" s="6"/>
      <c r="M32" s="6"/>
      <c r="N32" s="6"/>
      <c r="O32" s="6"/>
    </row>
    <row r="33" spans="2:15" x14ac:dyDescent="0.3">
      <c r="B33" s="20" t="s">
        <v>40</v>
      </c>
      <c r="O33" s="6"/>
    </row>
    <row r="34" spans="2:15" x14ac:dyDescent="0.3">
      <c r="B34" s="20" t="s">
        <v>41</v>
      </c>
      <c r="O34" s="6"/>
    </row>
    <row r="35" spans="2:15" x14ac:dyDescent="0.3">
      <c r="B35" s="9"/>
      <c r="O35" s="6"/>
    </row>
    <row r="36" spans="2:15" x14ac:dyDescent="0.3">
      <c r="B36" s="20" t="s">
        <v>49</v>
      </c>
      <c r="O36" s="6"/>
    </row>
    <row r="37" spans="2:15" x14ac:dyDescent="0.3">
      <c r="B37" s="27"/>
      <c r="C37" s="6"/>
      <c r="D37" s="6"/>
      <c r="E37" s="6"/>
      <c r="F37" s="6"/>
      <c r="G37" s="6"/>
      <c r="H37" s="6"/>
      <c r="I37" s="6"/>
      <c r="J37" s="6"/>
      <c r="K37" s="6"/>
      <c r="L37" s="6"/>
      <c r="M37" s="6"/>
      <c r="N37" s="6"/>
      <c r="O37" s="6"/>
    </row>
    <row r="38" spans="2:15" x14ac:dyDescent="0.3">
      <c r="B38" s="20" t="s">
        <v>43</v>
      </c>
      <c r="C38" s="6"/>
      <c r="D38" s="6"/>
      <c r="E38" s="6"/>
      <c r="F38" s="6"/>
      <c r="G38" s="6"/>
      <c r="H38" s="6"/>
      <c r="I38" s="6"/>
      <c r="J38" s="6"/>
      <c r="K38" s="6"/>
      <c r="L38" s="6"/>
      <c r="M38" s="6"/>
      <c r="N38" s="6"/>
      <c r="O38" s="6"/>
    </row>
    <row r="39" spans="2:15" x14ac:dyDescent="0.3">
      <c r="B39" s="20" t="s">
        <v>44</v>
      </c>
      <c r="C39" s="6"/>
      <c r="D39" s="6"/>
      <c r="E39" s="6"/>
      <c r="F39" s="6"/>
      <c r="G39" s="6"/>
      <c r="H39" s="6"/>
      <c r="I39" s="6"/>
      <c r="J39" s="6"/>
      <c r="K39" s="6"/>
      <c r="L39" s="6"/>
      <c r="M39" s="6"/>
      <c r="N39" s="6"/>
      <c r="O39" s="6"/>
    </row>
    <row r="40" spans="2:15" x14ac:dyDescent="0.3">
      <c r="B40" s="20" t="s">
        <v>45</v>
      </c>
      <c r="C40" s="6"/>
      <c r="D40" s="6"/>
      <c r="E40" s="6"/>
      <c r="F40" s="6"/>
      <c r="G40" s="6"/>
      <c r="H40" s="6"/>
      <c r="I40" s="6"/>
      <c r="J40" s="6"/>
      <c r="K40" s="6"/>
      <c r="L40" s="6"/>
      <c r="M40" s="6"/>
      <c r="N40" s="6"/>
      <c r="O40" s="6"/>
    </row>
    <row r="41" spans="2:15" x14ac:dyDescent="0.3">
      <c r="B41" s="20" t="s">
        <v>34</v>
      </c>
      <c r="C41" s="6"/>
      <c r="D41" s="6"/>
      <c r="E41" s="6"/>
      <c r="F41" s="6"/>
      <c r="G41" s="6"/>
      <c r="H41" s="6"/>
      <c r="I41" s="6"/>
      <c r="J41" s="6"/>
      <c r="K41" s="6"/>
      <c r="L41" s="6"/>
      <c r="M41" s="6"/>
      <c r="N41" s="6"/>
      <c r="O41" s="6"/>
    </row>
    <row r="42" spans="2:15" x14ac:dyDescent="0.3">
      <c r="B42" s="9"/>
      <c r="C42" s="6"/>
      <c r="D42" s="6"/>
      <c r="E42" s="6"/>
      <c r="F42" s="6"/>
      <c r="G42" s="6"/>
      <c r="H42" s="6"/>
      <c r="I42" s="6"/>
      <c r="J42" s="6"/>
      <c r="K42" s="6"/>
      <c r="L42" s="6"/>
      <c r="M42" s="6"/>
      <c r="N42" s="6"/>
      <c r="O42" s="6"/>
    </row>
    <row r="43" spans="2:15" x14ac:dyDescent="0.3">
      <c r="B43" s="20" t="s">
        <v>46</v>
      </c>
      <c r="C43" s="6"/>
      <c r="D43" s="6"/>
      <c r="E43" s="6"/>
      <c r="F43" s="6"/>
      <c r="G43" s="6"/>
      <c r="H43" s="6"/>
      <c r="I43" s="6"/>
      <c r="J43" s="6"/>
      <c r="K43" s="6"/>
      <c r="L43" s="6"/>
      <c r="M43" s="6"/>
      <c r="N43" s="6"/>
      <c r="O43" s="6"/>
    </row>
    <row r="44" spans="2:15" x14ac:dyDescent="0.3">
      <c r="B44" s="20" t="s">
        <v>47</v>
      </c>
      <c r="C44" s="6"/>
      <c r="D44" s="6"/>
      <c r="E44" s="6"/>
      <c r="F44" s="6"/>
      <c r="G44" s="6"/>
      <c r="H44" s="6"/>
      <c r="I44" s="6"/>
      <c r="J44" s="6"/>
      <c r="K44" s="6"/>
      <c r="L44" s="6"/>
      <c r="M44" s="6"/>
      <c r="N44" s="6"/>
      <c r="O44" s="6"/>
    </row>
    <row r="45" spans="2:15" x14ac:dyDescent="0.3">
      <c r="B45" s="20" t="s">
        <v>50</v>
      </c>
      <c r="C45" s="6"/>
      <c r="D45" s="6"/>
      <c r="E45" s="6"/>
      <c r="F45" s="6"/>
      <c r="G45" s="6"/>
      <c r="H45" s="6"/>
      <c r="I45" s="6"/>
      <c r="J45" s="6"/>
      <c r="K45" s="6"/>
      <c r="L45" s="6"/>
      <c r="M45" s="6"/>
      <c r="N45" s="6"/>
      <c r="O45" s="6"/>
    </row>
    <row r="46" spans="2:15" ht="15" thickBot="1" x14ac:dyDescent="0.35">
      <c r="B46" s="22"/>
      <c r="C46" s="23"/>
      <c r="D46" s="23"/>
      <c r="E46" s="23"/>
      <c r="F46" s="23"/>
      <c r="G46" s="23"/>
      <c r="H46" s="23"/>
      <c r="I46" s="23"/>
      <c r="J46" s="23"/>
      <c r="K46" s="23"/>
      <c r="L46" s="23"/>
      <c r="M46" s="23"/>
      <c r="N46" s="23"/>
      <c r="O46" s="6"/>
    </row>
    <row r="47" spans="2:15" x14ac:dyDescent="0.3">
      <c r="B47" s="6"/>
      <c r="C47" s="6"/>
      <c r="D47" s="6"/>
      <c r="E47" s="6"/>
      <c r="F47" s="6"/>
      <c r="G47" s="6"/>
      <c r="H47" s="6"/>
      <c r="I47" s="6"/>
      <c r="J47" s="6"/>
      <c r="K47" s="6"/>
      <c r="L47" s="6"/>
      <c r="M47" s="6"/>
      <c r="N47" s="6"/>
      <c r="O47" s="6"/>
    </row>
    <row r="48" spans="2:15" x14ac:dyDescent="0.3">
      <c r="B48" s="6"/>
      <c r="C48" s="6"/>
      <c r="D48" s="11" t="s">
        <v>2</v>
      </c>
      <c r="E48" s="11" t="s">
        <v>3</v>
      </c>
      <c r="F48" s="11" t="s">
        <v>9</v>
      </c>
      <c r="G48" s="11" t="s">
        <v>10</v>
      </c>
      <c r="H48" s="11" t="s">
        <v>48</v>
      </c>
      <c r="I48" s="7"/>
      <c r="J48" s="6"/>
      <c r="K48" s="6"/>
      <c r="L48" s="6"/>
      <c r="M48" s="6"/>
      <c r="N48" s="6"/>
      <c r="O48" s="6"/>
    </row>
    <row r="49" spans="2:15" x14ac:dyDescent="0.3">
      <c r="B49" s="7" t="s">
        <v>6</v>
      </c>
      <c r="C49" s="7" t="s">
        <v>0</v>
      </c>
      <c r="D49" s="10">
        <v>2</v>
      </c>
      <c r="E49" s="10">
        <v>1</v>
      </c>
      <c r="F49" s="10">
        <v>1</v>
      </c>
      <c r="G49" s="10">
        <v>0</v>
      </c>
      <c r="H49" s="10">
        <v>0</v>
      </c>
      <c r="I49" s="6"/>
      <c r="J49" s="7" t="s">
        <v>4</v>
      </c>
      <c r="K49" s="10">
        <v>100</v>
      </c>
      <c r="L49" s="6"/>
      <c r="M49" s="6"/>
      <c r="N49" s="6"/>
      <c r="O49" s="6"/>
    </row>
    <row r="50" spans="2:15" x14ac:dyDescent="0.3">
      <c r="B50" s="6"/>
      <c r="C50" s="6"/>
      <c r="D50" s="10">
        <v>1</v>
      </c>
      <c r="E50" s="10">
        <v>1</v>
      </c>
      <c r="F50" s="10">
        <v>0</v>
      </c>
      <c r="G50" s="10">
        <v>1</v>
      </c>
      <c r="H50" s="10">
        <v>0</v>
      </c>
      <c r="I50" s="6"/>
      <c r="J50" s="6"/>
      <c r="K50" s="10">
        <v>80</v>
      </c>
      <c r="L50" s="6"/>
      <c r="M50" s="6"/>
      <c r="N50" s="6"/>
      <c r="O50" s="6"/>
    </row>
    <row r="51" spans="2:15" x14ac:dyDescent="0.3">
      <c r="B51" s="6"/>
      <c r="C51" s="6"/>
      <c r="D51" s="10">
        <v>1</v>
      </c>
      <c r="E51" s="10">
        <v>0</v>
      </c>
      <c r="F51" s="10">
        <v>0</v>
      </c>
      <c r="G51" s="10">
        <v>0</v>
      </c>
      <c r="H51" s="10">
        <v>1</v>
      </c>
      <c r="I51" s="6"/>
      <c r="J51" s="6"/>
      <c r="K51" s="10">
        <v>40</v>
      </c>
      <c r="L51" s="6"/>
      <c r="M51" s="6"/>
      <c r="N51" s="6"/>
      <c r="O51" s="6"/>
    </row>
    <row r="52" spans="2:15" x14ac:dyDescent="0.3">
      <c r="B52" s="6"/>
      <c r="H52" s="6"/>
      <c r="I52" s="6"/>
      <c r="J52" s="6"/>
      <c r="K52" s="6"/>
      <c r="L52" s="6"/>
      <c r="M52" s="6"/>
      <c r="N52" s="6"/>
      <c r="O52" s="6"/>
    </row>
    <row r="53" spans="2:15" x14ac:dyDescent="0.3">
      <c r="B53" s="6"/>
      <c r="C53" s="7" t="s">
        <v>12</v>
      </c>
      <c r="D53" s="10">
        <v>3</v>
      </c>
      <c r="E53" s="10">
        <v>2</v>
      </c>
      <c r="F53" s="10">
        <v>0</v>
      </c>
      <c r="G53" s="10">
        <v>0</v>
      </c>
      <c r="H53" s="10">
        <v>0</v>
      </c>
      <c r="I53" s="6"/>
      <c r="J53" s="6"/>
      <c r="K53" s="6"/>
      <c r="L53" s="6"/>
      <c r="M53" s="6"/>
      <c r="N53" s="6"/>
      <c r="O53" s="6"/>
    </row>
    <row r="54" spans="2:15" x14ac:dyDescent="0.3">
      <c r="B54" s="6"/>
      <c r="C54" s="7" t="s">
        <v>13</v>
      </c>
      <c r="D54" s="10">
        <v>0</v>
      </c>
      <c r="E54" s="10">
        <v>0</v>
      </c>
      <c r="F54" s="10">
        <v>0</v>
      </c>
      <c r="G54" s="6"/>
      <c r="H54" s="6"/>
      <c r="J54" s="6"/>
      <c r="K54" s="6"/>
      <c r="L54" s="6"/>
      <c r="M54" s="6"/>
      <c r="N54" s="6"/>
      <c r="O54" s="6"/>
    </row>
    <row r="55" spans="2:15" x14ac:dyDescent="0.3">
      <c r="B55" s="6"/>
      <c r="C55" s="7" t="s">
        <v>14</v>
      </c>
      <c r="D55" s="10">
        <v>3</v>
      </c>
      <c r="E55" s="10">
        <v>2</v>
      </c>
      <c r="F55" s="6"/>
      <c r="G55" s="6"/>
      <c r="H55" s="6"/>
      <c r="J55" s="6"/>
      <c r="K55" s="6"/>
      <c r="L55" s="6"/>
      <c r="M55" s="6"/>
      <c r="N55" s="6"/>
      <c r="O55" s="6"/>
    </row>
    <row r="56" spans="2:15" x14ac:dyDescent="0.3">
      <c r="O56" s="6"/>
    </row>
    <row r="57" spans="2:15" x14ac:dyDescent="0.3">
      <c r="B57" s="6"/>
      <c r="C57" s="6"/>
      <c r="D57" s="11" t="s">
        <v>9</v>
      </c>
      <c r="E57" s="11" t="s">
        <v>10</v>
      </c>
      <c r="F57" s="11" t="s">
        <v>48</v>
      </c>
      <c r="H57" s="6"/>
      <c r="I57" s="11" t="s">
        <v>2</v>
      </c>
      <c r="J57" s="11" t="s">
        <v>3</v>
      </c>
      <c r="K57" s="7"/>
      <c r="M57" s="6"/>
      <c r="N57" s="6"/>
      <c r="O57" s="6"/>
    </row>
    <row r="58" spans="2:15" x14ac:dyDescent="0.3">
      <c r="B58" s="6"/>
      <c r="C58" s="7" t="s">
        <v>11</v>
      </c>
      <c r="D58" s="10">
        <v>1</v>
      </c>
      <c r="E58" s="10">
        <v>0</v>
      </c>
      <c r="F58" s="10">
        <v>0</v>
      </c>
      <c r="H58" s="7" t="s">
        <v>16</v>
      </c>
      <c r="I58" s="10">
        <v>2</v>
      </c>
      <c r="J58" s="10">
        <v>1</v>
      </c>
      <c r="K58" s="6"/>
      <c r="M58" s="6"/>
      <c r="N58" s="6"/>
      <c r="O58" s="6"/>
    </row>
    <row r="59" spans="2:15" x14ac:dyDescent="0.3">
      <c r="B59" s="6"/>
      <c r="C59" s="6"/>
      <c r="D59" s="10">
        <v>0</v>
      </c>
      <c r="E59" s="10">
        <v>1</v>
      </c>
      <c r="F59" s="10">
        <v>0</v>
      </c>
      <c r="H59" s="6"/>
      <c r="I59" s="10">
        <v>1</v>
      </c>
      <c r="J59" s="10">
        <v>1</v>
      </c>
      <c r="K59" s="6"/>
      <c r="M59" s="6"/>
      <c r="N59" s="6"/>
      <c r="O59" s="6"/>
    </row>
    <row r="60" spans="2:15" x14ac:dyDescent="0.3">
      <c r="B60" s="6"/>
      <c r="C60" s="6"/>
      <c r="D60" s="10">
        <v>0</v>
      </c>
      <c r="E60" s="10">
        <v>0</v>
      </c>
      <c r="F60" s="10">
        <v>1</v>
      </c>
      <c r="G60" s="6"/>
      <c r="H60" s="6"/>
      <c r="I60" s="10">
        <v>1</v>
      </c>
      <c r="J60" s="10">
        <v>0</v>
      </c>
      <c r="K60" s="6"/>
      <c r="L60" s="6"/>
      <c r="M60" s="6"/>
      <c r="N60" s="6"/>
      <c r="O60" s="6"/>
    </row>
    <row r="61" spans="2:15" x14ac:dyDescent="0.3">
      <c r="B61" s="6"/>
      <c r="C61" s="6"/>
      <c r="D61" s="6"/>
      <c r="E61" s="6"/>
      <c r="F61" s="6"/>
      <c r="G61" s="6"/>
      <c r="H61" s="6"/>
      <c r="I61" s="6"/>
      <c r="J61" s="6"/>
      <c r="K61" s="6"/>
      <c r="L61" s="6"/>
      <c r="M61" s="6"/>
      <c r="N61" s="6"/>
      <c r="O61" s="6"/>
    </row>
    <row r="62" spans="2:15" x14ac:dyDescent="0.3">
      <c r="B62" s="6"/>
      <c r="C62" s="7" t="s">
        <v>8</v>
      </c>
      <c r="D62" s="10" cm="1">
        <f t="array" ref="D62:F64">MINVERSE(D58:F60)</f>
        <v>1</v>
      </c>
      <c r="E62" s="10">
        <v>0</v>
      </c>
      <c r="F62" s="10">
        <v>0</v>
      </c>
      <c r="H62" s="7" t="s">
        <v>7</v>
      </c>
      <c r="I62" s="10" cm="1">
        <f t="array" ref="I62:I64">MMULT(_xlfn.ANCHORARRAY(D62),K49:K51)</f>
        <v>100</v>
      </c>
      <c r="J62" s="6"/>
      <c r="K62" s="6"/>
      <c r="L62" s="6"/>
      <c r="M62" s="6"/>
      <c r="N62" s="6"/>
      <c r="O62" s="6"/>
    </row>
    <row r="63" spans="2:15" x14ac:dyDescent="0.3">
      <c r="B63" s="6"/>
      <c r="C63" s="6"/>
      <c r="D63" s="10">
        <v>0</v>
      </c>
      <c r="E63" s="10">
        <v>1</v>
      </c>
      <c r="F63" s="10">
        <v>0</v>
      </c>
      <c r="H63" s="6"/>
      <c r="I63" s="10">
        <v>80</v>
      </c>
      <c r="J63" s="6"/>
      <c r="K63" s="6"/>
      <c r="L63" s="6"/>
      <c r="M63" s="6"/>
      <c r="N63" s="6"/>
      <c r="O63" s="6"/>
    </row>
    <row r="64" spans="2:15" x14ac:dyDescent="0.3">
      <c r="B64" s="6"/>
      <c r="C64" s="6"/>
      <c r="D64" s="10">
        <v>0</v>
      </c>
      <c r="E64" s="10">
        <v>0</v>
      </c>
      <c r="F64" s="10">
        <v>1</v>
      </c>
      <c r="H64" s="6"/>
      <c r="I64" s="10">
        <v>40</v>
      </c>
      <c r="J64" s="6"/>
      <c r="K64" s="6"/>
      <c r="L64" s="6"/>
      <c r="M64" s="6"/>
      <c r="N64" s="6"/>
      <c r="O64" s="6"/>
    </row>
    <row r="65" spans="2:15" x14ac:dyDescent="0.3">
      <c r="B65" s="6"/>
      <c r="C65" s="6"/>
      <c r="D65" s="6"/>
      <c r="E65" s="6"/>
      <c r="F65" s="6"/>
      <c r="G65" s="6"/>
      <c r="H65" s="6"/>
      <c r="I65" s="6"/>
      <c r="J65" s="6"/>
      <c r="K65" s="6"/>
      <c r="L65" s="6"/>
      <c r="M65" s="6"/>
      <c r="N65" s="6"/>
      <c r="O65" s="6"/>
    </row>
    <row r="66" spans="2:15" x14ac:dyDescent="0.3">
      <c r="O66" s="6"/>
    </row>
    <row r="67" spans="2:15" x14ac:dyDescent="0.3">
      <c r="B67" s="6"/>
      <c r="C67" s="7" t="s">
        <v>15</v>
      </c>
      <c r="D67" s="10" cm="1">
        <f t="array" ref="D67:E69">MMULT(_xlfn.ANCHORARRAY(D62),I58:J60)</f>
        <v>2</v>
      </c>
      <c r="E67" s="10">
        <v>1</v>
      </c>
      <c r="F67" s="6"/>
      <c r="G67" s="6"/>
      <c r="H67" s="6"/>
      <c r="I67" s="6"/>
      <c r="J67" s="6"/>
      <c r="K67" s="6"/>
      <c r="L67" s="6"/>
      <c r="M67" s="6"/>
      <c r="N67" s="6"/>
      <c r="O67" s="6"/>
    </row>
    <row r="68" spans="2:15" x14ac:dyDescent="0.3">
      <c r="B68" s="6"/>
      <c r="C68" s="6"/>
      <c r="D68" s="10">
        <v>1</v>
      </c>
      <c r="E68" s="10">
        <v>1</v>
      </c>
      <c r="F68" s="6"/>
      <c r="G68" s="6"/>
      <c r="H68" s="6"/>
      <c r="I68" s="6"/>
      <c r="J68" s="6"/>
      <c r="K68" s="6"/>
      <c r="L68" s="6"/>
      <c r="M68" s="6"/>
      <c r="N68" s="6"/>
      <c r="O68" s="6"/>
    </row>
    <row r="69" spans="2:15" x14ac:dyDescent="0.3">
      <c r="B69" s="6"/>
      <c r="C69" s="6"/>
      <c r="D69" s="10">
        <v>1</v>
      </c>
      <c r="E69" s="10">
        <v>0</v>
      </c>
      <c r="F69" s="6"/>
      <c r="G69" s="6"/>
      <c r="H69" s="6"/>
      <c r="I69" s="6"/>
      <c r="J69" s="6"/>
      <c r="K69" s="6"/>
      <c r="L69" s="6"/>
      <c r="M69" s="6"/>
      <c r="N69" s="6"/>
      <c r="O69" s="6"/>
    </row>
    <row r="70" spans="2:15" x14ac:dyDescent="0.3">
      <c r="B70" s="6"/>
      <c r="C70" s="6"/>
      <c r="D70" s="6"/>
      <c r="E70" s="6"/>
      <c r="F70" s="6"/>
      <c r="G70" s="6"/>
      <c r="H70" s="6"/>
      <c r="I70" s="6"/>
      <c r="J70" s="6"/>
      <c r="K70" s="6"/>
      <c r="L70" s="6"/>
      <c r="M70" s="6"/>
      <c r="N70" s="6"/>
      <c r="O70" s="6"/>
    </row>
    <row r="71" spans="2:15" x14ac:dyDescent="0.3">
      <c r="O71" s="6"/>
    </row>
    <row r="72" spans="2:15" x14ac:dyDescent="0.3">
      <c r="B72" s="6"/>
      <c r="C72" s="7" t="s">
        <v>18</v>
      </c>
      <c r="D72" s="6" cm="1">
        <f t="array" ref="D72:E72">MMULT(D54:F54,_xlfn.ANCHORARRAY(D67))</f>
        <v>0</v>
      </c>
      <c r="E72" s="6">
        <v>0</v>
      </c>
      <c r="F72" s="6"/>
      <c r="G72" s="6"/>
      <c r="H72" s="6"/>
      <c r="I72" s="6"/>
      <c r="J72" s="6"/>
      <c r="K72" s="6"/>
      <c r="L72" s="6"/>
      <c r="M72" s="6"/>
      <c r="N72" s="6"/>
      <c r="O72" s="6"/>
    </row>
    <row r="73" spans="2:15" x14ac:dyDescent="0.3">
      <c r="B73" s="6"/>
      <c r="C73" s="7" t="s">
        <v>17</v>
      </c>
      <c r="D73" s="24">
        <f>D72-D55</f>
        <v>-3</v>
      </c>
      <c r="E73" s="10">
        <f>E72-E55</f>
        <v>-2</v>
      </c>
      <c r="F73" s="6"/>
      <c r="H73" s="6" t="s">
        <v>20</v>
      </c>
      <c r="I73" s="6"/>
      <c r="J73" s="6"/>
      <c r="K73" s="6"/>
      <c r="L73" s="6"/>
      <c r="M73" s="6"/>
      <c r="N73" s="6"/>
      <c r="O73" s="6"/>
    </row>
    <row r="74" spans="2:15" x14ac:dyDescent="0.3">
      <c r="B74" s="6"/>
      <c r="C74" s="6"/>
      <c r="D74" s="6"/>
      <c r="E74" s="6"/>
      <c r="F74" s="6"/>
      <c r="G74" s="6"/>
      <c r="H74" s="6"/>
      <c r="I74" s="6"/>
      <c r="J74" s="6"/>
      <c r="K74" s="6"/>
      <c r="L74" s="6"/>
      <c r="M74" s="6"/>
      <c r="N74" s="6"/>
      <c r="O74" s="6"/>
    </row>
    <row r="75" spans="2:15" x14ac:dyDescent="0.3">
      <c r="B75" s="6"/>
      <c r="C75" s="6"/>
      <c r="D75" s="6"/>
      <c r="E75" s="6"/>
      <c r="F75" s="6"/>
      <c r="G75" s="6"/>
      <c r="H75" s="6"/>
      <c r="I75" s="6"/>
      <c r="J75" s="6"/>
      <c r="K75" s="6"/>
      <c r="L75" s="6"/>
      <c r="M75" s="6"/>
      <c r="N75" s="6"/>
      <c r="O75" s="6"/>
    </row>
    <row r="76" spans="2:15" x14ac:dyDescent="0.3">
      <c r="B76" s="6"/>
      <c r="C76" s="7" t="s">
        <v>19</v>
      </c>
      <c r="D76" s="10" cm="1">
        <f t="array" ref="D76:D78">_xlfn.ANCHORARRAY(I62)/D67:D69</f>
        <v>50</v>
      </c>
      <c r="E76" s="6"/>
      <c r="F76" s="6"/>
      <c r="G76" s="6"/>
      <c r="H76" s="6"/>
      <c r="I76" s="6"/>
      <c r="J76" s="6"/>
      <c r="K76" s="6"/>
      <c r="L76" s="6"/>
      <c r="M76" s="6"/>
      <c r="N76" s="6"/>
      <c r="O76" s="6"/>
    </row>
    <row r="77" spans="2:15" x14ac:dyDescent="0.3">
      <c r="B77" s="6"/>
      <c r="C77" s="6"/>
      <c r="D77" s="10">
        <v>80</v>
      </c>
      <c r="E77" s="6"/>
      <c r="F77" s="6"/>
      <c r="H77" s="6" t="s">
        <v>51</v>
      </c>
      <c r="I77" s="6"/>
      <c r="J77" s="6"/>
      <c r="K77" s="6"/>
      <c r="L77" s="6"/>
      <c r="M77" s="6"/>
      <c r="N77" s="6"/>
      <c r="O77" s="6"/>
    </row>
    <row r="78" spans="2:15" x14ac:dyDescent="0.3">
      <c r="D78" s="29">
        <v>40</v>
      </c>
    </row>
    <row r="79" spans="2:15" ht="15" thickBot="1" x14ac:dyDescent="0.35">
      <c r="B79" s="23"/>
      <c r="C79" s="23"/>
      <c r="D79" s="23"/>
      <c r="E79" s="23"/>
      <c r="F79" s="23"/>
      <c r="G79" s="23"/>
      <c r="H79" s="23"/>
      <c r="I79" s="23"/>
      <c r="J79" s="23"/>
      <c r="K79" s="23"/>
      <c r="L79" s="23"/>
      <c r="M79" s="23"/>
      <c r="N79" s="23"/>
    </row>
  </sheetData>
  <mergeCells count="1">
    <mergeCell ref="E23:J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2E4CD-7AB4-4ECC-953A-42388302BE33}">
  <dimension ref="A1:AG480"/>
  <sheetViews>
    <sheetView tabSelected="1" topLeftCell="A38" zoomScale="55" zoomScaleNormal="55" workbookViewId="0">
      <selection activeCell="Q453" sqref="Q453"/>
    </sheetView>
  </sheetViews>
  <sheetFormatPr defaultRowHeight="14.4" x14ac:dyDescent="0.3"/>
  <cols>
    <col min="1" max="1" width="110.33203125" customWidth="1"/>
    <col min="2" max="2" width="48.44140625" bestFit="1" customWidth="1"/>
    <col min="17" max="18" width="10" customWidth="1"/>
    <col min="19" max="19" width="9.33203125" customWidth="1"/>
    <col min="20" max="20" width="10.5546875" customWidth="1"/>
    <col min="21" max="21" width="10.6640625" customWidth="1"/>
    <col min="22" max="22" width="10.44140625" customWidth="1"/>
    <col min="23" max="23" width="9.6640625" customWidth="1"/>
    <col min="24" max="24" width="9" customWidth="1"/>
    <col min="30" max="30" width="19.109375" bestFit="1" customWidth="1"/>
    <col min="31" max="31" width="23.5546875" bestFit="1" customWidth="1"/>
    <col min="32" max="32" width="50.44140625" bestFit="1" customWidth="1"/>
    <col min="33" max="33" width="30" bestFit="1" customWidth="1"/>
  </cols>
  <sheetData>
    <row r="1" spans="1:33" ht="51" customHeight="1" x14ac:dyDescent="0.35">
      <c r="A1" s="34" t="s">
        <v>97</v>
      </c>
    </row>
    <row r="2" spans="1:33" ht="102.6" customHeight="1" x14ac:dyDescent="0.3">
      <c r="A2" s="3" t="s">
        <v>98</v>
      </c>
    </row>
    <row r="3" spans="1:33" x14ac:dyDescent="0.3">
      <c r="AD3" s="33" t="s">
        <v>99</v>
      </c>
      <c r="AE3" s="33" t="s">
        <v>100</v>
      </c>
      <c r="AF3" s="33" t="s">
        <v>101</v>
      </c>
      <c r="AG3" s="33" t="s">
        <v>102</v>
      </c>
    </row>
    <row r="4" spans="1:33" x14ac:dyDescent="0.3">
      <c r="B4" s="20"/>
      <c r="C4" s="6"/>
      <c r="D4" s="6"/>
      <c r="E4" s="38" t="s">
        <v>5</v>
      </c>
      <c r="F4" s="38"/>
      <c r="G4" s="38"/>
      <c r="H4" s="38"/>
      <c r="I4" s="38"/>
      <c r="J4" s="38"/>
      <c r="K4" s="6"/>
      <c r="L4" s="6"/>
      <c r="M4" s="6"/>
      <c r="N4" s="6"/>
      <c r="O4" s="6"/>
      <c r="AD4" s="50" t="s">
        <v>106</v>
      </c>
      <c r="AE4" s="33" t="s">
        <v>103</v>
      </c>
      <c r="AF4" s="30">
        <v>550</v>
      </c>
      <c r="AG4" s="30">
        <v>2</v>
      </c>
    </row>
    <row r="5" spans="1:33" x14ac:dyDescent="0.3">
      <c r="B5" s="21" t="s">
        <v>270</v>
      </c>
      <c r="C5" s="6"/>
      <c r="D5" s="6"/>
      <c r="E5" s="6"/>
      <c r="F5" s="6"/>
      <c r="G5" s="6"/>
      <c r="H5" s="6"/>
      <c r="I5" s="6"/>
      <c r="J5" s="6"/>
      <c r="K5" s="6"/>
      <c r="L5" s="6"/>
      <c r="M5" s="6"/>
      <c r="N5" s="6"/>
      <c r="O5" s="6"/>
      <c r="AD5" s="50"/>
      <c r="AE5" s="33" t="s">
        <v>104</v>
      </c>
      <c r="AF5" s="30">
        <v>250</v>
      </c>
      <c r="AG5" s="30" t="s">
        <v>109</v>
      </c>
    </row>
    <row r="6" spans="1:33" x14ac:dyDescent="0.3">
      <c r="B6" s="21" t="s">
        <v>271</v>
      </c>
      <c r="C6" s="6"/>
      <c r="D6" s="6"/>
      <c r="E6" s="6"/>
      <c r="F6" s="6"/>
      <c r="G6" s="11" t="s">
        <v>247</v>
      </c>
      <c r="H6" s="11" t="s">
        <v>248</v>
      </c>
      <c r="I6" s="11" t="s">
        <v>291</v>
      </c>
      <c r="J6" s="11" t="s">
        <v>249</v>
      </c>
      <c r="K6" s="11" t="s">
        <v>250</v>
      </c>
      <c r="L6" s="11" t="s">
        <v>292</v>
      </c>
      <c r="M6" s="11" t="s">
        <v>9</v>
      </c>
      <c r="N6" s="11" t="s">
        <v>10</v>
      </c>
      <c r="O6" s="11" t="s">
        <v>48</v>
      </c>
      <c r="P6" s="11" t="s">
        <v>143</v>
      </c>
      <c r="Q6" s="11" t="s">
        <v>144</v>
      </c>
      <c r="R6" s="11" t="s">
        <v>293</v>
      </c>
      <c r="S6" s="11" t="s">
        <v>142</v>
      </c>
      <c r="T6" s="11" t="s">
        <v>205</v>
      </c>
      <c r="U6" s="11" t="s">
        <v>253</v>
      </c>
      <c r="V6" s="11" t="s">
        <v>254</v>
      </c>
      <c r="AD6" s="50"/>
      <c r="AE6" s="33" t="s">
        <v>105</v>
      </c>
      <c r="AF6" s="30" t="s">
        <v>108</v>
      </c>
      <c r="AG6" s="30">
        <v>3</v>
      </c>
    </row>
    <row r="7" spans="1:33" x14ac:dyDescent="0.3">
      <c r="B7" s="21" t="s">
        <v>272</v>
      </c>
      <c r="C7" s="7" t="s">
        <v>1</v>
      </c>
      <c r="D7" s="11" t="s">
        <v>247</v>
      </c>
      <c r="E7" s="6"/>
      <c r="F7" s="7" t="s">
        <v>0</v>
      </c>
      <c r="G7" s="10">
        <v>1</v>
      </c>
      <c r="H7" s="10">
        <v>1</v>
      </c>
      <c r="I7" s="10">
        <v>1</v>
      </c>
      <c r="J7" s="10">
        <v>0</v>
      </c>
      <c r="K7" s="10">
        <v>0</v>
      </c>
      <c r="L7" s="10">
        <v>0</v>
      </c>
      <c r="M7" s="10">
        <v>-1</v>
      </c>
      <c r="N7" s="10">
        <v>0</v>
      </c>
      <c r="O7" s="10">
        <v>0</v>
      </c>
      <c r="P7" s="10">
        <v>1</v>
      </c>
      <c r="Q7" s="10">
        <v>0</v>
      </c>
      <c r="R7" s="10">
        <v>0</v>
      </c>
      <c r="S7" s="10">
        <v>0</v>
      </c>
      <c r="T7" s="10">
        <v>0</v>
      </c>
      <c r="U7" s="10">
        <v>0</v>
      </c>
      <c r="V7" s="10">
        <v>0</v>
      </c>
      <c r="X7" s="7" t="s">
        <v>4</v>
      </c>
      <c r="Y7" s="10">
        <v>1200</v>
      </c>
      <c r="AD7" s="50" t="s">
        <v>107</v>
      </c>
      <c r="AE7" s="33" t="s">
        <v>103</v>
      </c>
      <c r="AF7" s="30">
        <v>620</v>
      </c>
      <c r="AG7" s="30" t="s">
        <v>110</v>
      </c>
    </row>
    <row r="8" spans="1:33" x14ac:dyDescent="0.3">
      <c r="B8" s="21" t="s">
        <v>273</v>
      </c>
      <c r="C8" s="6"/>
      <c r="D8" s="11" t="s">
        <v>248</v>
      </c>
      <c r="E8" s="6"/>
      <c r="F8" s="6"/>
      <c r="G8" s="10">
        <v>0</v>
      </c>
      <c r="H8" s="10">
        <v>0</v>
      </c>
      <c r="I8" s="10">
        <v>0</v>
      </c>
      <c r="J8" s="10">
        <v>1</v>
      </c>
      <c r="K8" s="10">
        <v>1</v>
      </c>
      <c r="L8" s="10">
        <v>1</v>
      </c>
      <c r="M8" s="10">
        <v>0</v>
      </c>
      <c r="N8" s="10">
        <v>-1</v>
      </c>
      <c r="O8" s="10">
        <v>0</v>
      </c>
      <c r="P8" s="10">
        <v>0</v>
      </c>
      <c r="Q8" s="10">
        <v>1</v>
      </c>
      <c r="R8" s="10">
        <v>0</v>
      </c>
      <c r="S8" s="10">
        <v>0</v>
      </c>
      <c r="T8" s="10">
        <v>0</v>
      </c>
      <c r="U8" s="10">
        <v>0</v>
      </c>
      <c r="V8" s="10">
        <v>0</v>
      </c>
      <c r="X8" s="6"/>
      <c r="Y8" s="10">
        <v>1500</v>
      </c>
      <c r="AD8" s="50"/>
      <c r="AE8" s="33" t="s">
        <v>104</v>
      </c>
      <c r="AF8" s="30">
        <v>280</v>
      </c>
      <c r="AG8" s="30" t="s">
        <v>111</v>
      </c>
    </row>
    <row r="9" spans="1:33" x14ac:dyDescent="0.3">
      <c r="B9" s="21" t="s">
        <v>274</v>
      </c>
      <c r="C9" s="6"/>
      <c r="D9" s="11" t="s">
        <v>291</v>
      </c>
      <c r="E9" s="6"/>
      <c r="F9" s="6"/>
      <c r="G9" s="10">
        <v>1</v>
      </c>
      <c r="H9" s="10">
        <v>1</v>
      </c>
      <c r="I9" s="10">
        <v>1</v>
      </c>
      <c r="J9" s="10">
        <v>-2</v>
      </c>
      <c r="K9" s="10">
        <v>-2</v>
      </c>
      <c r="L9" s="10">
        <v>-2</v>
      </c>
      <c r="M9" s="10">
        <v>0</v>
      </c>
      <c r="N9" s="10">
        <v>0</v>
      </c>
      <c r="O9" s="10">
        <v>-1</v>
      </c>
      <c r="P9" s="10">
        <v>0</v>
      </c>
      <c r="Q9" s="10">
        <v>0</v>
      </c>
      <c r="R9" s="10">
        <v>1</v>
      </c>
      <c r="S9" s="10">
        <v>0</v>
      </c>
      <c r="T9" s="10">
        <v>0</v>
      </c>
      <c r="U9" s="10">
        <v>0</v>
      </c>
      <c r="V9" s="10">
        <v>0</v>
      </c>
      <c r="Y9" s="10">
        <v>0</v>
      </c>
      <c r="AD9" s="50"/>
      <c r="AE9" s="33" t="s">
        <v>105</v>
      </c>
      <c r="AF9" s="30" t="s">
        <v>108</v>
      </c>
      <c r="AG9" s="30" t="s">
        <v>112</v>
      </c>
    </row>
    <row r="10" spans="1:33" x14ac:dyDescent="0.3">
      <c r="A10" t="s">
        <v>113</v>
      </c>
      <c r="B10" s="21" t="s">
        <v>275</v>
      </c>
      <c r="C10" s="6"/>
      <c r="D10" s="11" t="s">
        <v>249</v>
      </c>
      <c r="E10" s="6"/>
      <c r="G10" s="10">
        <v>1</v>
      </c>
      <c r="H10" s="10">
        <v>0</v>
      </c>
      <c r="I10" s="10">
        <v>0</v>
      </c>
      <c r="J10" s="10">
        <v>0</v>
      </c>
      <c r="K10" s="10">
        <v>0</v>
      </c>
      <c r="L10" s="10">
        <v>0</v>
      </c>
      <c r="M10" s="10">
        <v>0</v>
      </c>
      <c r="N10" s="10">
        <v>0</v>
      </c>
      <c r="O10" s="10">
        <v>0</v>
      </c>
      <c r="P10" s="10">
        <v>0</v>
      </c>
      <c r="Q10" s="10">
        <v>0</v>
      </c>
      <c r="R10" s="10">
        <v>0</v>
      </c>
      <c r="S10" s="10">
        <v>1</v>
      </c>
      <c r="T10" s="10">
        <v>0</v>
      </c>
      <c r="U10" s="10">
        <v>0</v>
      </c>
      <c r="V10" s="10">
        <v>0</v>
      </c>
      <c r="Y10" s="10">
        <v>620</v>
      </c>
    </row>
    <row r="11" spans="1:33" x14ac:dyDescent="0.3">
      <c r="C11" s="6"/>
      <c r="D11" s="11" t="s">
        <v>250</v>
      </c>
      <c r="E11" s="6"/>
      <c r="G11" s="10">
        <v>0</v>
      </c>
      <c r="H11" s="10">
        <v>1</v>
      </c>
      <c r="I11" s="10">
        <v>0</v>
      </c>
      <c r="J11" s="10">
        <v>0</v>
      </c>
      <c r="K11" s="10">
        <v>0</v>
      </c>
      <c r="L11" s="10">
        <v>0</v>
      </c>
      <c r="M11" s="10">
        <v>0</v>
      </c>
      <c r="N11" s="10">
        <v>0</v>
      </c>
      <c r="O11" s="10">
        <v>0</v>
      </c>
      <c r="P11" s="10">
        <v>0</v>
      </c>
      <c r="Q11" s="10">
        <v>0</v>
      </c>
      <c r="R11" s="10">
        <v>0</v>
      </c>
      <c r="S11" s="10">
        <v>0</v>
      </c>
      <c r="T11" s="10">
        <v>1</v>
      </c>
      <c r="U11" s="10">
        <v>0</v>
      </c>
      <c r="V11" s="10">
        <v>0</v>
      </c>
      <c r="Y11" s="10">
        <v>280</v>
      </c>
      <c r="Z11" s="6"/>
    </row>
    <row r="12" spans="1:33" x14ac:dyDescent="0.3">
      <c r="B12" s="20"/>
      <c r="C12" s="6"/>
      <c r="D12" s="11" t="s">
        <v>292</v>
      </c>
      <c r="E12" s="6"/>
      <c r="G12" s="10">
        <v>0</v>
      </c>
      <c r="H12" s="10">
        <v>0</v>
      </c>
      <c r="I12" s="10">
        <v>0</v>
      </c>
      <c r="J12" s="10">
        <v>1</v>
      </c>
      <c r="K12" s="10">
        <v>0</v>
      </c>
      <c r="L12" s="10">
        <v>0</v>
      </c>
      <c r="M12" s="10">
        <v>0</v>
      </c>
      <c r="N12" s="10">
        <v>0</v>
      </c>
      <c r="O12" s="10">
        <v>0</v>
      </c>
      <c r="P12" s="10">
        <v>0</v>
      </c>
      <c r="Q12" s="10">
        <v>0</v>
      </c>
      <c r="R12" s="10">
        <v>0</v>
      </c>
      <c r="S12" s="10">
        <v>0</v>
      </c>
      <c r="T12" s="10">
        <v>0</v>
      </c>
      <c r="U12" s="10">
        <v>1</v>
      </c>
      <c r="V12" s="10">
        <v>0</v>
      </c>
      <c r="Y12" s="10">
        <v>550</v>
      </c>
    </row>
    <row r="13" spans="1:33" x14ac:dyDescent="0.3">
      <c r="B13" s="20" t="s">
        <v>279</v>
      </c>
      <c r="C13" s="6"/>
      <c r="D13" s="11" t="s">
        <v>9</v>
      </c>
      <c r="E13" s="6"/>
      <c r="G13" s="10">
        <v>0</v>
      </c>
      <c r="H13" s="10">
        <v>0</v>
      </c>
      <c r="I13" s="10">
        <v>0</v>
      </c>
      <c r="J13" s="10">
        <v>0</v>
      </c>
      <c r="K13" s="10">
        <v>1</v>
      </c>
      <c r="L13" s="10">
        <v>0</v>
      </c>
      <c r="M13" s="10">
        <v>0</v>
      </c>
      <c r="N13" s="10">
        <v>0</v>
      </c>
      <c r="O13" s="10">
        <v>0</v>
      </c>
      <c r="P13" s="10">
        <v>0</v>
      </c>
      <c r="Q13" s="10">
        <v>0</v>
      </c>
      <c r="R13" s="10">
        <v>0</v>
      </c>
      <c r="S13" s="10">
        <v>0</v>
      </c>
      <c r="T13" s="10">
        <v>0</v>
      </c>
      <c r="U13" s="10">
        <v>0</v>
      </c>
      <c r="V13" s="10">
        <v>1</v>
      </c>
      <c r="Y13" s="10">
        <v>250</v>
      </c>
    </row>
    <row r="14" spans="1:33" x14ac:dyDescent="0.3">
      <c r="B14" s="20" t="s">
        <v>278</v>
      </c>
      <c r="D14" s="11" t="s">
        <v>10</v>
      </c>
      <c r="O14" s="6"/>
    </row>
    <row r="15" spans="1:33" x14ac:dyDescent="0.3">
      <c r="B15" s="20" t="s">
        <v>276</v>
      </c>
      <c r="D15" s="11" t="s">
        <v>48</v>
      </c>
      <c r="F15" s="7" t="s">
        <v>12</v>
      </c>
      <c r="G15" s="10">
        <v>-2</v>
      </c>
      <c r="H15" s="10">
        <v>-2.8</v>
      </c>
      <c r="I15" s="10">
        <v>-3</v>
      </c>
      <c r="J15" s="10">
        <v>-2.1</v>
      </c>
      <c r="K15" s="10">
        <v>-3.2</v>
      </c>
      <c r="L15" s="10">
        <v>-4.3</v>
      </c>
      <c r="M15" s="10">
        <v>0</v>
      </c>
      <c r="N15" s="10">
        <v>0</v>
      </c>
      <c r="O15" s="10">
        <v>0</v>
      </c>
      <c r="P15" s="10">
        <v>-1000</v>
      </c>
      <c r="Q15" s="10">
        <v>-1000</v>
      </c>
      <c r="R15" s="10">
        <v>-1000</v>
      </c>
      <c r="S15" s="10">
        <v>0</v>
      </c>
      <c r="T15" s="10">
        <v>0</v>
      </c>
      <c r="U15" s="10">
        <v>0</v>
      </c>
      <c r="V15" s="10">
        <v>0</v>
      </c>
    </row>
    <row r="16" spans="1:33" x14ac:dyDescent="0.3">
      <c r="B16" s="20" t="s">
        <v>280</v>
      </c>
      <c r="D16" s="11" t="s">
        <v>142</v>
      </c>
      <c r="F16" s="7" t="s">
        <v>13</v>
      </c>
      <c r="G16" s="10">
        <v>-1000</v>
      </c>
      <c r="H16" s="10">
        <v>-1000</v>
      </c>
      <c r="I16" s="10">
        <v>-1000</v>
      </c>
      <c r="J16" s="10">
        <v>0</v>
      </c>
      <c r="K16" s="10">
        <v>0</v>
      </c>
      <c r="L16" s="10">
        <v>0</v>
      </c>
      <c r="M16" s="10">
        <v>0</v>
      </c>
      <c r="O16" s="6"/>
    </row>
    <row r="17" spans="2:15" x14ac:dyDescent="0.3">
      <c r="B17" s="20" t="s">
        <v>281</v>
      </c>
      <c r="D17" s="11" t="s">
        <v>205</v>
      </c>
      <c r="F17" s="7" t="s">
        <v>14</v>
      </c>
      <c r="G17" s="10">
        <v>-2</v>
      </c>
      <c r="H17" s="10">
        <v>-2.8</v>
      </c>
      <c r="I17" s="10">
        <v>-3</v>
      </c>
      <c r="J17" s="10">
        <v>-2.1</v>
      </c>
      <c r="K17" s="10">
        <v>-3.2</v>
      </c>
      <c r="L17" s="10">
        <v>-4.3</v>
      </c>
      <c r="M17" s="10">
        <v>0</v>
      </c>
      <c r="N17" s="10">
        <v>0</v>
      </c>
      <c r="O17" s="10">
        <v>0</v>
      </c>
    </row>
    <row r="18" spans="2:15" x14ac:dyDescent="0.3">
      <c r="B18" s="27" t="s">
        <v>282</v>
      </c>
      <c r="C18" s="6"/>
      <c r="D18" s="11" t="s">
        <v>253</v>
      </c>
      <c r="E18" s="6"/>
      <c r="F18" s="6"/>
      <c r="G18" s="6"/>
      <c r="H18" s="6"/>
      <c r="I18" s="6"/>
      <c r="J18" s="6"/>
      <c r="K18" s="6"/>
      <c r="L18" s="6"/>
      <c r="M18" s="6"/>
      <c r="N18" s="6"/>
      <c r="O18" s="6"/>
    </row>
    <row r="19" spans="2:15" x14ac:dyDescent="0.3">
      <c r="B19" s="20" t="s">
        <v>283</v>
      </c>
      <c r="C19" s="6"/>
      <c r="D19" s="11" t="s">
        <v>254</v>
      </c>
      <c r="E19" s="6"/>
      <c r="L19" s="6"/>
      <c r="M19" s="6"/>
      <c r="N19" s="6"/>
      <c r="O19" s="6"/>
    </row>
    <row r="20" spans="2:15" x14ac:dyDescent="0.3">
      <c r="B20" s="20" t="s">
        <v>277</v>
      </c>
      <c r="C20" s="6"/>
      <c r="D20" s="11" t="s">
        <v>143</v>
      </c>
      <c r="E20" s="6"/>
      <c r="L20" s="6"/>
      <c r="M20" s="6"/>
      <c r="N20" s="6"/>
      <c r="O20" s="6"/>
    </row>
    <row r="21" spans="2:15" x14ac:dyDescent="0.3">
      <c r="B21" s="20"/>
      <c r="C21" s="6"/>
      <c r="D21" s="11" t="s">
        <v>144</v>
      </c>
      <c r="E21" s="6"/>
      <c r="L21" s="6"/>
      <c r="M21" s="6"/>
      <c r="N21" s="6"/>
      <c r="O21" s="6"/>
    </row>
    <row r="22" spans="2:15" x14ac:dyDescent="0.3">
      <c r="B22" s="20"/>
      <c r="C22" s="6"/>
      <c r="D22" s="11" t="s">
        <v>293</v>
      </c>
      <c r="E22" s="6"/>
      <c r="L22" s="6"/>
      <c r="M22" s="6"/>
      <c r="N22" s="6"/>
      <c r="O22" s="6"/>
    </row>
    <row r="23" spans="2:15" x14ac:dyDescent="0.3">
      <c r="B23" s="20" t="s">
        <v>284</v>
      </c>
      <c r="C23" s="6"/>
      <c r="D23" s="6"/>
      <c r="E23" s="6"/>
      <c r="L23" s="6"/>
      <c r="M23" s="6"/>
      <c r="N23" s="6"/>
      <c r="O23" s="6"/>
    </row>
    <row r="24" spans="2:15" x14ac:dyDescent="0.3">
      <c r="B24" s="20" t="s">
        <v>285</v>
      </c>
      <c r="C24" s="6"/>
      <c r="D24" s="6"/>
      <c r="E24" s="6"/>
      <c r="L24" s="6"/>
      <c r="M24" s="6"/>
      <c r="N24" s="6"/>
      <c r="O24" s="6"/>
    </row>
    <row r="25" spans="2:15" x14ac:dyDescent="0.3">
      <c r="B25" s="20" t="s">
        <v>286</v>
      </c>
      <c r="C25" s="6"/>
      <c r="D25" s="6"/>
      <c r="E25" s="6"/>
      <c r="F25" s="6"/>
      <c r="G25" s="6"/>
      <c r="H25" s="6"/>
      <c r="I25" s="6"/>
      <c r="J25" s="6"/>
      <c r="K25" s="6"/>
      <c r="L25" s="6"/>
      <c r="M25" s="6"/>
      <c r="N25" s="6"/>
      <c r="O25" s="6"/>
    </row>
    <row r="26" spans="2:15" x14ac:dyDescent="0.3">
      <c r="B26" s="20" t="s">
        <v>287</v>
      </c>
    </row>
    <row r="27" spans="2:15" x14ac:dyDescent="0.3">
      <c r="B27" s="20" t="s">
        <v>288</v>
      </c>
    </row>
    <row r="28" spans="2:15" x14ac:dyDescent="0.3">
      <c r="B28" s="27" t="s">
        <v>289</v>
      </c>
    </row>
    <row r="29" spans="2:15" x14ac:dyDescent="0.3">
      <c r="B29" s="20" t="s">
        <v>290</v>
      </c>
    </row>
    <row r="30" spans="2:15" x14ac:dyDescent="0.3">
      <c r="B30" s="20"/>
      <c r="C30" s="6"/>
      <c r="D30" s="6"/>
      <c r="E30" s="6"/>
      <c r="F30" s="6"/>
      <c r="G30" s="6"/>
      <c r="H30" s="6"/>
      <c r="I30" s="6"/>
      <c r="J30" s="6"/>
      <c r="K30" s="6"/>
      <c r="L30" s="6"/>
      <c r="M30" s="6"/>
      <c r="N30" s="6"/>
      <c r="O30" s="6"/>
    </row>
    <row r="31" spans="2:15" x14ac:dyDescent="0.3">
      <c r="B31" s="9"/>
    </row>
    <row r="32" spans="2:15" x14ac:dyDescent="0.3">
      <c r="B32" s="20" t="s">
        <v>294</v>
      </c>
    </row>
    <row r="33" spans="2:26" ht="15" thickBot="1" x14ac:dyDescent="0.35">
      <c r="B33" s="22"/>
      <c r="C33" s="23"/>
      <c r="D33" s="23"/>
      <c r="E33" s="23"/>
      <c r="F33" s="23"/>
      <c r="G33" s="23"/>
      <c r="H33" s="23"/>
      <c r="I33" s="23"/>
      <c r="J33" s="23"/>
      <c r="K33" s="23"/>
      <c r="L33" s="23"/>
      <c r="M33" s="23"/>
      <c r="N33" s="23"/>
      <c r="O33" s="23"/>
      <c r="P33" s="8"/>
      <c r="Q33" s="8"/>
      <c r="R33" s="8"/>
      <c r="S33" s="8"/>
      <c r="T33" s="8"/>
      <c r="U33" s="8"/>
      <c r="V33" s="8"/>
      <c r="W33" s="8"/>
      <c r="X33" s="8"/>
      <c r="Y33" s="8"/>
      <c r="Z33" s="8"/>
    </row>
    <row r="34" spans="2:26" x14ac:dyDescent="0.3">
      <c r="B34" s="6"/>
      <c r="C34" s="6"/>
      <c r="D34" s="6"/>
      <c r="E34" s="6"/>
      <c r="F34" s="6"/>
      <c r="G34" s="6"/>
      <c r="H34" s="6"/>
      <c r="I34" s="6"/>
      <c r="J34" s="6"/>
      <c r="K34" s="6"/>
      <c r="L34" s="6"/>
      <c r="M34" s="6"/>
      <c r="N34" s="6"/>
      <c r="O34" s="6"/>
    </row>
    <row r="35" spans="2:26" x14ac:dyDescent="0.3">
      <c r="B35" s="6"/>
      <c r="C35" s="6"/>
      <c r="D35" s="11" t="s">
        <v>247</v>
      </c>
      <c r="E35" s="11" t="s">
        <v>248</v>
      </c>
      <c r="F35" s="11" t="s">
        <v>291</v>
      </c>
      <c r="G35" s="11" t="s">
        <v>249</v>
      </c>
      <c r="H35" s="11" t="s">
        <v>250</v>
      </c>
      <c r="I35" s="11" t="s">
        <v>292</v>
      </c>
      <c r="J35" s="11" t="s">
        <v>9</v>
      </c>
      <c r="K35" s="11" t="s">
        <v>10</v>
      </c>
      <c r="L35" s="11" t="s">
        <v>48</v>
      </c>
      <c r="M35" s="11" t="s">
        <v>143</v>
      </c>
      <c r="N35" s="11" t="s">
        <v>144</v>
      </c>
      <c r="O35" s="11" t="s">
        <v>293</v>
      </c>
      <c r="P35" s="11" t="s">
        <v>142</v>
      </c>
      <c r="Q35" s="11" t="s">
        <v>205</v>
      </c>
      <c r="R35" s="11" t="s">
        <v>253</v>
      </c>
      <c r="S35" s="11" t="s">
        <v>254</v>
      </c>
    </row>
    <row r="36" spans="2:26" x14ac:dyDescent="0.3">
      <c r="B36" s="7" t="s">
        <v>6</v>
      </c>
      <c r="C36" s="7" t="s">
        <v>0</v>
      </c>
      <c r="D36" s="10">
        <v>1</v>
      </c>
      <c r="E36" s="10">
        <v>1</v>
      </c>
      <c r="F36" s="10">
        <v>1</v>
      </c>
      <c r="G36" s="10">
        <v>0</v>
      </c>
      <c r="H36" s="10">
        <v>0</v>
      </c>
      <c r="I36" s="10">
        <v>0</v>
      </c>
      <c r="J36" s="10">
        <v>-1</v>
      </c>
      <c r="K36" s="10">
        <v>0</v>
      </c>
      <c r="L36" s="10">
        <v>0</v>
      </c>
      <c r="M36" s="10">
        <v>1</v>
      </c>
      <c r="N36" s="10">
        <v>0</v>
      </c>
      <c r="O36" s="10">
        <v>0</v>
      </c>
      <c r="P36" s="10">
        <v>0</v>
      </c>
      <c r="Q36" s="10">
        <v>0</v>
      </c>
      <c r="R36" s="10">
        <v>0</v>
      </c>
      <c r="S36" s="10">
        <v>0</v>
      </c>
      <c r="U36" s="7" t="s">
        <v>4</v>
      </c>
      <c r="V36" s="10">
        <v>1200</v>
      </c>
    </row>
    <row r="37" spans="2:26" x14ac:dyDescent="0.3">
      <c r="B37" s="6"/>
      <c r="C37" s="6"/>
      <c r="D37" s="10">
        <v>0</v>
      </c>
      <c r="E37" s="10">
        <v>0</v>
      </c>
      <c r="F37" s="10">
        <v>0</v>
      </c>
      <c r="G37" s="10">
        <v>1</v>
      </c>
      <c r="H37" s="10">
        <v>1</v>
      </c>
      <c r="I37" s="10">
        <v>1</v>
      </c>
      <c r="J37" s="10">
        <v>0</v>
      </c>
      <c r="K37" s="10">
        <v>-1</v>
      </c>
      <c r="L37" s="10">
        <v>0</v>
      </c>
      <c r="M37" s="10">
        <v>0</v>
      </c>
      <c r="N37" s="10">
        <v>1</v>
      </c>
      <c r="O37" s="10">
        <v>0</v>
      </c>
      <c r="P37" s="10">
        <v>0</v>
      </c>
      <c r="Q37" s="10">
        <v>0</v>
      </c>
      <c r="R37" s="10">
        <v>0</v>
      </c>
      <c r="S37" s="10">
        <v>0</v>
      </c>
      <c r="U37" s="6"/>
      <c r="V37" s="10">
        <v>1500</v>
      </c>
    </row>
    <row r="38" spans="2:26" x14ac:dyDescent="0.3">
      <c r="B38" s="6"/>
      <c r="C38" s="6"/>
      <c r="D38" s="10">
        <v>1</v>
      </c>
      <c r="E38" s="10">
        <v>1</v>
      </c>
      <c r="F38" s="10">
        <v>1</v>
      </c>
      <c r="G38" s="10">
        <v>-2</v>
      </c>
      <c r="H38" s="10">
        <v>-2</v>
      </c>
      <c r="I38" s="10">
        <v>-2</v>
      </c>
      <c r="J38" s="10">
        <v>0</v>
      </c>
      <c r="K38" s="10">
        <v>0</v>
      </c>
      <c r="L38" s="10">
        <v>-1</v>
      </c>
      <c r="M38" s="10">
        <v>0</v>
      </c>
      <c r="N38" s="10">
        <v>0</v>
      </c>
      <c r="O38" s="10">
        <v>1</v>
      </c>
      <c r="P38" s="10">
        <v>0</v>
      </c>
      <c r="Q38" s="10">
        <v>0</v>
      </c>
      <c r="R38" s="10">
        <v>0</v>
      </c>
      <c r="S38" s="10">
        <v>0</v>
      </c>
      <c r="V38" s="10">
        <v>0</v>
      </c>
    </row>
    <row r="39" spans="2:26" x14ac:dyDescent="0.3">
      <c r="B39" s="6"/>
      <c r="D39" s="10">
        <v>1</v>
      </c>
      <c r="E39" s="10">
        <v>0</v>
      </c>
      <c r="F39" s="10">
        <v>0</v>
      </c>
      <c r="G39" s="10">
        <v>0</v>
      </c>
      <c r="H39" s="10">
        <v>0</v>
      </c>
      <c r="I39" s="10">
        <v>0</v>
      </c>
      <c r="J39" s="10">
        <v>0</v>
      </c>
      <c r="K39" s="10">
        <v>0</v>
      </c>
      <c r="L39" s="10">
        <v>0</v>
      </c>
      <c r="M39" s="10">
        <v>0</v>
      </c>
      <c r="N39" s="10">
        <v>0</v>
      </c>
      <c r="O39" s="10">
        <v>0</v>
      </c>
      <c r="P39" s="10">
        <v>1</v>
      </c>
      <c r="Q39" s="10">
        <v>0</v>
      </c>
      <c r="R39" s="10">
        <v>0</v>
      </c>
      <c r="S39" s="10">
        <v>0</v>
      </c>
      <c r="V39" s="10">
        <v>620</v>
      </c>
    </row>
    <row r="40" spans="2:26" x14ac:dyDescent="0.3">
      <c r="B40" s="6"/>
      <c r="D40" s="10">
        <v>0</v>
      </c>
      <c r="E40" s="10">
        <v>1</v>
      </c>
      <c r="F40" s="10">
        <v>0</v>
      </c>
      <c r="G40" s="10">
        <v>0</v>
      </c>
      <c r="H40" s="10">
        <v>0</v>
      </c>
      <c r="I40" s="10">
        <v>0</v>
      </c>
      <c r="J40" s="10">
        <v>0</v>
      </c>
      <c r="K40" s="10">
        <v>0</v>
      </c>
      <c r="L40" s="10">
        <v>0</v>
      </c>
      <c r="M40" s="10">
        <v>0</v>
      </c>
      <c r="N40" s="10">
        <v>0</v>
      </c>
      <c r="O40" s="10">
        <v>0</v>
      </c>
      <c r="P40" s="10">
        <v>0</v>
      </c>
      <c r="Q40" s="10">
        <v>1</v>
      </c>
      <c r="R40" s="10">
        <v>0</v>
      </c>
      <c r="S40" s="10">
        <v>0</v>
      </c>
      <c r="V40" s="10">
        <v>280</v>
      </c>
    </row>
    <row r="41" spans="2:26" x14ac:dyDescent="0.3">
      <c r="B41" s="6"/>
      <c r="D41" s="10">
        <v>0</v>
      </c>
      <c r="E41" s="10">
        <v>0</v>
      </c>
      <c r="F41" s="10">
        <v>0</v>
      </c>
      <c r="G41" s="10">
        <v>1</v>
      </c>
      <c r="H41" s="10">
        <v>0</v>
      </c>
      <c r="I41" s="10">
        <v>0</v>
      </c>
      <c r="J41" s="10">
        <v>0</v>
      </c>
      <c r="K41" s="10">
        <v>0</v>
      </c>
      <c r="L41" s="10">
        <v>0</v>
      </c>
      <c r="M41" s="10">
        <v>0</v>
      </c>
      <c r="N41" s="10">
        <v>0</v>
      </c>
      <c r="O41" s="10">
        <v>0</v>
      </c>
      <c r="P41" s="10">
        <v>0</v>
      </c>
      <c r="Q41" s="10">
        <v>0</v>
      </c>
      <c r="R41" s="10">
        <v>1</v>
      </c>
      <c r="S41" s="10">
        <v>0</v>
      </c>
      <c r="V41" s="10">
        <v>550</v>
      </c>
    </row>
    <row r="42" spans="2:26" x14ac:dyDescent="0.3">
      <c r="B42" s="6"/>
      <c r="D42" s="10">
        <v>0</v>
      </c>
      <c r="E42" s="10">
        <v>0</v>
      </c>
      <c r="F42" s="10">
        <v>0</v>
      </c>
      <c r="G42" s="10">
        <v>0</v>
      </c>
      <c r="H42" s="10">
        <v>1</v>
      </c>
      <c r="I42" s="10">
        <v>0</v>
      </c>
      <c r="J42" s="10">
        <v>0</v>
      </c>
      <c r="K42" s="10">
        <v>0</v>
      </c>
      <c r="L42" s="10">
        <v>0</v>
      </c>
      <c r="M42" s="10">
        <v>0</v>
      </c>
      <c r="N42" s="10">
        <v>0</v>
      </c>
      <c r="O42" s="10">
        <v>0</v>
      </c>
      <c r="P42" s="10">
        <v>0</v>
      </c>
      <c r="Q42" s="10">
        <v>0</v>
      </c>
      <c r="R42" s="10">
        <v>0</v>
      </c>
      <c r="S42" s="10">
        <v>1</v>
      </c>
      <c r="V42" s="10">
        <v>250</v>
      </c>
    </row>
    <row r="43" spans="2:26" x14ac:dyDescent="0.3">
      <c r="L43" s="6"/>
    </row>
    <row r="44" spans="2:26" x14ac:dyDescent="0.3">
      <c r="C44" s="7" t="s">
        <v>12</v>
      </c>
      <c r="D44" s="10">
        <v>-2</v>
      </c>
      <c r="E44" s="10">
        <v>-2.8</v>
      </c>
      <c r="F44" s="10">
        <v>-3</v>
      </c>
      <c r="G44" s="10">
        <v>-2.1</v>
      </c>
      <c r="H44" s="10">
        <v>-3.2</v>
      </c>
      <c r="I44" s="10">
        <v>-4.3</v>
      </c>
      <c r="J44" s="10">
        <v>0</v>
      </c>
      <c r="K44" s="10">
        <v>0</v>
      </c>
      <c r="L44" s="10">
        <v>0</v>
      </c>
      <c r="M44" s="10">
        <v>-1000</v>
      </c>
      <c r="N44" s="10">
        <v>-1000</v>
      </c>
      <c r="O44" s="10">
        <v>-1000</v>
      </c>
      <c r="P44" s="10">
        <v>0</v>
      </c>
      <c r="Q44" s="10">
        <v>0</v>
      </c>
      <c r="R44" s="10">
        <v>0</v>
      </c>
      <c r="S44" s="10">
        <v>0</v>
      </c>
    </row>
    <row r="45" spans="2:26" x14ac:dyDescent="0.3">
      <c r="C45" s="7" t="s">
        <v>13</v>
      </c>
      <c r="D45" s="10">
        <v>-1000</v>
      </c>
      <c r="E45" s="10">
        <v>-1000</v>
      </c>
      <c r="F45" s="10">
        <v>-1000</v>
      </c>
      <c r="G45" s="10">
        <v>0</v>
      </c>
      <c r="H45" s="10">
        <v>0</v>
      </c>
      <c r="I45" s="10">
        <v>0</v>
      </c>
      <c r="J45" s="10">
        <v>0</v>
      </c>
      <c r="L45" s="6"/>
    </row>
    <row r="46" spans="2:26" x14ac:dyDescent="0.3">
      <c r="C46" s="7" t="s">
        <v>14</v>
      </c>
      <c r="D46" s="10">
        <v>-2</v>
      </c>
      <c r="E46" s="10">
        <v>-2.8</v>
      </c>
      <c r="F46" s="10">
        <v>-3</v>
      </c>
      <c r="G46" s="10">
        <v>-2.1</v>
      </c>
      <c r="H46" s="10">
        <v>-3.2</v>
      </c>
      <c r="I46" s="10">
        <v>-4.3</v>
      </c>
      <c r="J46" s="10">
        <v>0</v>
      </c>
      <c r="K46" s="10">
        <v>0</v>
      </c>
      <c r="L46" s="10">
        <v>0</v>
      </c>
    </row>
    <row r="47" spans="2:26" x14ac:dyDescent="0.3">
      <c r="C47" s="6"/>
      <c r="D47" s="6"/>
      <c r="E47" s="6"/>
      <c r="F47" s="6"/>
      <c r="G47" s="6"/>
      <c r="H47" s="6"/>
      <c r="I47" s="6"/>
      <c r="J47" s="6"/>
      <c r="K47" s="6"/>
      <c r="L47" s="6"/>
    </row>
    <row r="49" spans="2:22" x14ac:dyDescent="0.3">
      <c r="C49" s="6"/>
      <c r="D49" s="11" t="s">
        <v>143</v>
      </c>
      <c r="E49" s="11" t="s">
        <v>144</v>
      </c>
      <c r="F49" s="11" t="s">
        <v>293</v>
      </c>
      <c r="G49" s="11" t="s">
        <v>142</v>
      </c>
      <c r="H49" s="11" t="s">
        <v>205</v>
      </c>
      <c r="I49" s="11" t="s">
        <v>253</v>
      </c>
      <c r="J49" s="11" t="s">
        <v>254</v>
      </c>
      <c r="M49" s="6"/>
      <c r="N49" s="11" t="s">
        <v>247</v>
      </c>
      <c r="O49" s="11" t="s">
        <v>248</v>
      </c>
      <c r="P49" s="11" t="s">
        <v>291</v>
      </c>
      <c r="Q49" s="11" t="s">
        <v>249</v>
      </c>
      <c r="R49" s="11" t="s">
        <v>250</v>
      </c>
      <c r="S49" s="11" t="s">
        <v>292</v>
      </c>
      <c r="T49" s="11" t="s">
        <v>9</v>
      </c>
      <c r="U49" s="11" t="s">
        <v>10</v>
      </c>
      <c r="V49" s="11" t="s">
        <v>48</v>
      </c>
    </row>
    <row r="50" spans="2:22" x14ac:dyDescent="0.3">
      <c r="C50" s="7" t="s">
        <v>11</v>
      </c>
      <c r="D50" s="10">
        <v>1</v>
      </c>
      <c r="E50" s="10">
        <v>0</v>
      </c>
      <c r="F50" s="10">
        <v>0</v>
      </c>
      <c r="G50" s="10">
        <v>0</v>
      </c>
      <c r="H50" s="10">
        <v>0</v>
      </c>
      <c r="I50" s="10">
        <v>0</v>
      </c>
      <c r="J50" s="10">
        <v>0</v>
      </c>
      <c r="M50" s="7" t="s">
        <v>16</v>
      </c>
      <c r="N50" s="10">
        <v>1</v>
      </c>
      <c r="O50" s="10">
        <v>1</v>
      </c>
      <c r="P50" s="10">
        <v>1</v>
      </c>
      <c r="Q50" s="10">
        <v>0</v>
      </c>
      <c r="R50" s="10">
        <v>0</v>
      </c>
      <c r="S50" s="10">
        <v>0</v>
      </c>
      <c r="T50" s="10">
        <v>-1</v>
      </c>
      <c r="U50" s="10">
        <v>0</v>
      </c>
      <c r="V50" s="10">
        <v>0</v>
      </c>
    </row>
    <row r="51" spans="2:22" x14ac:dyDescent="0.3">
      <c r="C51" s="6"/>
      <c r="D51" s="10">
        <v>0</v>
      </c>
      <c r="E51" s="10">
        <v>1</v>
      </c>
      <c r="F51" s="10">
        <v>0</v>
      </c>
      <c r="G51" s="10">
        <v>0</v>
      </c>
      <c r="H51" s="10">
        <v>0</v>
      </c>
      <c r="I51" s="10">
        <v>0</v>
      </c>
      <c r="J51" s="10">
        <v>0</v>
      </c>
      <c r="M51" s="6"/>
      <c r="N51" s="10">
        <v>0</v>
      </c>
      <c r="O51" s="10">
        <v>0</v>
      </c>
      <c r="P51" s="10">
        <v>0</v>
      </c>
      <c r="Q51" s="10">
        <v>1</v>
      </c>
      <c r="R51" s="10">
        <v>1</v>
      </c>
      <c r="S51" s="10">
        <v>1</v>
      </c>
      <c r="T51" s="10">
        <v>0</v>
      </c>
      <c r="U51" s="10">
        <v>-1</v>
      </c>
      <c r="V51" s="10">
        <v>0</v>
      </c>
    </row>
    <row r="52" spans="2:22" x14ac:dyDescent="0.3">
      <c r="C52" s="6"/>
      <c r="D52" s="10">
        <v>0</v>
      </c>
      <c r="E52" s="10">
        <v>0</v>
      </c>
      <c r="F52" s="10">
        <v>1</v>
      </c>
      <c r="G52" s="10">
        <v>0</v>
      </c>
      <c r="H52" s="10">
        <v>0</v>
      </c>
      <c r="I52" s="10">
        <v>0</v>
      </c>
      <c r="J52" s="10">
        <v>0</v>
      </c>
      <c r="M52" s="6"/>
      <c r="N52" s="10">
        <v>1</v>
      </c>
      <c r="O52" s="10">
        <v>1</v>
      </c>
      <c r="P52" s="10">
        <v>1</v>
      </c>
      <c r="Q52" s="10">
        <v>-2</v>
      </c>
      <c r="R52" s="10">
        <v>-2</v>
      </c>
      <c r="S52" s="10">
        <v>-2</v>
      </c>
      <c r="T52" s="10">
        <v>0</v>
      </c>
      <c r="U52" s="10">
        <v>0</v>
      </c>
      <c r="V52" s="10">
        <v>-1</v>
      </c>
    </row>
    <row r="53" spans="2:22" x14ac:dyDescent="0.3">
      <c r="D53" s="10">
        <v>0</v>
      </c>
      <c r="E53" s="10">
        <v>0</v>
      </c>
      <c r="F53" s="10">
        <v>0</v>
      </c>
      <c r="G53" s="10">
        <v>1</v>
      </c>
      <c r="H53" s="10">
        <v>0</v>
      </c>
      <c r="I53" s="10">
        <v>0</v>
      </c>
      <c r="J53" s="10">
        <v>0</v>
      </c>
      <c r="N53" s="10">
        <v>1</v>
      </c>
      <c r="O53" s="10">
        <v>0</v>
      </c>
      <c r="P53" s="10">
        <v>0</v>
      </c>
      <c r="Q53" s="10">
        <v>0</v>
      </c>
      <c r="R53" s="10">
        <v>0</v>
      </c>
      <c r="S53" s="10">
        <v>0</v>
      </c>
      <c r="T53" s="10">
        <v>0</v>
      </c>
      <c r="U53" s="10">
        <v>0</v>
      </c>
      <c r="V53" s="10">
        <v>0</v>
      </c>
    </row>
    <row r="54" spans="2:22" x14ac:dyDescent="0.3">
      <c r="D54" s="10">
        <v>0</v>
      </c>
      <c r="E54" s="10">
        <v>0</v>
      </c>
      <c r="F54" s="10">
        <v>0</v>
      </c>
      <c r="G54" s="10">
        <v>0</v>
      </c>
      <c r="H54" s="10">
        <v>1</v>
      </c>
      <c r="I54" s="10">
        <v>0</v>
      </c>
      <c r="J54" s="10">
        <v>0</v>
      </c>
      <c r="N54" s="10">
        <v>0</v>
      </c>
      <c r="O54" s="10">
        <v>1</v>
      </c>
      <c r="P54" s="10">
        <v>0</v>
      </c>
      <c r="Q54" s="10">
        <v>0</v>
      </c>
      <c r="R54" s="10">
        <v>0</v>
      </c>
      <c r="S54" s="10">
        <v>0</v>
      </c>
      <c r="T54" s="10">
        <v>0</v>
      </c>
      <c r="U54" s="10">
        <v>0</v>
      </c>
      <c r="V54" s="10">
        <v>0</v>
      </c>
    </row>
    <row r="55" spans="2:22" x14ac:dyDescent="0.3">
      <c r="D55" s="10">
        <v>0</v>
      </c>
      <c r="E55" s="10">
        <v>0</v>
      </c>
      <c r="F55" s="10">
        <v>0</v>
      </c>
      <c r="G55" s="10">
        <v>0</v>
      </c>
      <c r="H55" s="10">
        <v>0</v>
      </c>
      <c r="I55" s="10">
        <v>1</v>
      </c>
      <c r="J55" s="10">
        <v>0</v>
      </c>
      <c r="N55" s="10">
        <v>0</v>
      </c>
      <c r="O55" s="10">
        <v>0</v>
      </c>
      <c r="P55" s="10">
        <v>0</v>
      </c>
      <c r="Q55" s="10">
        <v>1</v>
      </c>
      <c r="R55" s="10">
        <v>0</v>
      </c>
      <c r="S55" s="10">
        <v>0</v>
      </c>
      <c r="T55" s="10">
        <v>0</v>
      </c>
      <c r="U55" s="10">
        <v>0</v>
      </c>
      <c r="V55" s="10">
        <v>0</v>
      </c>
    </row>
    <row r="56" spans="2:22" x14ac:dyDescent="0.3">
      <c r="D56" s="10">
        <v>0</v>
      </c>
      <c r="E56" s="10">
        <v>0</v>
      </c>
      <c r="F56" s="10">
        <v>0</v>
      </c>
      <c r="G56" s="10">
        <v>0</v>
      </c>
      <c r="H56" s="10">
        <v>0</v>
      </c>
      <c r="I56" s="10">
        <v>0</v>
      </c>
      <c r="J56" s="10">
        <v>1</v>
      </c>
      <c r="N56" s="10">
        <v>0</v>
      </c>
      <c r="O56" s="10">
        <v>0</v>
      </c>
      <c r="P56" s="10">
        <v>0</v>
      </c>
      <c r="Q56" s="10">
        <v>0</v>
      </c>
      <c r="R56" s="10">
        <v>1</v>
      </c>
      <c r="S56" s="10">
        <v>0</v>
      </c>
      <c r="T56" s="10">
        <v>0</v>
      </c>
      <c r="U56" s="10">
        <v>0</v>
      </c>
      <c r="V56" s="10">
        <v>0</v>
      </c>
    </row>
    <row r="59" spans="2:22" x14ac:dyDescent="0.3">
      <c r="C59" s="7" t="s">
        <v>8</v>
      </c>
      <c r="D59" s="10" cm="1">
        <f t="array" ref="D59:J65">MINVERSE(D50:J56)</f>
        <v>1</v>
      </c>
      <c r="E59" s="10">
        <v>0</v>
      </c>
      <c r="F59" s="10">
        <v>0</v>
      </c>
      <c r="G59" s="10">
        <v>0</v>
      </c>
      <c r="H59" s="10">
        <v>0</v>
      </c>
      <c r="I59" s="10">
        <v>0</v>
      </c>
      <c r="J59" s="10">
        <v>0</v>
      </c>
      <c r="M59" s="7" t="s">
        <v>7</v>
      </c>
      <c r="N59" s="10" cm="1">
        <f t="array" ref="N59:N65">MMULT(_xlfn.ANCHORARRAY(D59),V36:V42)</f>
        <v>1200</v>
      </c>
    </row>
    <row r="60" spans="2:22" x14ac:dyDescent="0.3">
      <c r="C60" s="6"/>
      <c r="D60" s="10">
        <v>0</v>
      </c>
      <c r="E60" s="10">
        <v>1</v>
      </c>
      <c r="F60" s="10">
        <v>0</v>
      </c>
      <c r="G60" s="10">
        <v>0</v>
      </c>
      <c r="H60" s="10">
        <v>0</v>
      </c>
      <c r="I60" s="10">
        <v>0</v>
      </c>
      <c r="J60" s="10">
        <v>0</v>
      </c>
      <c r="M60" s="6"/>
      <c r="N60" s="10">
        <v>1500</v>
      </c>
    </row>
    <row r="61" spans="2:22" x14ac:dyDescent="0.3">
      <c r="B61" s="6"/>
      <c r="C61" s="6"/>
      <c r="D61" s="10">
        <v>0</v>
      </c>
      <c r="E61" s="10">
        <v>0</v>
      </c>
      <c r="F61" s="10">
        <v>1</v>
      </c>
      <c r="G61" s="10">
        <v>0</v>
      </c>
      <c r="H61" s="10">
        <v>0</v>
      </c>
      <c r="I61" s="10">
        <v>0</v>
      </c>
      <c r="J61" s="10">
        <v>0</v>
      </c>
      <c r="K61" s="7"/>
      <c r="M61" s="6"/>
      <c r="N61" s="10">
        <v>0</v>
      </c>
    </row>
    <row r="62" spans="2:22" x14ac:dyDescent="0.3">
      <c r="B62" s="6"/>
      <c r="C62" s="6"/>
      <c r="D62" s="10">
        <v>0</v>
      </c>
      <c r="E62" s="10">
        <v>0</v>
      </c>
      <c r="F62" s="10">
        <v>0</v>
      </c>
      <c r="G62" s="10">
        <v>1</v>
      </c>
      <c r="H62" s="10">
        <v>0</v>
      </c>
      <c r="I62" s="10">
        <v>0</v>
      </c>
      <c r="J62" s="10">
        <v>0</v>
      </c>
      <c r="K62" s="6"/>
      <c r="M62" s="6"/>
      <c r="N62" s="10">
        <v>620</v>
      </c>
    </row>
    <row r="63" spans="2:22" x14ac:dyDescent="0.3">
      <c r="B63" s="6"/>
      <c r="D63" s="10">
        <v>0</v>
      </c>
      <c r="E63" s="10">
        <v>0</v>
      </c>
      <c r="F63" s="10">
        <v>0</v>
      </c>
      <c r="G63" s="10">
        <v>0</v>
      </c>
      <c r="H63" s="10">
        <v>1</v>
      </c>
      <c r="I63" s="10">
        <v>0</v>
      </c>
      <c r="J63" s="10">
        <v>0</v>
      </c>
      <c r="K63" s="6"/>
      <c r="M63" s="6"/>
      <c r="N63" s="10">
        <v>280</v>
      </c>
    </row>
    <row r="64" spans="2:22" x14ac:dyDescent="0.3">
      <c r="B64" s="6"/>
      <c r="D64" s="10">
        <v>0</v>
      </c>
      <c r="E64" s="10">
        <v>0</v>
      </c>
      <c r="F64" s="10">
        <v>0</v>
      </c>
      <c r="G64" s="10">
        <v>0</v>
      </c>
      <c r="H64" s="10">
        <v>0</v>
      </c>
      <c r="I64" s="10">
        <v>1</v>
      </c>
      <c r="J64" s="10">
        <v>0</v>
      </c>
      <c r="K64" s="6"/>
      <c r="L64" s="6"/>
      <c r="M64" s="6"/>
      <c r="N64" s="10">
        <v>550</v>
      </c>
    </row>
    <row r="65" spans="2:15" x14ac:dyDescent="0.3">
      <c r="B65" s="6"/>
      <c r="C65" s="6"/>
      <c r="D65" s="10">
        <v>0</v>
      </c>
      <c r="E65" s="10">
        <v>0</v>
      </c>
      <c r="F65" s="10">
        <v>0</v>
      </c>
      <c r="G65" s="10">
        <v>0</v>
      </c>
      <c r="H65" s="10">
        <v>0</v>
      </c>
      <c r="I65" s="10">
        <v>0</v>
      </c>
      <c r="J65" s="10">
        <v>1</v>
      </c>
      <c r="K65" s="6"/>
      <c r="L65" s="6"/>
      <c r="M65" s="6"/>
      <c r="N65" s="10">
        <v>250</v>
      </c>
    </row>
    <row r="66" spans="2:15" x14ac:dyDescent="0.3">
      <c r="B66" s="6"/>
      <c r="J66" s="6"/>
      <c r="K66" s="6"/>
      <c r="L66" s="6"/>
      <c r="M66" s="6"/>
      <c r="N66" s="6"/>
    </row>
    <row r="67" spans="2:15" x14ac:dyDescent="0.3">
      <c r="B67" s="6"/>
      <c r="J67" s="6"/>
      <c r="K67" s="6"/>
      <c r="L67" s="6"/>
      <c r="M67" s="6"/>
      <c r="N67" s="6"/>
    </row>
    <row r="68" spans="2:15" x14ac:dyDescent="0.3">
      <c r="B68" s="6"/>
      <c r="C68" s="7" t="s">
        <v>15</v>
      </c>
      <c r="D68" s="10" cm="1">
        <f t="array" ref="D68:L74">MMULT(_xlfn.ANCHORARRAY(D59),N50:V56)</f>
        <v>1</v>
      </c>
      <c r="E68" s="10">
        <v>1</v>
      </c>
      <c r="F68" s="10">
        <v>1</v>
      </c>
      <c r="G68" s="10">
        <v>0</v>
      </c>
      <c r="H68" s="10">
        <v>0</v>
      </c>
      <c r="I68" s="10">
        <v>0</v>
      </c>
      <c r="J68" s="10">
        <v>-1</v>
      </c>
      <c r="K68" s="10">
        <v>0</v>
      </c>
      <c r="L68" s="10">
        <v>0</v>
      </c>
      <c r="M68" s="6"/>
      <c r="N68" s="6"/>
    </row>
    <row r="69" spans="2:15" x14ac:dyDescent="0.3">
      <c r="B69" s="6"/>
      <c r="C69" s="6"/>
      <c r="D69" s="10">
        <v>0</v>
      </c>
      <c r="E69" s="10">
        <v>0</v>
      </c>
      <c r="F69" s="10">
        <v>0</v>
      </c>
      <c r="G69" s="10">
        <v>1</v>
      </c>
      <c r="H69" s="10">
        <v>1</v>
      </c>
      <c r="I69" s="10">
        <v>1</v>
      </c>
      <c r="J69" s="10">
        <v>0</v>
      </c>
      <c r="K69" s="10">
        <v>-1</v>
      </c>
      <c r="L69" s="10">
        <v>0</v>
      </c>
      <c r="M69" s="6"/>
      <c r="N69" s="6"/>
      <c r="O69" s="6"/>
    </row>
    <row r="70" spans="2:15" x14ac:dyDescent="0.3">
      <c r="C70" s="6"/>
      <c r="D70" s="10">
        <v>1</v>
      </c>
      <c r="E70" s="10">
        <v>1</v>
      </c>
      <c r="F70" s="10">
        <v>1</v>
      </c>
      <c r="G70" s="10">
        <v>-2</v>
      </c>
      <c r="H70" s="10">
        <v>-2</v>
      </c>
      <c r="I70" s="10">
        <v>-2</v>
      </c>
      <c r="J70" s="10">
        <v>0</v>
      </c>
      <c r="K70" s="10">
        <v>0</v>
      </c>
      <c r="L70" s="10">
        <v>-1</v>
      </c>
      <c r="O70" s="6"/>
    </row>
    <row r="71" spans="2:15" x14ac:dyDescent="0.3">
      <c r="B71" s="6"/>
      <c r="D71" s="10">
        <v>1</v>
      </c>
      <c r="E71" s="10">
        <v>0</v>
      </c>
      <c r="F71" s="10">
        <v>0</v>
      </c>
      <c r="G71" s="10">
        <v>0</v>
      </c>
      <c r="H71" s="10">
        <v>0</v>
      </c>
      <c r="I71" s="10">
        <v>0</v>
      </c>
      <c r="J71" s="10">
        <v>0</v>
      </c>
      <c r="K71" s="10">
        <v>0</v>
      </c>
      <c r="L71" s="10">
        <v>0</v>
      </c>
      <c r="M71" s="6"/>
      <c r="N71" s="6"/>
      <c r="O71" s="6"/>
    </row>
    <row r="72" spans="2:15" x14ac:dyDescent="0.3">
      <c r="B72" s="6"/>
      <c r="D72" s="10">
        <v>0</v>
      </c>
      <c r="E72" s="10">
        <v>1</v>
      </c>
      <c r="F72" s="10">
        <v>0</v>
      </c>
      <c r="G72" s="10">
        <v>0</v>
      </c>
      <c r="H72" s="10">
        <v>0</v>
      </c>
      <c r="I72" s="10">
        <v>0</v>
      </c>
      <c r="J72" s="10">
        <v>0</v>
      </c>
      <c r="K72" s="10">
        <v>0</v>
      </c>
      <c r="L72" s="10">
        <v>0</v>
      </c>
      <c r="M72" s="6"/>
      <c r="N72" s="6"/>
      <c r="O72" s="6"/>
    </row>
    <row r="73" spans="2:15" x14ac:dyDescent="0.3">
      <c r="B73" s="6"/>
      <c r="D73" s="10">
        <v>0</v>
      </c>
      <c r="E73" s="10">
        <v>0</v>
      </c>
      <c r="F73" s="10">
        <v>0</v>
      </c>
      <c r="G73" s="10">
        <v>1</v>
      </c>
      <c r="H73" s="10">
        <v>0</v>
      </c>
      <c r="I73" s="10">
        <v>0</v>
      </c>
      <c r="J73" s="10">
        <v>0</v>
      </c>
      <c r="K73" s="10">
        <v>0</v>
      </c>
      <c r="L73" s="10">
        <v>0</v>
      </c>
      <c r="M73" s="6"/>
      <c r="N73" s="6"/>
      <c r="O73" s="6"/>
    </row>
    <row r="74" spans="2:15" x14ac:dyDescent="0.3">
      <c r="B74" s="6"/>
      <c r="C74" s="6"/>
      <c r="D74" s="10">
        <v>0</v>
      </c>
      <c r="E74" s="10">
        <v>0</v>
      </c>
      <c r="F74" s="10">
        <v>0</v>
      </c>
      <c r="G74" s="10">
        <v>0</v>
      </c>
      <c r="H74" s="10">
        <v>1</v>
      </c>
      <c r="I74" s="10">
        <v>0</v>
      </c>
      <c r="J74" s="10">
        <v>0</v>
      </c>
      <c r="K74" s="10">
        <v>0</v>
      </c>
      <c r="L74" s="10">
        <v>0</v>
      </c>
      <c r="M74" s="6"/>
      <c r="N74" s="6"/>
      <c r="O74" s="6"/>
    </row>
    <row r="75" spans="2:15" x14ac:dyDescent="0.3">
      <c r="O75" s="6"/>
    </row>
    <row r="77" spans="2:15" x14ac:dyDescent="0.3">
      <c r="C77" s="7" t="s">
        <v>18</v>
      </c>
      <c r="D77" s="6" cm="1">
        <f t="array" ref="D77:L77">MMULT(D45:J45,_xlfn.ANCHORARRAY(D68))</f>
        <v>-2000</v>
      </c>
      <c r="E77" s="6">
        <v>-2000</v>
      </c>
      <c r="F77" s="6">
        <v>-2000</v>
      </c>
      <c r="G77" s="6">
        <v>1000</v>
      </c>
      <c r="H77" s="6">
        <v>1000</v>
      </c>
      <c r="I77">
        <v>1000</v>
      </c>
      <c r="J77">
        <v>1000</v>
      </c>
      <c r="K77">
        <v>1000</v>
      </c>
      <c r="L77">
        <v>1000</v>
      </c>
    </row>
    <row r="78" spans="2:15" x14ac:dyDescent="0.3">
      <c r="C78" s="7" t="s">
        <v>17</v>
      </c>
      <c r="D78" s="24">
        <f>D77-D46</f>
        <v>-1998</v>
      </c>
      <c r="E78" s="10">
        <f t="shared" ref="E78:K78" si="0">E77-E46</f>
        <v>-1997.2</v>
      </c>
      <c r="F78" s="10">
        <f t="shared" si="0"/>
        <v>-1997</v>
      </c>
      <c r="G78" s="10">
        <f t="shared" si="0"/>
        <v>1002.1</v>
      </c>
      <c r="H78" s="10">
        <f t="shared" si="0"/>
        <v>1003.2</v>
      </c>
      <c r="I78" s="10">
        <f t="shared" si="0"/>
        <v>1004.3</v>
      </c>
      <c r="J78" s="10">
        <f t="shared" si="0"/>
        <v>1000</v>
      </c>
      <c r="K78" s="10">
        <f t="shared" si="0"/>
        <v>1000</v>
      </c>
      <c r="L78" s="10">
        <f>L77-L46</f>
        <v>1000</v>
      </c>
      <c r="O78" s="6" t="s">
        <v>262</v>
      </c>
    </row>
    <row r="79" spans="2:15" x14ac:dyDescent="0.3">
      <c r="C79" s="6"/>
      <c r="D79" s="6"/>
      <c r="E79" s="6"/>
      <c r="F79" s="6"/>
      <c r="G79" s="6"/>
      <c r="O79" s="6"/>
    </row>
    <row r="81" spans="2:26" x14ac:dyDescent="0.3">
      <c r="C81" s="7" t="s">
        <v>19</v>
      </c>
      <c r="D81" s="10" cm="1">
        <f t="array" ref="D81:D87">_xlfn.ANCHORARRAY(N59)/D68:D74</f>
        <v>1200</v>
      </c>
    </row>
    <row r="82" spans="2:26" x14ac:dyDescent="0.3">
      <c r="B82" s="6"/>
      <c r="C82" s="6"/>
      <c r="D82" s="10" t="e">
        <v>#DIV/0!</v>
      </c>
      <c r="I82" s="6"/>
      <c r="J82" s="6"/>
      <c r="K82" s="6"/>
      <c r="L82" s="6"/>
      <c r="M82" s="6"/>
    </row>
    <row r="83" spans="2:26" x14ac:dyDescent="0.3">
      <c r="B83" s="6"/>
      <c r="D83" s="29">
        <v>0</v>
      </c>
      <c r="I83" s="6"/>
      <c r="J83" s="6"/>
      <c r="K83" s="6"/>
      <c r="L83" s="6"/>
      <c r="M83" s="6"/>
    </row>
    <row r="84" spans="2:26" x14ac:dyDescent="0.3">
      <c r="B84" s="6"/>
      <c r="D84">
        <v>620</v>
      </c>
      <c r="I84" s="6"/>
      <c r="J84" s="6"/>
      <c r="K84" s="6"/>
      <c r="L84" s="6"/>
      <c r="M84" s="6"/>
    </row>
    <row r="85" spans="2:26" x14ac:dyDescent="0.3">
      <c r="B85" s="6"/>
      <c r="D85" t="e">
        <v>#DIV/0!</v>
      </c>
      <c r="E85" s="6"/>
      <c r="F85" s="6"/>
      <c r="G85" s="6"/>
      <c r="I85" s="6"/>
      <c r="J85" s="6"/>
      <c r="K85" s="6"/>
      <c r="L85" s="6"/>
      <c r="M85" s="6"/>
      <c r="O85" s="6"/>
    </row>
    <row r="86" spans="2:26" x14ac:dyDescent="0.3">
      <c r="B86" s="6"/>
      <c r="D86" t="e">
        <v>#DIV/0!</v>
      </c>
      <c r="E86" s="6"/>
      <c r="F86" s="6"/>
      <c r="G86" s="6"/>
      <c r="I86" s="6"/>
      <c r="J86" s="6"/>
      <c r="K86" s="6"/>
      <c r="L86" s="6"/>
      <c r="M86" s="6"/>
      <c r="O86" s="6"/>
    </row>
    <row r="87" spans="2:26" x14ac:dyDescent="0.3">
      <c r="B87" s="6"/>
      <c r="D87" t="e">
        <v>#DIV/0!</v>
      </c>
      <c r="E87" s="6"/>
      <c r="F87" s="6"/>
      <c r="I87" s="6"/>
      <c r="J87" s="6"/>
      <c r="K87" s="6"/>
      <c r="L87" s="6"/>
      <c r="M87" s="6"/>
      <c r="O87" s="6" t="s">
        <v>295</v>
      </c>
    </row>
    <row r="88" spans="2:26" x14ac:dyDescent="0.3">
      <c r="O88" s="6"/>
    </row>
    <row r="89" spans="2:26" ht="15" thickBot="1" x14ac:dyDescent="0.35">
      <c r="B89" s="23"/>
      <c r="C89" s="23"/>
      <c r="D89" s="23"/>
      <c r="E89" s="23"/>
      <c r="F89" s="23"/>
      <c r="G89" s="23"/>
      <c r="H89" s="23"/>
      <c r="I89" s="23"/>
      <c r="J89" s="23"/>
      <c r="K89" s="23"/>
      <c r="L89" s="23"/>
      <c r="M89" s="23"/>
      <c r="N89" s="23"/>
      <c r="O89" s="23"/>
      <c r="P89" s="8"/>
      <c r="Q89" s="8"/>
      <c r="R89" s="8"/>
      <c r="S89" s="8"/>
      <c r="T89" s="8"/>
      <c r="U89" s="8"/>
      <c r="V89" s="8"/>
      <c r="W89" s="8"/>
      <c r="X89" s="8"/>
      <c r="Y89" s="8"/>
      <c r="Z89" s="8"/>
    </row>
    <row r="90" spans="2:26" x14ac:dyDescent="0.3">
      <c r="B90" s="6"/>
      <c r="E90" s="6"/>
      <c r="F90" s="6"/>
      <c r="G90" s="6"/>
      <c r="H90" s="6"/>
      <c r="I90" s="6"/>
      <c r="J90" s="6"/>
      <c r="K90" s="6"/>
      <c r="L90" s="6"/>
      <c r="M90" s="6"/>
      <c r="N90" s="6"/>
      <c r="O90" s="6"/>
    </row>
    <row r="91" spans="2:26" x14ac:dyDescent="0.3">
      <c r="B91" s="6"/>
      <c r="C91" s="6"/>
      <c r="D91" s="11" t="s">
        <v>293</v>
      </c>
      <c r="E91" s="11" t="s">
        <v>248</v>
      </c>
      <c r="F91" s="11" t="s">
        <v>291</v>
      </c>
      <c r="G91" s="11" t="s">
        <v>249</v>
      </c>
      <c r="H91" s="11" t="s">
        <v>250</v>
      </c>
      <c r="I91" s="11" t="s">
        <v>292</v>
      </c>
      <c r="J91" s="11" t="s">
        <v>9</v>
      </c>
      <c r="K91" s="11" t="s">
        <v>10</v>
      </c>
      <c r="L91" s="11" t="s">
        <v>48</v>
      </c>
      <c r="M91" s="11" t="s">
        <v>143</v>
      </c>
      <c r="N91" s="11" t="s">
        <v>144</v>
      </c>
      <c r="O91" s="11" t="s">
        <v>247</v>
      </c>
      <c r="P91" s="11" t="s">
        <v>142</v>
      </c>
      <c r="Q91" s="11" t="s">
        <v>205</v>
      </c>
      <c r="R91" s="11" t="s">
        <v>253</v>
      </c>
      <c r="S91" s="11" t="s">
        <v>254</v>
      </c>
    </row>
    <row r="92" spans="2:26" x14ac:dyDescent="0.3">
      <c r="B92" s="7" t="s">
        <v>22</v>
      </c>
      <c r="C92" s="7" t="s">
        <v>0</v>
      </c>
      <c r="D92" s="10">
        <v>0</v>
      </c>
      <c r="E92" s="10">
        <v>1</v>
      </c>
      <c r="F92" s="10">
        <v>1</v>
      </c>
      <c r="G92" s="10">
        <v>0</v>
      </c>
      <c r="H92" s="10">
        <v>0</v>
      </c>
      <c r="I92" s="10">
        <v>0</v>
      </c>
      <c r="J92" s="10">
        <v>-1</v>
      </c>
      <c r="K92" s="10">
        <v>0</v>
      </c>
      <c r="L92" s="10">
        <v>0</v>
      </c>
      <c r="M92" s="10">
        <v>1</v>
      </c>
      <c r="N92" s="10">
        <v>0</v>
      </c>
      <c r="O92" s="10">
        <v>1</v>
      </c>
      <c r="P92" s="10">
        <v>0</v>
      </c>
      <c r="Q92" s="10">
        <v>0</v>
      </c>
      <c r="R92" s="10">
        <v>0</v>
      </c>
      <c r="S92" s="10">
        <v>0</v>
      </c>
      <c r="U92" s="7" t="s">
        <v>4</v>
      </c>
      <c r="V92" s="10">
        <v>1200</v>
      </c>
    </row>
    <row r="93" spans="2:26" x14ac:dyDescent="0.3">
      <c r="B93" s="6"/>
      <c r="C93" s="6"/>
      <c r="D93" s="10">
        <v>0</v>
      </c>
      <c r="E93" s="10">
        <v>0</v>
      </c>
      <c r="F93" s="10">
        <v>0</v>
      </c>
      <c r="G93" s="10">
        <v>1</v>
      </c>
      <c r="H93" s="10">
        <v>1</v>
      </c>
      <c r="I93" s="10">
        <v>1</v>
      </c>
      <c r="J93" s="10">
        <v>0</v>
      </c>
      <c r="K93" s="10">
        <v>-1</v>
      </c>
      <c r="L93" s="10">
        <v>0</v>
      </c>
      <c r="M93" s="10">
        <v>0</v>
      </c>
      <c r="N93" s="10">
        <v>1</v>
      </c>
      <c r="O93" s="10">
        <v>0</v>
      </c>
      <c r="P93" s="10">
        <v>0</v>
      </c>
      <c r="Q93" s="10">
        <v>0</v>
      </c>
      <c r="R93" s="10">
        <v>0</v>
      </c>
      <c r="S93" s="10">
        <v>0</v>
      </c>
      <c r="U93" s="6"/>
      <c r="V93" s="10">
        <v>1500</v>
      </c>
    </row>
    <row r="94" spans="2:26" x14ac:dyDescent="0.3">
      <c r="B94" s="6"/>
      <c r="C94" s="6"/>
      <c r="D94" s="10">
        <v>1</v>
      </c>
      <c r="E94" s="10">
        <v>1</v>
      </c>
      <c r="F94" s="10">
        <v>1</v>
      </c>
      <c r="G94" s="10">
        <v>-2</v>
      </c>
      <c r="H94" s="10">
        <v>-2</v>
      </c>
      <c r="I94" s="10">
        <v>-2</v>
      </c>
      <c r="J94" s="10">
        <v>0</v>
      </c>
      <c r="K94" s="10">
        <v>0</v>
      </c>
      <c r="L94" s="10">
        <v>-1</v>
      </c>
      <c r="M94" s="10">
        <v>0</v>
      </c>
      <c r="N94" s="10">
        <v>0</v>
      </c>
      <c r="O94" s="10">
        <v>1</v>
      </c>
      <c r="P94" s="10">
        <v>0</v>
      </c>
      <c r="Q94" s="10">
        <v>0</v>
      </c>
      <c r="R94" s="10">
        <v>0</v>
      </c>
      <c r="S94" s="10">
        <v>0</v>
      </c>
      <c r="V94" s="10">
        <v>0</v>
      </c>
    </row>
    <row r="95" spans="2:26" x14ac:dyDescent="0.3">
      <c r="B95" s="6"/>
      <c r="D95" s="10">
        <v>0</v>
      </c>
      <c r="E95" s="10">
        <v>0</v>
      </c>
      <c r="F95" s="10">
        <v>0</v>
      </c>
      <c r="G95" s="10">
        <v>0</v>
      </c>
      <c r="H95" s="10">
        <v>0</v>
      </c>
      <c r="I95" s="10">
        <v>0</v>
      </c>
      <c r="J95" s="10">
        <v>0</v>
      </c>
      <c r="K95" s="10">
        <v>0</v>
      </c>
      <c r="L95" s="10">
        <v>0</v>
      </c>
      <c r="M95" s="10">
        <v>0</v>
      </c>
      <c r="N95" s="10">
        <v>0</v>
      </c>
      <c r="O95" s="10">
        <v>1</v>
      </c>
      <c r="P95" s="10">
        <v>1</v>
      </c>
      <c r="Q95" s="10">
        <v>0</v>
      </c>
      <c r="R95" s="10">
        <v>0</v>
      </c>
      <c r="S95" s="10">
        <v>0</v>
      </c>
      <c r="V95" s="10">
        <v>620</v>
      </c>
    </row>
    <row r="96" spans="2:26" x14ac:dyDescent="0.3">
      <c r="B96" s="6"/>
      <c r="D96" s="10">
        <v>0</v>
      </c>
      <c r="E96" s="10">
        <v>1</v>
      </c>
      <c r="F96" s="10">
        <v>0</v>
      </c>
      <c r="G96" s="10">
        <v>0</v>
      </c>
      <c r="H96" s="10">
        <v>0</v>
      </c>
      <c r="I96" s="10">
        <v>0</v>
      </c>
      <c r="J96" s="10">
        <v>0</v>
      </c>
      <c r="K96" s="10">
        <v>0</v>
      </c>
      <c r="L96" s="10">
        <v>0</v>
      </c>
      <c r="M96" s="10">
        <v>0</v>
      </c>
      <c r="N96" s="10">
        <v>0</v>
      </c>
      <c r="O96" s="10">
        <v>0</v>
      </c>
      <c r="P96" s="10">
        <v>0</v>
      </c>
      <c r="Q96" s="10">
        <v>1</v>
      </c>
      <c r="R96" s="10">
        <v>0</v>
      </c>
      <c r="S96" s="10">
        <v>0</v>
      </c>
      <c r="V96" s="10">
        <v>280</v>
      </c>
    </row>
    <row r="97" spans="2:22" x14ac:dyDescent="0.3">
      <c r="B97" s="6"/>
      <c r="D97" s="10">
        <v>0</v>
      </c>
      <c r="E97" s="10">
        <v>0</v>
      </c>
      <c r="F97" s="10">
        <v>0</v>
      </c>
      <c r="G97" s="10">
        <v>1</v>
      </c>
      <c r="H97" s="10">
        <v>0</v>
      </c>
      <c r="I97" s="10">
        <v>0</v>
      </c>
      <c r="J97" s="10">
        <v>0</v>
      </c>
      <c r="K97" s="10">
        <v>0</v>
      </c>
      <c r="L97" s="10">
        <v>0</v>
      </c>
      <c r="M97" s="10">
        <v>0</v>
      </c>
      <c r="N97" s="10">
        <v>0</v>
      </c>
      <c r="O97" s="10">
        <v>0</v>
      </c>
      <c r="P97" s="10">
        <v>0</v>
      </c>
      <c r="Q97" s="10">
        <v>0</v>
      </c>
      <c r="R97" s="10">
        <v>1</v>
      </c>
      <c r="S97" s="10">
        <v>0</v>
      </c>
      <c r="V97" s="10">
        <v>550</v>
      </c>
    </row>
    <row r="98" spans="2:22" x14ac:dyDescent="0.3">
      <c r="B98" s="6"/>
      <c r="D98" s="10">
        <v>0</v>
      </c>
      <c r="E98" s="10">
        <v>0</v>
      </c>
      <c r="F98" s="10">
        <v>0</v>
      </c>
      <c r="G98" s="10">
        <v>0</v>
      </c>
      <c r="H98" s="10">
        <v>1</v>
      </c>
      <c r="I98" s="10">
        <v>0</v>
      </c>
      <c r="J98" s="10">
        <v>0</v>
      </c>
      <c r="K98" s="10">
        <v>0</v>
      </c>
      <c r="L98" s="10">
        <v>0</v>
      </c>
      <c r="M98" s="10">
        <v>0</v>
      </c>
      <c r="N98" s="10">
        <v>0</v>
      </c>
      <c r="O98" s="10">
        <v>0</v>
      </c>
      <c r="P98" s="10">
        <v>0</v>
      </c>
      <c r="Q98" s="10">
        <v>0</v>
      </c>
      <c r="R98" s="10">
        <v>0</v>
      </c>
      <c r="S98" s="10">
        <v>1</v>
      </c>
      <c r="V98" s="10">
        <v>250</v>
      </c>
    </row>
    <row r="99" spans="2:22" x14ac:dyDescent="0.3">
      <c r="L99" s="6"/>
    </row>
    <row r="100" spans="2:22" x14ac:dyDescent="0.3">
      <c r="C100" s="7" t="s">
        <v>12</v>
      </c>
      <c r="D100" s="10">
        <v>-1000</v>
      </c>
      <c r="E100" s="10">
        <v>-2.8</v>
      </c>
      <c r="F100" s="10">
        <v>-3</v>
      </c>
      <c r="G100" s="10">
        <v>-2.1</v>
      </c>
      <c r="H100" s="10">
        <v>-3.2</v>
      </c>
      <c r="I100" s="10">
        <v>-4.3</v>
      </c>
      <c r="J100" s="10">
        <v>0</v>
      </c>
      <c r="K100" s="10">
        <v>0</v>
      </c>
      <c r="L100" s="10">
        <v>0</v>
      </c>
      <c r="M100" s="10">
        <v>-1000</v>
      </c>
      <c r="N100" s="10">
        <v>-1000</v>
      </c>
      <c r="O100" s="10">
        <v>-2</v>
      </c>
      <c r="P100" s="10">
        <v>0</v>
      </c>
      <c r="Q100" s="10">
        <v>0</v>
      </c>
      <c r="R100" s="10">
        <v>0</v>
      </c>
      <c r="S100" s="10">
        <v>0</v>
      </c>
    </row>
    <row r="101" spans="2:22" x14ac:dyDescent="0.3">
      <c r="C101" s="7" t="s">
        <v>13</v>
      </c>
      <c r="D101" s="10">
        <v>-1000</v>
      </c>
      <c r="E101" s="10">
        <v>-1000</v>
      </c>
      <c r="F101" s="10">
        <v>-2</v>
      </c>
      <c r="G101" s="10">
        <v>0</v>
      </c>
      <c r="H101" s="10">
        <v>0</v>
      </c>
      <c r="I101" s="10">
        <v>0</v>
      </c>
      <c r="J101" s="10">
        <v>0</v>
      </c>
      <c r="L101" s="6"/>
    </row>
    <row r="102" spans="2:22" x14ac:dyDescent="0.3">
      <c r="C102" s="7" t="s">
        <v>14</v>
      </c>
      <c r="D102" s="10">
        <v>-1000</v>
      </c>
      <c r="E102" s="10">
        <v>-2.8</v>
      </c>
      <c r="F102" s="10">
        <v>-3</v>
      </c>
      <c r="G102" s="10">
        <v>-2.1</v>
      </c>
      <c r="H102" s="10">
        <v>-3.2</v>
      </c>
      <c r="I102" s="10">
        <v>-4.3</v>
      </c>
      <c r="J102" s="10">
        <v>0</v>
      </c>
      <c r="K102" s="10">
        <v>0</v>
      </c>
      <c r="L102" s="10">
        <v>0</v>
      </c>
    </row>
    <row r="103" spans="2:22" x14ac:dyDescent="0.3">
      <c r="C103" s="6"/>
      <c r="D103" s="6"/>
      <c r="E103" s="6"/>
      <c r="F103" s="6"/>
      <c r="G103" s="6"/>
      <c r="H103" s="6"/>
      <c r="I103" s="6"/>
      <c r="J103" s="6"/>
      <c r="K103" s="6"/>
      <c r="L103" s="6"/>
    </row>
    <row r="105" spans="2:22" x14ac:dyDescent="0.3">
      <c r="C105" s="6"/>
      <c r="D105" s="11" t="s">
        <v>143</v>
      </c>
      <c r="E105" s="11" t="s">
        <v>144</v>
      </c>
      <c r="F105" s="11" t="s">
        <v>247</v>
      </c>
      <c r="G105" s="11" t="s">
        <v>142</v>
      </c>
      <c r="H105" s="11" t="s">
        <v>205</v>
      </c>
      <c r="I105" s="11" t="s">
        <v>253</v>
      </c>
      <c r="J105" s="11" t="s">
        <v>254</v>
      </c>
      <c r="M105" s="6"/>
      <c r="N105" s="11" t="s">
        <v>293</v>
      </c>
      <c r="O105" s="11" t="s">
        <v>248</v>
      </c>
      <c r="P105" s="11" t="s">
        <v>291</v>
      </c>
      <c r="Q105" s="11" t="s">
        <v>249</v>
      </c>
      <c r="R105" s="11" t="s">
        <v>250</v>
      </c>
      <c r="S105" s="11" t="s">
        <v>292</v>
      </c>
      <c r="T105" s="11" t="s">
        <v>9</v>
      </c>
      <c r="U105" s="11" t="s">
        <v>10</v>
      </c>
      <c r="V105" s="11" t="s">
        <v>48</v>
      </c>
    </row>
    <row r="106" spans="2:22" x14ac:dyDescent="0.3">
      <c r="C106" s="7" t="s">
        <v>11</v>
      </c>
      <c r="D106" s="10">
        <v>1</v>
      </c>
      <c r="E106" s="10">
        <v>0</v>
      </c>
      <c r="F106" s="10">
        <v>1</v>
      </c>
      <c r="G106" s="10">
        <v>0</v>
      </c>
      <c r="H106" s="10">
        <v>0</v>
      </c>
      <c r="I106" s="10">
        <v>0</v>
      </c>
      <c r="J106" s="10">
        <v>0</v>
      </c>
      <c r="M106" s="7" t="s">
        <v>16</v>
      </c>
      <c r="N106" s="10">
        <v>0</v>
      </c>
      <c r="O106" s="10">
        <v>1</v>
      </c>
      <c r="P106" s="10">
        <v>1</v>
      </c>
      <c r="Q106" s="10">
        <v>0</v>
      </c>
      <c r="R106" s="10">
        <v>0</v>
      </c>
      <c r="S106" s="10">
        <v>0</v>
      </c>
      <c r="T106" s="10">
        <v>-1</v>
      </c>
      <c r="U106" s="10">
        <v>0</v>
      </c>
      <c r="V106" s="10">
        <v>0</v>
      </c>
    </row>
    <row r="107" spans="2:22" x14ac:dyDescent="0.3">
      <c r="C107" s="6"/>
      <c r="D107" s="10">
        <v>0</v>
      </c>
      <c r="E107" s="10">
        <v>1</v>
      </c>
      <c r="F107" s="10">
        <v>0</v>
      </c>
      <c r="G107" s="10">
        <v>0</v>
      </c>
      <c r="H107" s="10">
        <v>0</v>
      </c>
      <c r="I107" s="10">
        <v>0</v>
      </c>
      <c r="J107" s="10">
        <v>0</v>
      </c>
      <c r="M107" s="6"/>
      <c r="N107" s="10">
        <v>0</v>
      </c>
      <c r="O107" s="10">
        <v>0</v>
      </c>
      <c r="P107" s="10">
        <v>0</v>
      </c>
      <c r="Q107" s="10">
        <v>1</v>
      </c>
      <c r="R107" s="10">
        <v>1</v>
      </c>
      <c r="S107" s="10">
        <v>1</v>
      </c>
      <c r="T107" s="10">
        <v>0</v>
      </c>
      <c r="U107" s="10">
        <v>-1</v>
      </c>
      <c r="V107" s="10">
        <v>0</v>
      </c>
    </row>
    <row r="108" spans="2:22" x14ac:dyDescent="0.3">
      <c r="C108" s="6"/>
      <c r="D108" s="10">
        <v>0</v>
      </c>
      <c r="E108" s="10">
        <v>0</v>
      </c>
      <c r="F108" s="10">
        <v>1</v>
      </c>
      <c r="G108" s="10">
        <v>0</v>
      </c>
      <c r="H108" s="10">
        <v>0</v>
      </c>
      <c r="I108" s="10">
        <v>0</v>
      </c>
      <c r="J108" s="10">
        <v>0</v>
      </c>
      <c r="M108" s="6"/>
      <c r="N108" s="10">
        <v>1</v>
      </c>
      <c r="O108" s="10">
        <v>1</v>
      </c>
      <c r="P108" s="10">
        <v>1</v>
      </c>
      <c r="Q108" s="10">
        <v>-2</v>
      </c>
      <c r="R108" s="10">
        <v>-2</v>
      </c>
      <c r="S108" s="10">
        <v>-2</v>
      </c>
      <c r="T108" s="10">
        <v>0</v>
      </c>
      <c r="U108" s="10">
        <v>0</v>
      </c>
      <c r="V108" s="10">
        <v>-1</v>
      </c>
    </row>
    <row r="109" spans="2:22" x14ac:dyDescent="0.3">
      <c r="D109" s="10">
        <v>0</v>
      </c>
      <c r="E109" s="10">
        <v>0</v>
      </c>
      <c r="F109" s="10">
        <v>1</v>
      </c>
      <c r="G109" s="10">
        <v>1</v>
      </c>
      <c r="H109" s="10">
        <v>0</v>
      </c>
      <c r="I109" s="10">
        <v>0</v>
      </c>
      <c r="J109" s="10">
        <v>0</v>
      </c>
      <c r="N109" s="10">
        <v>0</v>
      </c>
      <c r="O109" s="10">
        <v>0</v>
      </c>
      <c r="P109" s="10">
        <v>0</v>
      </c>
      <c r="Q109" s="10">
        <v>0</v>
      </c>
      <c r="R109" s="10">
        <v>0</v>
      </c>
      <c r="S109" s="10">
        <v>0</v>
      </c>
      <c r="T109" s="10">
        <v>0</v>
      </c>
      <c r="U109" s="10">
        <v>0</v>
      </c>
      <c r="V109" s="10">
        <v>0</v>
      </c>
    </row>
    <row r="110" spans="2:22" x14ac:dyDescent="0.3">
      <c r="D110" s="10">
        <v>0</v>
      </c>
      <c r="E110" s="10">
        <v>0</v>
      </c>
      <c r="F110" s="10">
        <v>0</v>
      </c>
      <c r="G110" s="10">
        <v>0</v>
      </c>
      <c r="H110" s="10">
        <v>1</v>
      </c>
      <c r="I110" s="10">
        <v>0</v>
      </c>
      <c r="J110" s="10">
        <v>0</v>
      </c>
      <c r="N110" s="10">
        <v>0</v>
      </c>
      <c r="O110" s="10">
        <v>1</v>
      </c>
      <c r="P110" s="10">
        <v>0</v>
      </c>
      <c r="Q110" s="10">
        <v>0</v>
      </c>
      <c r="R110" s="10">
        <v>0</v>
      </c>
      <c r="S110" s="10">
        <v>0</v>
      </c>
      <c r="T110" s="10">
        <v>0</v>
      </c>
      <c r="U110" s="10">
        <v>0</v>
      </c>
      <c r="V110" s="10">
        <v>0</v>
      </c>
    </row>
    <row r="111" spans="2:22" x14ac:dyDescent="0.3">
      <c r="D111" s="10">
        <v>0</v>
      </c>
      <c r="E111" s="10">
        <v>0</v>
      </c>
      <c r="F111" s="10">
        <v>0</v>
      </c>
      <c r="G111" s="10">
        <v>0</v>
      </c>
      <c r="H111" s="10">
        <v>0</v>
      </c>
      <c r="I111" s="10">
        <v>1</v>
      </c>
      <c r="J111" s="10">
        <v>0</v>
      </c>
      <c r="N111" s="10">
        <v>0</v>
      </c>
      <c r="O111" s="10">
        <v>0</v>
      </c>
      <c r="P111" s="10">
        <v>0</v>
      </c>
      <c r="Q111" s="10">
        <v>1</v>
      </c>
      <c r="R111" s="10">
        <v>0</v>
      </c>
      <c r="S111" s="10">
        <v>0</v>
      </c>
      <c r="T111" s="10">
        <v>0</v>
      </c>
      <c r="U111" s="10">
        <v>0</v>
      </c>
      <c r="V111" s="10">
        <v>0</v>
      </c>
    </row>
    <row r="112" spans="2:22" x14ac:dyDescent="0.3">
      <c r="D112" s="10">
        <v>0</v>
      </c>
      <c r="E112" s="10">
        <v>0</v>
      </c>
      <c r="F112" s="10">
        <v>0</v>
      </c>
      <c r="G112" s="10">
        <v>0</v>
      </c>
      <c r="H112" s="10">
        <v>0</v>
      </c>
      <c r="I112" s="10">
        <v>0</v>
      </c>
      <c r="J112" s="10">
        <v>1</v>
      </c>
      <c r="N112" s="10">
        <v>0</v>
      </c>
      <c r="O112" s="10">
        <v>0</v>
      </c>
      <c r="P112" s="10">
        <v>0</v>
      </c>
      <c r="Q112" s="10">
        <v>0</v>
      </c>
      <c r="R112" s="10">
        <v>1</v>
      </c>
      <c r="S112" s="10">
        <v>0</v>
      </c>
      <c r="T112" s="10">
        <v>0</v>
      </c>
      <c r="U112" s="10">
        <v>0</v>
      </c>
      <c r="V112" s="10">
        <v>0</v>
      </c>
    </row>
    <row r="115" spans="2:15" x14ac:dyDescent="0.3">
      <c r="C115" s="7" t="s">
        <v>8</v>
      </c>
      <c r="D115" s="10" cm="1">
        <f t="array" ref="D115:J121">MINVERSE(D106:J112)</f>
        <v>1</v>
      </c>
      <c r="E115" s="10">
        <v>0</v>
      </c>
      <c r="F115" s="10">
        <v>-1</v>
      </c>
      <c r="G115" s="10">
        <v>0</v>
      </c>
      <c r="H115" s="10">
        <v>0</v>
      </c>
      <c r="I115" s="10">
        <v>0</v>
      </c>
      <c r="J115" s="10">
        <v>0</v>
      </c>
      <c r="M115" s="7" t="s">
        <v>7</v>
      </c>
      <c r="N115" s="10" cm="1">
        <f t="array" ref="N115:N121">MMULT(_xlfn.ANCHORARRAY(D115),V92:V98)</f>
        <v>1200</v>
      </c>
    </row>
    <row r="116" spans="2:15" x14ac:dyDescent="0.3">
      <c r="C116" s="6"/>
      <c r="D116" s="10">
        <v>0</v>
      </c>
      <c r="E116" s="10">
        <v>1</v>
      </c>
      <c r="F116" s="10">
        <v>0</v>
      </c>
      <c r="G116" s="10">
        <v>0</v>
      </c>
      <c r="H116" s="10">
        <v>0</v>
      </c>
      <c r="I116" s="10">
        <v>0</v>
      </c>
      <c r="J116" s="10">
        <v>0</v>
      </c>
      <c r="M116" s="6"/>
      <c r="N116" s="10">
        <v>1500</v>
      </c>
    </row>
    <row r="117" spans="2:15" x14ac:dyDescent="0.3">
      <c r="B117" s="6"/>
      <c r="C117" s="6"/>
      <c r="D117" s="10">
        <v>0</v>
      </c>
      <c r="E117" s="10">
        <v>0</v>
      </c>
      <c r="F117" s="10">
        <v>1</v>
      </c>
      <c r="G117" s="10">
        <v>0</v>
      </c>
      <c r="H117" s="10">
        <v>0</v>
      </c>
      <c r="I117" s="10">
        <v>0</v>
      </c>
      <c r="J117" s="10">
        <v>0</v>
      </c>
      <c r="K117" s="7"/>
      <c r="M117" s="6"/>
      <c r="N117" s="10">
        <v>0</v>
      </c>
    </row>
    <row r="118" spans="2:15" x14ac:dyDescent="0.3">
      <c r="B118" s="6"/>
      <c r="C118" s="6"/>
      <c r="D118" s="10">
        <v>0</v>
      </c>
      <c r="E118" s="10">
        <v>0</v>
      </c>
      <c r="F118" s="10">
        <v>-1</v>
      </c>
      <c r="G118" s="10">
        <v>1</v>
      </c>
      <c r="H118" s="10">
        <v>0</v>
      </c>
      <c r="I118" s="10">
        <v>0</v>
      </c>
      <c r="J118" s="10">
        <v>0</v>
      </c>
      <c r="K118" s="6"/>
      <c r="M118" s="6"/>
      <c r="N118" s="10">
        <v>620</v>
      </c>
    </row>
    <row r="119" spans="2:15" x14ac:dyDescent="0.3">
      <c r="B119" s="6"/>
      <c r="D119" s="10">
        <v>0</v>
      </c>
      <c r="E119" s="10">
        <v>0</v>
      </c>
      <c r="F119" s="10">
        <v>0</v>
      </c>
      <c r="G119" s="10">
        <v>0</v>
      </c>
      <c r="H119" s="10">
        <v>1</v>
      </c>
      <c r="I119" s="10">
        <v>0</v>
      </c>
      <c r="J119" s="10">
        <v>0</v>
      </c>
      <c r="K119" s="6"/>
      <c r="M119" s="6"/>
      <c r="N119" s="10">
        <v>280</v>
      </c>
    </row>
    <row r="120" spans="2:15" x14ac:dyDescent="0.3">
      <c r="B120" s="6"/>
      <c r="D120" s="10">
        <v>0</v>
      </c>
      <c r="E120" s="10">
        <v>0</v>
      </c>
      <c r="F120" s="10">
        <v>0</v>
      </c>
      <c r="G120" s="10">
        <v>0</v>
      </c>
      <c r="H120" s="10">
        <v>0</v>
      </c>
      <c r="I120" s="10">
        <v>1</v>
      </c>
      <c r="J120" s="10">
        <v>0</v>
      </c>
      <c r="K120" s="6"/>
      <c r="L120" s="6"/>
      <c r="M120" s="6"/>
      <c r="N120" s="10">
        <v>550</v>
      </c>
    </row>
    <row r="121" spans="2:15" x14ac:dyDescent="0.3">
      <c r="B121" s="6"/>
      <c r="C121" s="6"/>
      <c r="D121" s="10">
        <v>0</v>
      </c>
      <c r="E121" s="10">
        <v>0</v>
      </c>
      <c r="F121" s="10">
        <v>0</v>
      </c>
      <c r="G121" s="10">
        <v>0</v>
      </c>
      <c r="H121" s="10">
        <v>0</v>
      </c>
      <c r="I121" s="10">
        <v>0</v>
      </c>
      <c r="J121" s="10">
        <v>1</v>
      </c>
      <c r="K121" s="6"/>
      <c r="L121" s="6"/>
      <c r="M121" s="6"/>
      <c r="N121" s="10">
        <v>250</v>
      </c>
    </row>
    <row r="122" spans="2:15" x14ac:dyDescent="0.3">
      <c r="B122" s="6"/>
      <c r="J122" s="6"/>
      <c r="K122" s="6"/>
      <c r="L122" s="6"/>
      <c r="M122" s="6"/>
      <c r="N122" s="6"/>
    </row>
    <row r="123" spans="2:15" x14ac:dyDescent="0.3">
      <c r="B123" s="6"/>
      <c r="J123" s="6"/>
      <c r="K123" s="6"/>
      <c r="L123" s="6"/>
      <c r="M123" s="6"/>
      <c r="N123" s="6"/>
    </row>
    <row r="124" spans="2:15" x14ac:dyDescent="0.3">
      <c r="B124" s="6"/>
      <c r="C124" s="7" t="s">
        <v>15</v>
      </c>
      <c r="D124" s="10" cm="1">
        <f t="array" ref="D124:L130">MMULT(_xlfn.ANCHORARRAY(D115),N106:V112)</f>
        <v>-1</v>
      </c>
      <c r="E124" s="10">
        <v>0</v>
      </c>
      <c r="F124" s="10">
        <v>0</v>
      </c>
      <c r="G124" s="10">
        <v>2</v>
      </c>
      <c r="H124" s="10">
        <v>2</v>
      </c>
      <c r="I124" s="10">
        <v>2</v>
      </c>
      <c r="J124" s="10">
        <v>-1</v>
      </c>
      <c r="K124" s="10">
        <v>0</v>
      </c>
      <c r="L124" s="10">
        <v>1</v>
      </c>
      <c r="M124" s="6"/>
      <c r="N124" s="6"/>
    </row>
    <row r="125" spans="2:15" x14ac:dyDescent="0.3">
      <c r="B125" s="6"/>
      <c r="C125" s="6"/>
      <c r="D125" s="10">
        <v>0</v>
      </c>
      <c r="E125" s="10">
        <v>0</v>
      </c>
      <c r="F125" s="10">
        <v>0</v>
      </c>
      <c r="G125" s="10">
        <v>1</v>
      </c>
      <c r="H125" s="10">
        <v>1</v>
      </c>
      <c r="I125" s="10">
        <v>1</v>
      </c>
      <c r="J125" s="10">
        <v>0</v>
      </c>
      <c r="K125" s="10">
        <v>-1</v>
      </c>
      <c r="L125" s="10">
        <v>0</v>
      </c>
      <c r="M125" s="6"/>
      <c r="N125" s="6"/>
      <c r="O125" s="6"/>
    </row>
    <row r="126" spans="2:15" x14ac:dyDescent="0.3">
      <c r="C126" s="6"/>
      <c r="D126" s="10">
        <v>1</v>
      </c>
      <c r="E126" s="10">
        <v>1</v>
      </c>
      <c r="F126" s="10">
        <v>1</v>
      </c>
      <c r="G126" s="10">
        <v>-2</v>
      </c>
      <c r="H126" s="10">
        <v>-2</v>
      </c>
      <c r="I126" s="10">
        <v>-2</v>
      </c>
      <c r="J126" s="10">
        <v>0</v>
      </c>
      <c r="K126" s="10">
        <v>0</v>
      </c>
      <c r="L126" s="10">
        <v>-1</v>
      </c>
      <c r="O126" s="6"/>
    </row>
    <row r="127" spans="2:15" x14ac:dyDescent="0.3">
      <c r="B127" s="6"/>
      <c r="D127" s="10">
        <v>-1</v>
      </c>
      <c r="E127" s="10">
        <v>-1</v>
      </c>
      <c r="F127" s="10">
        <v>-1</v>
      </c>
      <c r="G127" s="10">
        <v>2</v>
      </c>
      <c r="H127" s="10">
        <v>2</v>
      </c>
      <c r="I127" s="10">
        <v>2</v>
      </c>
      <c r="J127" s="10">
        <v>0</v>
      </c>
      <c r="K127" s="10">
        <v>0</v>
      </c>
      <c r="L127" s="10">
        <v>1</v>
      </c>
      <c r="M127" s="6"/>
      <c r="N127" s="6"/>
      <c r="O127" s="6"/>
    </row>
    <row r="128" spans="2:15" x14ac:dyDescent="0.3">
      <c r="B128" s="6"/>
      <c r="D128" s="10">
        <v>0</v>
      </c>
      <c r="E128" s="10">
        <v>1</v>
      </c>
      <c r="F128" s="10">
        <v>0</v>
      </c>
      <c r="G128" s="10">
        <v>0</v>
      </c>
      <c r="H128" s="10">
        <v>0</v>
      </c>
      <c r="I128" s="10">
        <v>0</v>
      </c>
      <c r="J128" s="10">
        <v>0</v>
      </c>
      <c r="K128" s="10">
        <v>0</v>
      </c>
      <c r="L128" s="10">
        <v>0</v>
      </c>
      <c r="M128" s="6"/>
      <c r="N128" s="6"/>
      <c r="O128" s="6"/>
    </row>
    <row r="129" spans="2:15" x14ac:dyDescent="0.3">
      <c r="B129" s="6"/>
      <c r="D129" s="10">
        <v>0</v>
      </c>
      <c r="E129" s="10">
        <v>0</v>
      </c>
      <c r="F129" s="10">
        <v>0</v>
      </c>
      <c r="G129" s="10">
        <v>1</v>
      </c>
      <c r="H129" s="10">
        <v>0</v>
      </c>
      <c r="I129" s="10">
        <v>0</v>
      </c>
      <c r="J129" s="10">
        <v>0</v>
      </c>
      <c r="K129" s="10">
        <v>0</v>
      </c>
      <c r="L129" s="10">
        <v>0</v>
      </c>
      <c r="M129" s="6"/>
      <c r="N129" s="6"/>
      <c r="O129" s="6"/>
    </row>
    <row r="130" spans="2:15" x14ac:dyDescent="0.3">
      <c r="B130" s="6"/>
      <c r="C130" s="6"/>
      <c r="D130" s="10">
        <v>0</v>
      </c>
      <c r="E130" s="10">
        <v>0</v>
      </c>
      <c r="F130" s="10">
        <v>0</v>
      </c>
      <c r="G130" s="10">
        <v>0</v>
      </c>
      <c r="H130" s="10">
        <v>1</v>
      </c>
      <c r="I130" s="10">
        <v>0</v>
      </c>
      <c r="J130" s="10">
        <v>0</v>
      </c>
      <c r="K130" s="10">
        <v>0</v>
      </c>
      <c r="L130" s="10">
        <v>0</v>
      </c>
      <c r="M130" s="6"/>
      <c r="N130" s="6"/>
      <c r="O130" s="6"/>
    </row>
    <row r="131" spans="2:15" x14ac:dyDescent="0.3">
      <c r="O131" s="6"/>
    </row>
    <row r="133" spans="2:15" x14ac:dyDescent="0.3">
      <c r="C133" s="7" t="s">
        <v>18</v>
      </c>
      <c r="D133" s="6" cm="1">
        <f t="array" ref="D133:L133">MMULT(D101:J101,_xlfn.ANCHORARRAY(D124))</f>
        <v>998</v>
      </c>
      <c r="E133" s="6">
        <v>-2</v>
      </c>
      <c r="F133" s="6">
        <v>-2</v>
      </c>
      <c r="G133" s="6">
        <v>-2996</v>
      </c>
      <c r="H133" s="6">
        <v>-2996</v>
      </c>
      <c r="I133">
        <v>-2996</v>
      </c>
      <c r="J133">
        <v>1000</v>
      </c>
      <c r="K133">
        <v>1000</v>
      </c>
      <c r="L133">
        <v>-998</v>
      </c>
    </row>
    <row r="134" spans="2:15" x14ac:dyDescent="0.3">
      <c r="C134" s="7" t="s">
        <v>17</v>
      </c>
      <c r="D134" s="10">
        <f>D133-D102</f>
        <v>1998</v>
      </c>
      <c r="E134" s="10">
        <f t="shared" ref="E134" si="1">E133-E102</f>
        <v>0.79999999999999982</v>
      </c>
      <c r="F134" s="10">
        <f t="shared" ref="F134" si="2">F133-F102</f>
        <v>1</v>
      </c>
      <c r="G134" s="24">
        <f t="shared" ref="G134" si="3">G133-G102</f>
        <v>-2993.9</v>
      </c>
      <c r="H134" s="10">
        <f t="shared" ref="H134" si="4">H133-H102</f>
        <v>-2992.8</v>
      </c>
      <c r="I134" s="10">
        <f t="shared" ref="I134" si="5">I133-I102</f>
        <v>-2991.7</v>
      </c>
      <c r="J134" s="10">
        <f t="shared" ref="J134" si="6">J133-J102</f>
        <v>1000</v>
      </c>
      <c r="K134" s="10">
        <f t="shared" ref="K134" si="7">K133-K102</f>
        <v>1000</v>
      </c>
      <c r="L134" s="10">
        <f>L133-L102</f>
        <v>-998</v>
      </c>
      <c r="O134" s="6" t="s">
        <v>261</v>
      </c>
    </row>
    <row r="135" spans="2:15" x14ac:dyDescent="0.3">
      <c r="C135" s="6"/>
      <c r="D135" s="6"/>
      <c r="E135" s="6"/>
      <c r="F135" s="6"/>
      <c r="G135" s="6"/>
      <c r="O135" s="6"/>
    </row>
    <row r="137" spans="2:15" x14ac:dyDescent="0.3">
      <c r="C137" s="7" t="s">
        <v>19</v>
      </c>
      <c r="D137" s="10" cm="1">
        <f t="array" ref="D137:D143">_xlfn.ANCHORARRAY(N115)/G124:G130</f>
        <v>600</v>
      </c>
    </row>
    <row r="138" spans="2:15" x14ac:dyDescent="0.3">
      <c r="B138" s="6"/>
      <c r="C138" s="6"/>
      <c r="D138" s="10">
        <v>1500</v>
      </c>
      <c r="I138" s="6"/>
      <c r="J138" s="6"/>
      <c r="K138" s="6"/>
      <c r="L138" s="6"/>
      <c r="M138" s="6"/>
    </row>
    <row r="139" spans="2:15" x14ac:dyDescent="0.3">
      <c r="B139" s="6"/>
      <c r="D139" s="30">
        <v>0</v>
      </c>
      <c r="I139" s="6"/>
      <c r="J139" s="6"/>
      <c r="K139" s="6"/>
      <c r="L139" s="6"/>
      <c r="M139" s="6"/>
    </row>
    <row r="140" spans="2:15" x14ac:dyDescent="0.3">
      <c r="B140" s="6"/>
      <c r="D140" s="25">
        <v>310</v>
      </c>
      <c r="I140" s="6"/>
      <c r="J140" s="6"/>
      <c r="K140" s="6"/>
      <c r="L140" s="6"/>
      <c r="M140" s="6"/>
    </row>
    <row r="141" spans="2:15" x14ac:dyDescent="0.3">
      <c r="B141" s="6"/>
      <c r="D141" s="10" t="e">
        <v>#DIV/0!</v>
      </c>
      <c r="E141" s="6"/>
      <c r="F141" s="6"/>
      <c r="G141" s="6"/>
      <c r="I141" s="6"/>
      <c r="J141" s="6"/>
      <c r="K141" s="6"/>
      <c r="L141" s="6"/>
      <c r="M141" s="6"/>
      <c r="O141" s="6"/>
    </row>
    <row r="142" spans="2:15" x14ac:dyDescent="0.3">
      <c r="B142" s="6"/>
      <c r="D142" s="10">
        <v>550</v>
      </c>
      <c r="E142" s="6"/>
      <c r="F142" s="6"/>
      <c r="G142" s="6"/>
      <c r="I142" s="6"/>
      <c r="J142" s="6"/>
      <c r="K142" s="6"/>
      <c r="L142" s="6"/>
      <c r="M142" s="6"/>
      <c r="O142" s="6"/>
    </row>
    <row r="143" spans="2:15" x14ac:dyDescent="0.3">
      <c r="B143" s="6"/>
      <c r="D143" s="10" t="e">
        <v>#DIV/0!</v>
      </c>
      <c r="E143" s="6"/>
      <c r="F143" s="6"/>
      <c r="I143" s="6"/>
      <c r="J143" s="6"/>
      <c r="K143" s="6"/>
      <c r="L143" s="6"/>
      <c r="M143" s="6"/>
      <c r="O143" s="6" t="s">
        <v>216</v>
      </c>
    </row>
    <row r="144" spans="2:15" x14ac:dyDescent="0.3">
      <c r="O144" s="6"/>
    </row>
    <row r="145" spans="2:26" ht="15" thickBot="1" x14ac:dyDescent="0.35">
      <c r="B145" s="23"/>
      <c r="C145" s="23"/>
      <c r="D145" s="23"/>
      <c r="E145" s="23"/>
      <c r="F145" s="23"/>
      <c r="G145" s="23"/>
      <c r="H145" s="23"/>
      <c r="I145" s="23"/>
      <c r="J145" s="23"/>
      <c r="K145" s="23"/>
      <c r="L145" s="23"/>
      <c r="M145" s="23"/>
      <c r="N145" s="23"/>
      <c r="O145" s="23"/>
      <c r="P145" s="8"/>
      <c r="Q145" s="8"/>
      <c r="R145" s="8"/>
      <c r="S145" s="8"/>
      <c r="T145" s="8"/>
      <c r="U145" s="8"/>
      <c r="V145" s="8"/>
      <c r="W145" s="8"/>
      <c r="X145" s="8"/>
      <c r="Y145" s="8"/>
      <c r="Z145" s="8"/>
    </row>
    <row r="146" spans="2:26" x14ac:dyDescent="0.3">
      <c r="B146" s="6"/>
      <c r="E146" s="6"/>
      <c r="F146" s="6"/>
      <c r="G146" s="6"/>
      <c r="H146" s="6"/>
      <c r="I146" s="6"/>
      <c r="J146" s="6"/>
      <c r="K146" s="6"/>
      <c r="L146" s="6"/>
      <c r="M146" s="6"/>
      <c r="N146" s="6"/>
      <c r="O146" s="6"/>
    </row>
    <row r="147" spans="2:26" x14ac:dyDescent="0.3">
      <c r="B147" s="6"/>
      <c r="C147" s="6"/>
      <c r="D147" s="11" t="s">
        <v>293</v>
      </c>
      <c r="E147" s="11" t="s">
        <v>248</v>
      </c>
      <c r="F147" s="11" t="s">
        <v>291</v>
      </c>
      <c r="G147" s="11" t="s">
        <v>142</v>
      </c>
      <c r="H147" s="11" t="s">
        <v>250</v>
      </c>
      <c r="I147" s="11" t="s">
        <v>292</v>
      </c>
      <c r="J147" s="11" t="s">
        <v>9</v>
      </c>
      <c r="K147" s="11" t="s">
        <v>10</v>
      </c>
      <c r="L147" s="11" t="s">
        <v>48</v>
      </c>
      <c r="M147" s="11" t="s">
        <v>143</v>
      </c>
      <c r="N147" s="11" t="s">
        <v>144</v>
      </c>
      <c r="O147" s="11" t="s">
        <v>247</v>
      </c>
      <c r="P147" s="11" t="s">
        <v>249</v>
      </c>
      <c r="Q147" s="11" t="s">
        <v>205</v>
      </c>
      <c r="R147" s="11" t="s">
        <v>253</v>
      </c>
      <c r="S147" s="11" t="s">
        <v>254</v>
      </c>
    </row>
    <row r="148" spans="2:26" x14ac:dyDescent="0.3">
      <c r="B148" s="7" t="s">
        <v>25</v>
      </c>
      <c r="C148" s="7" t="s">
        <v>0</v>
      </c>
      <c r="D148" s="10">
        <v>0</v>
      </c>
      <c r="E148" s="10">
        <v>1</v>
      </c>
      <c r="F148" s="10">
        <v>1</v>
      </c>
      <c r="G148" s="10">
        <v>0</v>
      </c>
      <c r="H148" s="10">
        <v>0</v>
      </c>
      <c r="I148" s="10">
        <v>0</v>
      </c>
      <c r="J148" s="10">
        <v>-1</v>
      </c>
      <c r="K148" s="10">
        <v>0</v>
      </c>
      <c r="L148" s="10">
        <v>0</v>
      </c>
      <c r="M148" s="10">
        <v>1</v>
      </c>
      <c r="N148" s="10">
        <v>0</v>
      </c>
      <c r="O148" s="10">
        <v>1</v>
      </c>
      <c r="P148" s="10">
        <v>0</v>
      </c>
      <c r="Q148" s="10">
        <v>0</v>
      </c>
      <c r="R148" s="10">
        <v>0</v>
      </c>
      <c r="S148" s="10">
        <v>0</v>
      </c>
      <c r="U148" s="7" t="s">
        <v>4</v>
      </c>
      <c r="V148" s="10">
        <v>1200</v>
      </c>
    </row>
    <row r="149" spans="2:26" x14ac:dyDescent="0.3">
      <c r="B149" s="6"/>
      <c r="C149" s="6"/>
      <c r="D149" s="10">
        <v>0</v>
      </c>
      <c r="E149" s="10">
        <v>0</v>
      </c>
      <c r="F149" s="10">
        <v>0</v>
      </c>
      <c r="G149" s="10">
        <v>0</v>
      </c>
      <c r="H149" s="10">
        <v>1</v>
      </c>
      <c r="I149" s="10">
        <v>1</v>
      </c>
      <c r="J149" s="10">
        <v>0</v>
      </c>
      <c r="K149" s="10">
        <v>-1</v>
      </c>
      <c r="L149" s="10">
        <v>0</v>
      </c>
      <c r="M149" s="10">
        <v>0</v>
      </c>
      <c r="N149" s="10">
        <v>1</v>
      </c>
      <c r="O149" s="10">
        <v>0</v>
      </c>
      <c r="P149" s="10">
        <v>1</v>
      </c>
      <c r="Q149" s="10">
        <v>0</v>
      </c>
      <c r="R149" s="10">
        <v>0</v>
      </c>
      <c r="S149" s="10">
        <v>0</v>
      </c>
      <c r="U149" s="6"/>
      <c r="V149" s="10">
        <v>1500</v>
      </c>
    </row>
    <row r="150" spans="2:26" x14ac:dyDescent="0.3">
      <c r="B150" s="6"/>
      <c r="C150" s="6"/>
      <c r="D150" s="10">
        <v>1</v>
      </c>
      <c r="E150" s="10">
        <v>1</v>
      </c>
      <c r="F150" s="10">
        <v>1</v>
      </c>
      <c r="G150" s="10">
        <v>0</v>
      </c>
      <c r="H150" s="10">
        <v>-2</v>
      </c>
      <c r="I150" s="10">
        <v>-2</v>
      </c>
      <c r="J150" s="10">
        <v>0</v>
      </c>
      <c r="K150" s="10">
        <v>0</v>
      </c>
      <c r="L150" s="10">
        <v>-1</v>
      </c>
      <c r="M150" s="10">
        <v>0</v>
      </c>
      <c r="N150" s="10">
        <v>0</v>
      </c>
      <c r="O150" s="10">
        <v>1</v>
      </c>
      <c r="P150" s="10">
        <v>-2</v>
      </c>
      <c r="Q150" s="10">
        <v>0</v>
      </c>
      <c r="R150" s="10">
        <v>0</v>
      </c>
      <c r="S150" s="10">
        <v>0</v>
      </c>
      <c r="V150" s="10">
        <v>0</v>
      </c>
    </row>
    <row r="151" spans="2:26" x14ac:dyDescent="0.3">
      <c r="B151" s="6"/>
      <c r="D151" s="10">
        <v>0</v>
      </c>
      <c r="E151" s="10">
        <v>0</v>
      </c>
      <c r="F151" s="10">
        <v>0</v>
      </c>
      <c r="G151" s="10">
        <v>1</v>
      </c>
      <c r="H151" s="10">
        <v>0</v>
      </c>
      <c r="I151" s="10">
        <v>0</v>
      </c>
      <c r="J151" s="10">
        <v>0</v>
      </c>
      <c r="K151" s="10">
        <v>0</v>
      </c>
      <c r="L151" s="10">
        <v>0</v>
      </c>
      <c r="M151" s="10">
        <v>0</v>
      </c>
      <c r="N151" s="10">
        <v>0</v>
      </c>
      <c r="O151" s="10">
        <v>1</v>
      </c>
      <c r="P151" s="10">
        <v>0</v>
      </c>
      <c r="Q151" s="10">
        <v>0</v>
      </c>
      <c r="R151" s="10">
        <v>0</v>
      </c>
      <c r="S151" s="10">
        <v>0</v>
      </c>
      <c r="V151" s="10">
        <v>620</v>
      </c>
    </row>
    <row r="152" spans="2:26" x14ac:dyDescent="0.3">
      <c r="B152" s="6"/>
      <c r="D152" s="10">
        <v>0</v>
      </c>
      <c r="E152" s="10">
        <v>1</v>
      </c>
      <c r="F152" s="10">
        <v>0</v>
      </c>
      <c r="G152" s="10">
        <v>0</v>
      </c>
      <c r="H152" s="10">
        <v>0</v>
      </c>
      <c r="I152" s="10">
        <v>0</v>
      </c>
      <c r="J152" s="10">
        <v>0</v>
      </c>
      <c r="K152" s="10">
        <v>0</v>
      </c>
      <c r="L152" s="10">
        <v>0</v>
      </c>
      <c r="M152" s="10">
        <v>0</v>
      </c>
      <c r="N152" s="10">
        <v>0</v>
      </c>
      <c r="O152" s="10">
        <v>0</v>
      </c>
      <c r="P152" s="10">
        <v>0</v>
      </c>
      <c r="Q152" s="10">
        <v>1</v>
      </c>
      <c r="R152" s="10">
        <v>0</v>
      </c>
      <c r="S152" s="10">
        <v>0</v>
      </c>
      <c r="V152" s="10">
        <v>280</v>
      </c>
    </row>
    <row r="153" spans="2:26" x14ac:dyDescent="0.3">
      <c r="B153" s="6"/>
      <c r="D153" s="10">
        <v>0</v>
      </c>
      <c r="E153" s="10">
        <v>0</v>
      </c>
      <c r="F153" s="10">
        <v>0</v>
      </c>
      <c r="G153" s="10">
        <v>0</v>
      </c>
      <c r="H153" s="10">
        <v>0</v>
      </c>
      <c r="I153" s="10">
        <v>0</v>
      </c>
      <c r="J153" s="10">
        <v>0</v>
      </c>
      <c r="K153" s="10">
        <v>0</v>
      </c>
      <c r="L153" s="10">
        <v>0</v>
      </c>
      <c r="M153" s="10">
        <v>0</v>
      </c>
      <c r="N153" s="10">
        <v>0</v>
      </c>
      <c r="O153" s="10">
        <v>0</v>
      </c>
      <c r="P153" s="10">
        <v>1</v>
      </c>
      <c r="Q153" s="10">
        <v>0</v>
      </c>
      <c r="R153" s="10">
        <v>1</v>
      </c>
      <c r="S153" s="10">
        <v>0</v>
      </c>
      <c r="V153" s="10">
        <v>550</v>
      </c>
    </row>
    <row r="154" spans="2:26" x14ac:dyDescent="0.3">
      <c r="B154" s="6"/>
      <c r="D154" s="10">
        <v>0</v>
      </c>
      <c r="E154" s="10">
        <v>0</v>
      </c>
      <c r="F154" s="10">
        <v>0</v>
      </c>
      <c r="G154" s="10">
        <v>0</v>
      </c>
      <c r="H154" s="10">
        <v>1</v>
      </c>
      <c r="I154" s="10">
        <v>0</v>
      </c>
      <c r="J154" s="10">
        <v>0</v>
      </c>
      <c r="K154" s="10">
        <v>0</v>
      </c>
      <c r="L154" s="10">
        <v>0</v>
      </c>
      <c r="M154" s="10">
        <v>0</v>
      </c>
      <c r="N154" s="10">
        <v>0</v>
      </c>
      <c r="O154" s="10">
        <v>0</v>
      </c>
      <c r="P154" s="10">
        <v>0</v>
      </c>
      <c r="Q154" s="10">
        <v>0</v>
      </c>
      <c r="R154" s="10">
        <v>0</v>
      </c>
      <c r="S154" s="10">
        <v>1</v>
      </c>
      <c r="V154" s="10">
        <v>250</v>
      </c>
    </row>
    <row r="155" spans="2:26" x14ac:dyDescent="0.3">
      <c r="L155" s="6"/>
    </row>
    <row r="156" spans="2:26" x14ac:dyDescent="0.3">
      <c r="C156" s="7" t="s">
        <v>12</v>
      </c>
      <c r="D156" s="10">
        <v>-1000</v>
      </c>
      <c r="E156" s="10">
        <v>-2.8</v>
      </c>
      <c r="F156" s="10">
        <v>-3</v>
      </c>
      <c r="G156" s="10">
        <v>0</v>
      </c>
      <c r="H156" s="10">
        <v>-3.2</v>
      </c>
      <c r="I156" s="10">
        <v>-4.3</v>
      </c>
      <c r="J156" s="10">
        <v>0</v>
      </c>
      <c r="K156" s="10">
        <v>0</v>
      </c>
      <c r="L156" s="10">
        <v>0</v>
      </c>
      <c r="M156" s="10">
        <v>-1000</v>
      </c>
      <c r="N156" s="10">
        <v>-1000</v>
      </c>
      <c r="O156" s="10">
        <v>-2</v>
      </c>
      <c r="P156" s="10">
        <v>-2.1</v>
      </c>
      <c r="Q156" s="10">
        <v>0</v>
      </c>
      <c r="R156" s="10">
        <v>0</v>
      </c>
      <c r="S156" s="10">
        <v>0</v>
      </c>
    </row>
    <row r="157" spans="2:26" x14ac:dyDescent="0.3">
      <c r="C157" s="7" t="s">
        <v>13</v>
      </c>
      <c r="D157" s="10">
        <v>-1000</v>
      </c>
      <c r="E157" s="10">
        <v>-1000</v>
      </c>
      <c r="F157" s="10">
        <v>-2</v>
      </c>
      <c r="G157" s="10">
        <v>-2.1</v>
      </c>
      <c r="H157" s="10">
        <v>0</v>
      </c>
      <c r="I157" s="10">
        <v>0</v>
      </c>
      <c r="J157" s="10">
        <v>0</v>
      </c>
      <c r="L157" s="6"/>
    </row>
    <row r="158" spans="2:26" x14ac:dyDescent="0.3">
      <c r="C158" s="7" t="s">
        <v>14</v>
      </c>
      <c r="D158" s="10">
        <v>-1000</v>
      </c>
      <c r="E158" s="10">
        <v>-2.8</v>
      </c>
      <c r="F158" s="10">
        <v>-3</v>
      </c>
      <c r="G158" s="10">
        <v>0</v>
      </c>
      <c r="H158" s="10">
        <v>-3.2</v>
      </c>
      <c r="I158" s="10">
        <v>-4.3</v>
      </c>
      <c r="J158" s="10">
        <v>0</v>
      </c>
      <c r="K158" s="10">
        <v>0</v>
      </c>
      <c r="L158" s="10">
        <v>0</v>
      </c>
    </row>
    <row r="159" spans="2:26" x14ac:dyDescent="0.3">
      <c r="C159" s="6"/>
      <c r="D159" s="6"/>
      <c r="E159" s="6"/>
      <c r="F159" s="6"/>
      <c r="G159" s="6"/>
      <c r="H159" s="6"/>
      <c r="I159" s="6"/>
      <c r="J159" s="6"/>
      <c r="K159" s="6"/>
      <c r="L159" s="6"/>
    </row>
    <row r="161" spans="2:22" x14ac:dyDescent="0.3">
      <c r="C161" s="6"/>
      <c r="D161" s="11" t="s">
        <v>143</v>
      </c>
      <c r="E161" s="11" t="s">
        <v>144</v>
      </c>
      <c r="F161" s="11" t="s">
        <v>247</v>
      </c>
      <c r="G161" s="11" t="s">
        <v>249</v>
      </c>
      <c r="H161" s="11" t="s">
        <v>205</v>
      </c>
      <c r="I161" s="11" t="s">
        <v>253</v>
      </c>
      <c r="J161" s="11" t="s">
        <v>254</v>
      </c>
      <c r="M161" s="6"/>
      <c r="N161" s="11" t="s">
        <v>293</v>
      </c>
      <c r="O161" s="11" t="s">
        <v>248</v>
      </c>
      <c r="P161" s="11" t="s">
        <v>291</v>
      </c>
      <c r="Q161" s="11" t="s">
        <v>142</v>
      </c>
      <c r="R161" s="11" t="s">
        <v>250</v>
      </c>
      <c r="S161" s="11" t="s">
        <v>292</v>
      </c>
      <c r="T161" s="11" t="s">
        <v>9</v>
      </c>
      <c r="U161" s="11" t="s">
        <v>10</v>
      </c>
      <c r="V161" s="11" t="s">
        <v>48</v>
      </c>
    </row>
    <row r="162" spans="2:22" x14ac:dyDescent="0.3">
      <c r="C162" s="7" t="s">
        <v>11</v>
      </c>
      <c r="D162" s="10">
        <v>1</v>
      </c>
      <c r="E162" s="10">
        <v>0</v>
      </c>
      <c r="F162" s="10">
        <v>1</v>
      </c>
      <c r="G162" s="10">
        <v>0</v>
      </c>
      <c r="H162" s="10">
        <v>0</v>
      </c>
      <c r="I162" s="10">
        <v>0</v>
      </c>
      <c r="J162" s="10">
        <v>0</v>
      </c>
      <c r="M162" s="7" t="s">
        <v>16</v>
      </c>
      <c r="N162" s="10">
        <v>0</v>
      </c>
      <c r="O162" s="10">
        <v>1</v>
      </c>
      <c r="P162" s="10">
        <v>1</v>
      </c>
      <c r="Q162" s="10">
        <v>0</v>
      </c>
      <c r="R162" s="10">
        <v>0</v>
      </c>
      <c r="S162" s="10">
        <v>0</v>
      </c>
      <c r="T162" s="10">
        <v>-1</v>
      </c>
      <c r="U162" s="10">
        <v>0</v>
      </c>
      <c r="V162" s="10">
        <v>0</v>
      </c>
    </row>
    <row r="163" spans="2:22" x14ac:dyDescent="0.3">
      <c r="C163" s="6"/>
      <c r="D163" s="10">
        <v>0</v>
      </c>
      <c r="E163" s="10">
        <v>1</v>
      </c>
      <c r="F163" s="10">
        <v>0</v>
      </c>
      <c r="G163" s="10">
        <v>1</v>
      </c>
      <c r="H163" s="10">
        <v>0</v>
      </c>
      <c r="I163" s="10">
        <v>0</v>
      </c>
      <c r="J163" s="10">
        <v>0</v>
      </c>
      <c r="M163" s="6"/>
      <c r="N163" s="10">
        <v>0</v>
      </c>
      <c r="O163" s="10">
        <v>0</v>
      </c>
      <c r="P163" s="10">
        <v>0</v>
      </c>
      <c r="Q163" s="10">
        <v>0</v>
      </c>
      <c r="R163" s="10">
        <v>1</v>
      </c>
      <c r="S163" s="10">
        <v>1</v>
      </c>
      <c r="T163" s="10">
        <v>0</v>
      </c>
      <c r="U163" s="10">
        <v>-1</v>
      </c>
      <c r="V163" s="10">
        <v>0</v>
      </c>
    </row>
    <row r="164" spans="2:22" x14ac:dyDescent="0.3">
      <c r="C164" s="6"/>
      <c r="D164" s="10">
        <v>0</v>
      </c>
      <c r="E164" s="10">
        <v>0</v>
      </c>
      <c r="F164" s="10">
        <v>1</v>
      </c>
      <c r="G164" s="10">
        <v>-2</v>
      </c>
      <c r="H164" s="10">
        <v>0</v>
      </c>
      <c r="I164" s="10">
        <v>0</v>
      </c>
      <c r="J164" s="10">
        <v>0</v>
      </c>
      <c r="M164" s="6"/>
      <c r="N164" s="10">
        <v>1</v>
      </c>
      <c r="O164" s="10">
        <v>1</v>
      </c>
      <c r="P164" s="10">
        <v>1</v>
      </c>
      <c r="Q164" s="10">
        <v>0</v>
      </c>
      <c r="R164" s="10">
        <v>-2</v>
      </c>
      <c r="S164" s="10">
        <v>-2</v>
      </c>
      <c r="T164" s="10">
        <v>0</v>
      </c>
      <c r="U164" s="10">
        <v>0</v>
      </c>
      <c r="V164" s="10">
        <v>-1</v>
      </c>
    </row>
    <row r="165" spans="2:22" x14ac:dyDescent="0.3">
      <c r="D165" s="10">
        <v>0</v>
      </c>
      <c r="E165" s="10">
        <v>0</v>
      </c>
      <c r="F165" s="10">
        <v>1</v>
      </c>
      <c r="G165" s="10">
        <v>0</v>
      </c>
      <c r="H165" s="10">
        <v>0</v>
      </c>
      <c r="I165" s="10">
        <v>0</v>
      </c>
      <c r="J165" s="10">
        <v>0</v>
      </c>
      <c r="N165" s="10">
        <v>0</v>
      </c>
      <c r="O165" s="10">
        <v>0</v>
      </c>
      <c r="P165" s="10">
        <v>0</v>
      </c>
      <c r="Q165" s="10">
        <v>1</v>
      </c>
      <c r="R165" s="10">
        <v>0</v>
      </c>
      <c r="S165" s="10">
        <v>0</v>
      </c>
      <c r="T165" s="10">
        <v>0</v>
      </c>
      <c r="U165" s="10">
        <v>0</v>
      </c>
      <c r="V165" s="10">
        <v>0</v>
      </c>
    </row>
    <row r="166" spans="2:22" x14ac:dyDescent="0.3">
      <c r="D166" s="10">
        <v>0</v>
      </c>
      <c r="E166" s="10">
        <v>0</v>
      </c>
      <c r="F166" s="10">
        <v>0</v>
      </c>
      <c r="G166" s="10">
        <v>0</v>
      </c>
      <c r="H166" s="10">
        <v>1</v>
      </c>
      <c r="I166" s="10">
        <v>0</v>
      </c>
      <c r="J166" s="10">
        <v>0</v>
      </c>
      <c r="N166" s="10">
        <v>0</v>
      </c>
      <c r="O166" s="10">
        <v>1</v>
      </c>
      <c r="P166" s="10">
        <v>0</v>
      </c>
      <c r="Q166" s="10">
        <v>0</v>
      </c>
      <c r="R166" s="10">
        <v>0</v>
      </c>
      <c r="S166" s="10">
        <v>0</v>
      </c>
      <c r="T166" s="10">
        <v>0</v>
      </c>
      <c r="U166" s="10">
        <v>0</v>
      </c>
      <c r="V166" s="10">
        <v>0</v>
      </c>
    </row>
    <row r="167" spans="2:22" x14ac:dyDescent="0.3">
      <c r="D167" s="10">
        <v>0</v>
      </c>
      <c r="E167" s="10">
        <v>0</v>
      </c>
      <c r="F167" s="10">
        <v>0</v>
      </c>
      <c r="G167" s="10">
        <v>1</v>
      </c>
      <c r="H167" s="10">
        <v>0</v>
      </c>
      <c r="I167" s="10">
        <v>1</v>
      </c>
      <c r="J167" s="10">
        <v>0</v>
      </c>
      <c r="N167" s="10">
        <v>0</v>
      </c>
      <c r="O167" s="10">
        <v>0</v>
      </c>
      <c r="P167" s="10">
        <v>0</v>
      </c>
      <c r="Q167" s="10">
        <v>0</v>
      </c>
      <c r="R167" s="10">
        <v>0</v>
      </c>
      <c r="S167" s="10">
        <v>0</v>
      </c>
      <c r="T167" s="10">
        <v>0</v>
      </c>
      <c r="U167" s="10">
        <v>0</v>
      </c>
      <c r="V167" s="10">
        <v>0</v>
      </c>
    </row>
    <row r="168" spans="2:22" x14ac:dyDescent="0.3">
      <c r="D168" s="10">
        <v>0</v>
      </c>
      <c r="E168" s="10">
        <v>0</v>
      </c>
      <c r="F168" s="10">
        <v>0</v>
      </c>
      <c r="G168" s="10">
        <v>0</v>
      </c>
      <c r="H168" s="10">
        <v>0</v>
      </c>
      <c r="I168" s="10">
        <v>0</v>
      </c>
      <c r="J168" s="10">
        <v>1</v>
      </c>
      <c r="N168" s="10">
        <v>0</v>
      </c>
      <c r="O168" s="10">
        <v>0</v>
      </c>
      <c r="P168" s="10">
        <v>0</v>
      </c>
      <c r="Q168" s="10">
        <v>0</v>
      </c>
      <c r="R168" s="10">
        <v>1</v>
      </c>
      <c r="S168" s="10">
        <v>0</v>
      </c>
      <c r="T168" s="10">
        <v>0</v>
      </c>
      <c r="U168" s="10">
        <v>0</v>
      </c>
      <c r="V168" s="10">
        <v>0</v>
      </c>
    </row>
    <row r="171" spans="2:22" x14ac:dyDescent="0.3">
      <c r="C171" s="7" t="s">
        <v>8</v>
      </c>
      <c r="D171" s="10" cm="1">
        <f t="array" ref="D171:J177">MINVERSE(D162:J168)</f>
        <v>1</v>
      </c>
      <c r="E171" s="10">
        <v>0</v>
      </c>
      <c r="F171" s="10">
        <v>0</v>
      </c>
      <c r="G171" s="10">
        <v>-1</v>
      </c>
      <c r="H171" s="10">
        <v>0</v>
      </c>
      <c r="I171" s="10">
        <v>0</v>
      </c>
      <c r="J171" s="10">
        <v>0</v>
      </c>
      <c r="M171" s="7" t="s">
        <v>7</v>
      </c>
      <c r="N171" s="10" cm="1">
        <f t="array" ref="N171:N177">MMULT(_xlfn.ANCHORARRAY(D171),V148:V154)</f>
        <v>580</v>
      </c>
    </row>
    <row r="172" spans="2:22" x14ac:dyDescent="0.3">
      <c r="C172" s="6"/>
      <c r="D172" s="10">
        <v>0</v>
      </c>
      <c r="E172" s="10">
        <v>1</v>
      </c>
      <c r="F172" s="10">
        <v>0.5</v>
      </c>
      <c r="G172" s="10">
        <v>-0.5</v>
      </c>
      <c r="H172" s="10">
        <v>0</v>
      </c>
      <c r="I172" s="10">
        <v>0</v>
      </c>
      <c r="J172" s="10">
        <v>0</v>
      </c>
      <c r="M172" s="6"/>
      <c r="N172" s="10">
        <v>1190</v>
      </c>
    </row>
    <row r="173" spans="2:22" x14ac:dyDescent="0.3">
      <c r="B173" s="6"/>
      <c r="C173" s="6"/>
      <c r="D173" s="10">
        <v>0</v>
      </c>
      <c r="E173" s="10">
        <v>0</v>
      </c>
      <c r="F173" s="10">
        <v>0</v>
      </c>
      <c r="G173" s="10">
        <v>1</v>
      </c>
      <c r="H173" s="10">
        <v>0</v>
      </c>
      <c r="I173" s="10">
        <v>0</v>
      </c>
      <c r="J173" s="10">
        <v>0</v>
      </c>
      <c r="K173" s="7"/>
      <c r="M173" s="6"/>
      <c r="N173" s="10">
        <v>620</v>
      </c>
    </row>
    <row r="174" spans="2:22" x14ac:dyDescent="0.3">
      <c r="B174" s="6"/>
      <c r="C174" s="6"/>
      <c r="D174" s="10">
        <v>0</v>
      </c>
      <c r="E174" s="10">
        <v>0</v>
      </c>
      <c r="F174" s="10">
        <v>-0.5</v>
      </c>
      <c r="G174" s="10">
        <v>0.5</v>
      </c>
      <c r="H174" s="10">
        <v>0</v>
      </c>
      <c r="I174" s="10">
        <v>0</v>
      </c>
      <c r="J174" s="10">
        <v>0</v>
      </c>
      <c r="K174" s="6"/>
      <c r="M174" s="6"/>
      <c r="N174" s="10">
        <v>310</v>
      </c>
    </row>
    <row r="175" spans="2:22" x14ac:dyDescent="0.3">
      <c r="B175" s="6"/>
      <c r="D175" s="10">
        <v>0</v>
      </c>
      <c r="E175" s="10">
        <v>0</v>
      </c>
      <c r="F175" s="10">
        <v>0</v>
      </c>
      <c r="G175" s="10">
        <v>0</v>
      </c>
      <c r="H175" s="10">
        <v>1</v>
      </c>
      <c r="I175" s="10">
        <v>0</v>
      </c>
      <c r="J175" s="10">
        <v>0</v>
      </c>
      <c r="K175" s="6"/>
      <c r="M175" s="6"/>
      <c r="N175" s="10">
        <v>280</v>
      </c>
    </row>
    <row r="176" spans="2:22" x14ac:dyDescent="0.3">
      <c r="B176" s="6"/>
      <c r="D176" s="10">
        <v>0</v>
      </c>
      <c r="E176" s="10">
        <v>0</v>
      </c>
      <c r="F176" s="10">
        <v>0.5</v>
      </c>
      <c r="G176" s="10">
        <v>-0.5</v>
      </c>
      <c r="H176" s="10">
        <v>0</v>
      </c>
      <c r="I176" s="10">
        <v>1</v>
      </c>
      <c r="J176" s="10">
        <v>0</v>
      </c>
      <c r="K176" s="6"/>
      <c r="L176" s="6"/>
      <c r="M176" s="6"/>
      <c r="N176" s="10">
        <v>240</v>
      </c>
    </row>
    <row r="177" spans="2:15" x14ac:dyDescent="0.3">
      <c r="B177" s="6"/>
      <c r="C177" s="6"/>
      <c r="D177" s="10">
        <v>0</v>
      </c>
      <c r="E177" s="10">
        <v>0</v>
      </c>
      <c r="F177" s="10">
        <v>0</v>
      </c>
      <c r="G177" s="10">
        <v>0</v>
      </c>
      <c r="H177" s="10">
        <v>0</v>
      </c>
      <c r="I177" s="10">
        <v>0</v>
      </c>
      <c r="J177" s="10">
        <v>1</v>
      </c>
      <c r="K177" s="6"/>
      <c r="L177" s="6"/>
      <c r="M177" s="6"/>
      <c r="N177" s="10">
        <v>250</v>
      </c>
    </row>
    <row r="178" spans="2:15" x14ac:dyDescent="0.3">
      <c r="B178" s="6"/>
      <c r="J178" s="6"/>
      <c r="K178" s="6"/>
      <c r="L178" s="6"/>
      <c r="M178" s="6"/>
      <c r="N178" s="6"/>
    </row>
    <row r="179" spans="2:15" x14ac:dyDescent="0.3">
      <c r="B179" s="6"/>
      <c r="J179" s="6"/>
      <c r="K179" s="6"/>
      <c r="L179" s="6"/>
      <c r="M179" s="6"/>
      <c r="N179" s="6"/>
    </row>
    <row r="180" spans="2:15" x14ac:dyDescent="0.3">
      <c r="B180" s="6"/>
      <c r="C180" s="7" t="s">
        <v>15</v>
      </c>
      <c r="D180" s="10" cm="1">
        <f t="array" ref="D180:L186">MMULT(_xlfn.ANCHORARRAY(D171),N162:V168)</f>
        <v>0</v>
      </c>
      <c r="E180" s="10">
        <v>1</v>
      </c>
      <c r="F180" s="10">
        <v>1</v>
      </c>
      <c r="G180" s="10">
        <v>-1</v>
      </c>
      <c r="H180" s="10">
        <v>0</v>
      </c>
      <c r="I180" s="10">
        <v>0</v>
      </c>
      <c r="J180" s="10">
        <v>-1</v>
      </c>
      <c r="K180" s="10">
        <v>0</v>
      </c>
      <c r="L180" s="10">
        <v>0</v>
      </c>
      <c r="M180" s="6"/>
      <c r="N180" s="6"/>
    </row>
    <row r="181" spans="2:15" x14ac:dyDescent="0.3">
      <c r="B181" s="6"/>
      <c r="C181" s="6"/>
      <c r="D181" s="10">
        <v>0.5</v>
      </c>
      <c r="E181" s="10">
        <v>0.5</v>
      </c>
      <c r="F181" s="10">
        <v>0.5</v>
      </c>
      <c r="G181" s="10">
        <v>-0.5</v>
      </c>
      <c r="H181" s="10">
        <v>0</v>
      </c>
      <c r="I181" s="10">
        <v>0</v>
      </c>
      <c r="J181" s="10">
        <v>0</v>
      </c>
      <c r="K181" s="10">
        <v>-1</v>
      </c>
      <c r="L181" s="10">
        <v>-0.5</v>
      </c>
      <c r="M181" s="6"/>
      <c r="N181" s="6"/>
      <c r="O181" s="6"/>
    </row>
    <row r="182" spans="2:15" x14ac:dyDescent="0.3">
      <c r="C182" s="6"/>
      <c r="D182" s="10">
        <v>0</v>
      </c>
      <c r="E182" s="10">
        <v>0</v>
      </c>
      <c r="F182" s="10">
        <v>0</v>
      </c>
      <c r="G182" s="10">
        <v>1</v>
      </c>
      <c r="H182" s="10">
        <v>0</v>
      </c>
      <c r="I182" s="10">
        <v>0</v>
      </c>
      <c r="J182" s="10">
        <v>0</v>
      </c>
      <c r="K182" s="10">
        <v>0</v>
      </c>
      <c r="L182" s="10">
        <v>0</v>
      </c>
      <c r="O182" s="6"/>
    </row>
    <row r="183" spans="2:15" x14ac:dyDescent="0.3">
      <c r="B183" s="6"/>
      <c r="D183" s="10">
        <v>-0.5</v>
      </c>
      <c r="E183" s="10">
        <v>-0.5</v>
      </c>
      <c r="F183" s="10">
        <v>-0.5</v>
      </c>
      <c r="G183" s="10">
        <v>0.5</v>
      </c>
      <c r="H183" s="10">
        <v>1</v>
      </c>
      <c r="I183" s="10">
        <v>1</v>
      </c>
      <c r="J183" s="10">
        <v>0</v>
      </c>
      <c r="K183" s="10">
        <v>0</v>
      </c>
      <c r="L183" s="10">
        <v>0.5</v>
      </c>
      <c r="M183" s="6"/>
      <c r="N183" s="6"/>
      <c r="O183" s="6"/>
    </row>
    <row r="184" spans="2:15" x14ac:dyDescent="0.3">
      <c r="B184" s="6"/>
      <c r="D184" s="10">
        <v>0</v>
      </c>
      <c r="E184" s="10">
        <v>1</v>
      </c>
      <c r="F184" s="10">
        <v>0</v>
      </c>
      <c r="G184" s="10">
        <v>0</v>
      </c>
      <c r="H184" s="10">
        <v>0</v>
      </c>
      <c r="I184" s="10">
        <v>0</v>
      </c>
      <c r="J184" s="10">
        <v>0</v>
      </c>
      <c r="K184" s="10">
        <v>0</v>
      </c>
      <c r="L184" s="10">
        <v>0</v>
      </c>
      <c r="M184" s="6"/>
      <c r="N184" s="6"/>
      <c r="O184" s="6"/>
    </row>
    <row r="185" spans="2:15" x14ac:dyDescent="0.3">
      <c r="B185" s="6"/>
      <c r="D185" s="10">
        <v>0.5</v>
      </c>
      <c r="E185" s="10">
        <v>0.5</v>
      </c>
      <c r="F185" s="10">
        <v>0.5</v>
      </c>
      <c r="G185" s="10">
        <v>-0.5</v>
      </c>
      <c r="H185" s="10">
        <v>-1</v>
      </c>
      <c r="I185" s="10">
        <v>-1</v>
      </c>
      <c r="J185" s="10">
        <v>0</v>
      </c>
      <c r="K185" s="10">
        <v>0</v>
      </c>
      <c r="L185" s="10">
        <v>-0.5</v>
      </c>
      <c r="M185" s="6"/>
      <c r="N185" s="6"/>
      <c r="O185" s="6"/>
    </row>
    <row r="186" spans="2:15" x14ac:dyDescent="0.3">
      <c r="B186" s="6"/>
      <c r="C186" s="6"/>
      <c r="D186" s="10">
        <v>0</v>
      </c>
      <c r="E186" s="10">
        <v>0</v>
      </c>
      <c r="F186" s="10">
        <v>0</v>
      </c>
      <c r="G186" s="10">
        <v>0</v>
      </c>
      <c r="H186" s="10">
        <v>1</v>
      </c>
      <c r="I186" s="10">
        <v>0</v>
      </c>
      <c r="J186" s="10">
        <v>0</v>
      </c>
      <c r="K186" s="10">
        <v>0</v>
      </c>
      <c r="L186" s="10">
        <v>0</v>
      </c>
      <c r="M186" s="6"/>
      <c r="N186" s="6"/>
      <c r="O186" s="6"/>
    </row>
    <row r="187" spans="2:15" x14ac:dyDescent="0.3">
      <c r="O187" s="6"/>
    </row>
    <row r="189" spans="2:15" x14ac:dyDescent="0.3">
      <c r="C189" s="7" t="s">
        <v>18</v>
      </c>
      <c r="D189" s="6" cm="1">
        <f t="array" ref="D189:L189">MMULT(D157:J157,_xlfn.ANCHORARRAY(D180))</f>
        <v>-498.95</v>
      </c>
      <c r="E189" s="6">
        <v>-1498.95</v>
      </c>
      <c r="F189" s="6">
        <v>-1498.95</v>
      </c>
      <c r="G189" s="6">
        <v>1496.95</v>
      </c>
      <c r="H189" s="6">
        <v>-2.1</v>
      </c>
      <c r="I189">
        <v>-2.1</v>
      </c>
      <c r="J189">
        <v>1000</v>
      </c>
      <c r="K189">
        <v>1000</v>
      </c>
      <c r="L189">
        <v>498.95</v>
      </c>
    </row>
    <row r="190" spans="2:15" x14ac:dyDescent="0.3">
      <c r="C190" s="7" t="s">
        <v>17</v>
      </c>
      <c r="D190" s="10">
        <f>D189-D158</f>
        <v>501.05</v>
      </c>
      <c r="E190" s="24">
        <f t="shared" ref="E190" si="8">E189-E158</f>
        <v>-1496.15</v>
      </c>
      <c r="F190" s="10">
        <f t="shared" ref="F190" si="9">F189-F158</f>
        <v>-1495.95</v>
      </c>
      <c r="G190" s="10">
        <f t="shared" ref="G190" si="10">G189-G158</f>
        <v>1496.95</v>
      </c>
      <c r="H190" s="10">
        <f t="shared" ref="H190" si="11">H189-H158</f>
        <v>1.1000000000000001</v>
      </c>
      <c r="I190" s="10">
        <f t="shared" ref="I190" si="12">I189-I158</f>
        <v>2.1999999999999997</v>
      </c>
      <c r="J190" s="10">
        <f t="shared" ref="J190" si="13">J189-J158</f>
        <v>1000</v>
      </c>
      <c r="K190" s="10">
        <f t="shared" ref="K190" si="14">K189-K158</f>
        <v>1000</v>
      </c>
      <c r="L190" s="10">
        <f>L189-L158</f>
        <v>498.95</v>
      </c>
      <c r="O190" s="6" t="s">
        <v>296</v>
      </c>
    </row>
    <row r="191" spans="2:15" x14ac:dyDescent="0.3">
      <c r="C191" s="6"/>
      <c r="D191" s="6"/>
      <c r="E191" s="6"/>
      <c r="F191" s="6"/>
      <c r="G191" s="6"/>
      <c r="O191" s="6"/>
    </row>
    <row r="193" spans="2:26" x14ac:dyDescent="0.3">
      <c r="C193" s="7" t="s">
        <v>19</v>
      </c>
      <c r="D193" s="10" cm="1">
        <f t="array" ref="D193:D199">_xlfn.ANCHORARRAY(N171)/E180:E186</f>
        <v>580</v>
      </c>
    </row>
    <row r="194" spans="2:26" x14ac:dyDescent="0.3">
      <c r="B194" s="6"/>
      <c r="C194" s="6"/>
      <c r="D194" s="10">
        <v>2380</v>
      </c>
      <c r="I194" s="6"/>
      <c r="J194" s="6"/>
      <c r="K194" s="6"/>
      <c r="L194" s="6"/>
      <c r="M194" s="6"/>
    </row>
    <row r="195" spans="2:26" x14ac:dyDescent="0.3">
      <c r="B195" s="6"/>
      <c r="D195" s="30" t="e">
        <v>#DIV/0!</v>
      </c>
      <c r="I195" s="6"/>
      <c r="J195" s="6"/>
      <c r="K195" s="6"/>
      <c r="L195" s="6"/>
      <c r="M195" s="6"/>
    </row>
    <row r="196" spans="2:26" x14ac:dyDescent="0.3">
      <c r="B196" s="6"/>
      <c r="D196" s="10">
        <v>-620</v>
      </c>
      <c r="I196" s="6"/>
      <c r="J196" s="6"/>
      <c r="K196" s="6"/>
      <c r="L196" s="6"/>
      <c r="M196" s="6"/>
    </row>
    <row r="197" spans="2:26" x14ac:dyDescent="0.3">
      <c r="B197" s="6"/>
      <c r="D197" s="25">
        <v>280</v>
      </c>
      <c r="E197" s="6"/>
      <c r="F197" s="6"/>
      <c r="G197" s="6"/>
      <c r="I197" s="6"/>
      <c r="J197" s="6"/>
      <c r="K197" s="6"/>
      <c r="L197" s="6"/>
      <c r="M197" s="6"/>
      <c r="O197" s="6"/>
    </row>
    <row r="198" spans="2:26" x14ac:dyDescent="0.3">
      <c r="B198" s="6"/>
      <c r="D198" s="10">
        <v>480</v>
      </c>
      <c r="E198" s="6"/>
      <c r="F198" s="6"/>
      <c r="G198" s="6"/>
      <c r="I198" s="6"/>
      <c r="J198" s="6"/>
      <c r="K198" s="6"/>
      <c r="L198" s="6"/>
      <c r="M198" s="6"/>
      <c r="O198" s="6"/>
    </row>
    <row r="199" spans="2:26" x14ac:dyDescent="0.3">
      <c r="B199" s="6"/>
      <c r="D199" s="10" t="e">
        <v>#DIV/0!</v>
      </c>
      <c r="E199" s="6"/>
      <c r="F199" s="6"/>
      <c r="I199" s="6"/>
      <c r="J199" s="6"/>
      <c r="K199" s="6"/>
      <c r="L199" s="6"/>
      <c r="M199" s="6"/>
      <c r="O199" s="6" t="s">
        <v>217</v>
      </c>
    </row>
    <row r="200" spans="2:26" x14ac:dyDescent="0.3">
      <c r="O200" s="6"/>
    </row>
    <row r="201" spans="2:26" ht="15" thickBot="1" x14ac:dyDescent="0.35">
      <c r="B201" s="23"/>
      <c r="C201" s="23"/>
      <c r="D201" s="23"/>
      <c r="E201" s="23"/>
      <c r="F201" s="23"/>
      <c r="G201" s="23"/>
      <c r="H201" s="23"/>
      <c r="I201" s="23"/>
      <c r="J201" s="23"/>
      <c r="K201" s="23"/>
      <c r="L201" s="23"/>
      <c r="M201" s="23"/>
      <c r="N201" s="23"/>
      <c r="O201" s="23"/>
      <c r="P201" s="8"/>
      <c r="Q201" s="8"/>
      <c r="R201" s="8"/>
      <c r="S201" s="8"/>
      <c r="T201" s="8"/>
      <c r="U201" s="8"/>
      <c r="V201" s="8"/>
      <c r="W201" s="8"/>
      <c r="X201" s="8"/>
      <c r="Y201" s="8"/>
      <c r="Z201" s="8"/>
    </row>
    <row r="202" spans="2:26" x14ac:dyDescent="0.3">
      <c r="B202" s="6"/>
      <c r="E202" s="6"/>
      <c r="F202" s="6"/>
      <c r="G202" s="6"/>
      <c r="H202" s="6"/>
      <c r="I202" s="6"/>
      <c r="J202" s="6"/>
      <c r="K202" s="6"/>
      <c r="L202" s="6"/>
      <c r="M202" s="6"/>
      <c r="N202" s="6"/>
      <c r="O202" s="6"/>
    </row>
    <row r="203" spans="2:26" x14ac:dyDescent="0.3">
      <c r="B203" s="6"/>
      <c r="C203" s="6"/>
      <c r="D203" s="11" t="s">
        <v>293</v>
      </c>
      <c r="E203" s="11" t="s">
        <v>205</v>
      </c>
      <c r="F203" s="11" t="s">
        <v>291</v>
      </c>
      <c r="G203" s="11" t="s">
        <v>142</v>
      </c>
      <c r="H203" s="11" t="s">
        <v>250</v>
      </c>
      <c r="I203" s="11" t="s">
        <v>292</v>
      </c>
      <c r="J203" s="11" t="s">
        <v>9</v>
      </c>
      <c r="K203" s="11" t="s">
        <v>10</v>
      </c>
      <c r="L203" s="11" t="s">
        <v>48</v>
      </c>
      <c r="M203" s="11" t="s">
        <v>143</v>
      </c>
      <c r="N203" s="11" t="s">
        <v>144</v>
      </c>
      <c r="O203" s="11" t="s">
        <v>247</v>
      </c>
      <c r="P203" s="11" t="s">
        <v>249</v>
      </c>
      <c r="Q203" s="11" t="s">
        <v>248</v>
      </c>
      <c r="R203" s="11" t="s">
        <v>253</v>
      </c>
      <c r="S203" s="11" t="s">
        <v>254</v>
      </c>
    </row>
    <row r="204" spans="2:26" x14ac:dyDescent="0.3">
      <c r="B204" s="7" t="s">
        <v>52</v>
      </c>
      <c r="C204" s="7" t="s">
        <v>0</v>
      </c>
      <c r="D204" s="10">
        <v>0</v>
      </c>
      <c r="E204" s="10">
        <v>0</v>
      </c>
      <c r="F204" s="10">
        <v>1</v>
      </c>
      <c r="G204" s="10">
        <v>0</v>
      </c>
      <c r="H204" s="10">
        <v>0</v>
      </c>
      <c r="I204" s="10">
        <v>0</v>
      </c>
      <c r="J204" s="10">
        <v>-1</v>
      </c>
      <c r="K204" s="10">
        <v>0</v>
      </c>
      <c r="L204" s="10">
        <v>0</v>
      </c>
      <c r="M204" s="10">
        <v>1</v>
      </c>
      <c r="N204" s="10">
        <v>0</v>
      </c>
      <c r="O204" s="10">
        <v>1</v>
      </c>
      <c r="P204" s="10">
        <v>0</v>
      </c>
      <c r="Q204" s="10">
        <v>1</v>
      </c>
      <c r="R204" s="10">
        <v>0</v>
      </c>
      <c r="S204" s="10">
        <v>0</v>
      </c>
      <c r="U204" s="7" t="s">
        <v>4</v>
      </c>
      <c r="V204" s="10">
        <v>1200</v>
      </c>
    </row>
    <row r="205" spans="2:26" x14ac:dyDescent="0.3">
      <c r="B205" s="6"/>
      <c r="C205" s="6"/>
      <c r="D205" s="10">
        <v>0</v>
      </c>
      <c r="E205" s="10">
        <v>0</v>
      </c>
      <c r="F205" s="10">
        <v>0</v>
      </c>
      <c r="G205" s="10">
        <v>0</v>
      </c>
      <c r="H205" s="10">
        <v>1</v>
      </c>
      <c r="I205" s="10">
        <v>1</v>
      </c>
      <c r="J205" s="10">
        <v>0</v>
      </c>
      <c r="K205" s="10">
        <v>-1</v>
      </c>
      <c r="L205" s="10">
        <v>0</v>
      </c>
      <c r="M205" s="10">
        <v>0</v>
      </c>
      <c r="N205" s="10">
        <v>1</v>
      </c>
      <c r="O205" s="10">
        <v>0</v>
      </c>
      <c r="P205" s="10">
        <v>1</v>
      </c>
      <c r="Q205" s="10">
        <v>0</v>
      </c>
      <c r="R205" s="10">
        <v>0</v>
      </c>
      <c r="S205" s="10">
        <v>0</v>
      </c>
      <c r="U205" s="6"/>
      <c r="V205" s="10">
        <v>1500</v>
      </c>
    </row>
    <row r="206" spans="2:26" x14ac:dyDescent="0.3">
      <c r="B206" s="6"/>
      <c r="C206" s="6"/>
      <c r="D206" s="10">
        <v>1</v>
      </c>
      <c r="E206" s="10">
        <v>0</v>
      </c>
      <c r="F206" s="10">
        <v>1</v>
      </c>
      <c r="G206" s="10">
        <v>0</v>
      </c>
      <c r="H206" s="10">
        <v>-2</v>
      </c>
      <c r="I206" s="10">
        <v>-2</v>
      </c>
      <c r="J206" s="10">
        <v>0</v>
      </c>
      <c r="K206" s="10">
        <v>0</v>
      </c>
      <c r="L206" s="10">
        <v>-1</v>
      </c>
      <c r="M206" s="10">
        <v>0</v>
      </c>
      <c r="N206" s="10">
        <v>0</v>
      </c>
      <c r="O206" s="10">
        <v>1</v>
      </c>
      <c r="P206" s="10">
        <v>-2</v>
      </c>
      <c r="Q206" s="10">
        <v>1</v>
      </c>
      <c r="R206" s="10">
        <v>0</v>
      </c>
      <c r="S206" s="10">
        <v>0</v>
      </c>
      <c r="V206" s="10">
        <v>0</v>
      </c>
    </row>
    <row r="207" spans="2:26" x14ac:dyDescent="0.3">
      <c r="B207" s="6"/>
      <c r="D207" s="10">
        <v>0</v>
      </c>
      <c r="E207" s="10">
        <v>0</v>
      </c>
      <c r="F207" s="10">
        <v>0</v>
      </c>
      <c r="G207" s="10">
        <v>1</v>
      </c>
      <c r="H207" s="10">
        <v>0</v>
      </c>
      <c r="I207" s="10">
        <v>0</v>
      </c>
      <c r="J207" s="10">
        <v>0</v>
      </c>
      <c r="K207" s="10">
        <v>0</v>
      </c>
      <c r="L207" s="10">
        <v>0</v>
      </c>
      <c r="M207" s="10">
        <v>0</v>
      </c>
      <c r="N207" s="10">
        <v>0</v>
      </c>
      <c r="O207" s="10">
        <v>1</v>
      </c>
      <c r="P207" s="10">
        <v>0</v>
      </c>
      <c r="Q207" s="10">
        <v>0</v>
      </c>
      <c r="R207" s="10">
        <v>0</v>
      </c>
      <c r="S207" s="10">
        <v>0</v>
      </c>
      <c r="V207" s="10">
        <v>620</v>
      </c>
    </row>
    <row r="208" spans="2:26" x14ac:dyDescent="0.3">
      <c r="B208" s="6"/>
      <c r="D208" s="10">
        <v>0</v>
      </c>
      <c r="E208" s="10">
        <v>1</v>
      </c>
      <c r="F208" s="10">
        <v>0</v>
      </c>
      <c r="G208" s="10">
        <v>0</v>
      </c>
      <c r="H208" s="10">
        <v>0</v>
      </c>
      <c r="I208" s="10">
        <v>0</v>
      </c>
      <c r="J208" s="10">
        <v>0</v>
      </c>
      <c r="K208" s="10">
        <v>0</v>
      </c>
      <c r="L208" s="10">
        <v>0</v>
      </c>
      <c r="M208" s="10">
        <v>0</v>
      </c>
      <c r="N208" s="10">
        <v>0</v>
      </c>
      <c r="O208" s="10">
        <v>0</v>
      </c>
      <c r="P208" s="10">
        <v>0</v>
      </c>
      <c r="Q208" s="10">
        <v>1</v>
      </c>
      <c r="R208" s="10">
        <v>0</v>
      </c>
      <c r="S208" s="10">
        <v>0</v>
      </c>
      <c r="V208" s="10">
        <v>280</v>
      </c>
    </row>
    <row r="209" spans="2:22" x14ac:dyDescent="0.3">
      <c r="B209" s="6"/>
      <c r="D209" s="10">
        <v>0</v>
      </c>
      <c r="E209" s="10">
        <v>0</v>
      </c>
      <c r="F209" s="10">
        <v>0</v>
      </c>
      <c r="G209" s="10">
        <v>0</v>
      </c>
      <c r="H209" s="10">
        <v>0</v>
      </c>
      <c r="I209" s="10">
        <v>0</v>
      </c>
      <c r="J209" s="10">
        <v>0</v>
      </c>
      <c r="K209" s="10">
        <v>0</v>
      </c>
      <c r="L209" s="10">
        <v>0</v>
      </c>
      <c r="M209" s="10">
        <v>0</v>
      </c>
      <c r="N209" s="10">
        <v>0</v>
      </c>
      <c r="O209" s="10">
        <v>0</v>
      </c>
      <c r="P209" s="10">
        <v>1</v>
      </c>
      <c r="Q209" s="10">
        <v>0</v>
      </c>
      <c r="R209" s="10">
        <v>1</v>
      </c>
      <c r="S209" s="10">
        <v>0</v>
      </c>
      <c r="V209" s="10">
        <v>550</v>
      </c>
    </row>
    <row r="210" spans="2:22" x14ac:dyDescent="0.3">
      <c r="B210" s="6"/>
      <c r="D210" s="10">
        <v>0</v>
      </c>
      <c r="E210" s="10">
        <v>0</v>
      </c>
      <c r="F210" s="10">
        <v>0</v>
      </c>
      <c r="G210" s="10">
        <v>0</v>
      </c>
      <c r="H210" s="10">
        <v>1</v>
      </c>
      <c r="I210" s="10">
        <v>0</v>
      </c>
      <c r="J210" s="10">
        <v>0</v>
      </c>
      <c r="K210" s="10">
        <v>0</v>
      </c>
      <c r="L210" s="10">
        <v>0</v>
      </c>
      <c r="M210" s="10">
        <v>0</v>
      </c>
      <c r="N210" s="10">
        <v>0</v>
      </c>
      <c r="O210" s="10">
        <v>0</v>
      </c>
      <c r="P210" s="10">
        <v>0</v>
      </c>
      <c r="Q210" s="10">
        <v>0</v>
      </c>
      <c r="R210" s="10">
        <v>0</v>
      </c>
      <c r="S210" s="10">
        <v>1</v>
      </c>
      <c r="V210" s="10">
        <v>250</v>
      </c>
    </row>
    <row r="211" spans="2:22" x14ac:dyDescent="0.3">
      <c r="L211" s="6"/>
    </row>
    <row r="212" spans="2:22" x14ac:dyDescent="0.3">
      <c r="C212" s="7" t="s">
        <v>12</v>
      </c>
      <c r="D212" s="10">
        <v>-1000</v>
      </c>
      <c r="E212" s="10">
        <v>0</v>
      </c>
      <c r="F212" s="10">
        <v>-3</v>
      </c>
      <c r="G212" s="10">
        <v>0</v>
      </c>
      <c r="H212" s="10">
        <v>-3.2</v>
      </c>
      <c r="I212" s="10">
        <v>-4.3</v>
      </c>
      <c r="J212" s="10">
        <v>0</v>
      </c>
      <c r="K212" s="10">
        <v>0</v>
      </c>
      <c r="L212" s="10">
        <v>0</v>
      </c>
      <c r="M212" s="10">
        <v>-1000</v>
      </c>
      <c r="N212" s="10">
        <v>-1000</v>
      </c>
      <c r="O212" s="10">
        <v>-2</v>
      </c>
      <c r="P212" s="10">
        <v>-2.1</v>
      </c>
      <c r="Q212" s="10">
        <v>-2.8</v>
      </c>
      <c r="R212" s="10">
        <v>0</v>
      </c>
      <c r="S212" s="10">
        <v>0</v>
      </c>
    </row>
    <row r="213" spans="2:22" x14ac:dyDescent="0.3">
      <c r="C213" s="7" t="s">
        <v>13</v>
      </c>
      <c r="D213" s="10">
        <v>-1000</v>
      </c>
      <c r="E213" s="10">
        <v>-1000</v>
      </c>
      <c r="F213" s="10">
        <v>-2</v>
      </c>
      <c r="G213" s="10">
        <v>-2.1</v>
      </c>
      <c r="H213" s="10">
        <v>-2.8</v>
      </c>
      <c r="I213" s="10">
        <v>0</v>
      </c>
      <c r="J213" s="10">
        <v>0</v>
      </c>
      <c r="L213" s="6"/>
    </row>
    <row r="214" spans="2:22" x14ac:dyDescent="0.3">
      <c r="C214" s="7" t="s">
        <v>14</v>
      </c>
      <c r="D214" s="10">
        <v>-1000</v>
      </c>
      <c r="E214" s="10">
        <v>0</v>
      </c>
      <c r="F214" s="10">
        <v>-3</v>
      </c>
      <c r="G214" s="10">
        <v>0</v>
      </c>
      <c r="H214" s="10">
        <v>-3.2</v>
      </c>
      <c r="I214" s="10">
        <v>-4.3</v>
      </c>
      <c r="J214" s="10">
        <v>0</v>
      </c>
      <c r="K214" s="10">
        <v>0</v>
      </c>
      <c r="L214" s="10">
        <v>0</v>
      </c>
    </row>
    <row r="215" spans="2:22" x14ac:dyDescent="0.3">
      <c r="C215" s="6"/>
      <c r="D215" s="6"/>
      <c r="E215" s="6"/>
      <c r="F215" s="6"/>
      <c r="G215" s="6"/>
      <c r="H215" s="6"/>
      <c r="I215" s="6"/>
      <c r="J215" s="6"/>
      <c r="K215" s="6"/>
      <c r="L215" s="6"/>
    </row>
    <row r="217" spans="2:22" x14ac:dyDescent="0.3">
      <c r="C217" s="6"/>
      <c r="D217" s="11" t="s">
        <v>143</v>
      </c>
      <c r="E217" s="11" t="s">
        <v>144</v>
      </c>
      <c r="F217" s="11" t="s">
        <v>247</v>
      </c>
      <c r="G217" s="11" t="s">
        <v>249</v>
      </c>
      <c r="H217" s="11" t="s">
        <v>248</v>
      </c>
      <c r="I217" s="11" t="s">
        <v>253</v>
      </c>
      <c r="J217" s="11" t="s">
        <v>254</v>
      </c>
      <c r="M217" s="6"/>
      <c r="N217" s="11" t="s">
        <v>293</v>
      </c>
      <c r="O217" s="11" t="s">
        <v>205</v>
      </c>
      <c r="P217" s="11" t="s">
        <v>291</v>
      </c>
      <c r="Q217" s="11" t="s">
        <v>142</v>
      </c>
      <c r="R217" s="11" t="s">
        <v>250</v>
      </c>
      <c r="S217" s="11" t="s">
        <v>292</v>
      </c>
      <c r="T217" s="11" t="s">
        <v>9</v>
      </c>
      <c r="U217" s="11" t="s">
        <v>10</v>
      </c>
      <c r="V217" s="11" t="s">
        <v>48</v>
      </c>
    </row>
    <row r="218" spans="2:22" x14ac:dyDescent="0.3">
      <c r="C218" s="7" t="s">
        <v>11</v>
      </c>
      <c r="D218" s="10">
        <v>1</v>
      </c>
      <c r="E218" s="10">
        <v>0</v>
      </c>
      <c r="F218" s="10">
        <v>1</v>
      </c>
      <c r="G218" s="10">
        <v>0</v>
      </c>
      <c r="H218" s="10">
        <v>1</v>
      </c>
      <c r="I218" s="10">
        <v>0</v>
      </c>
      <c r="J218" s="10">
        <v>0</v>
      </c>
      <c r="M218" s="7" t="s">
        <v>16</v>
      </c>
      <c r="N218" s="10">
        <v>0</v>
      </c>
      <c r="O218" s="10">
        <v>0</v>
      </c>
      <c r="P218" s="10">
        <v>1</v>
      </c>
      <c r="Q218" s="10">
        <v>0</v>
      </c>
      <c r="R218" s="10">
        <v>0</v>
      </c>
      <c r="S218" s="10">
        <v>0</v>
      </c>
      <c r="T218" s="10">
        <v>-1</v>
      </c>
      <c r="U218" s="10">
        <v>0</v>
      </c>
      <c r="V218" s="10">
        <v>0</v>
      </c>
    </row>
    <row r="219" spans="2:22" x14ac:dyDescent="0.3">
      <c r="C219" s="6"/>
      <c r="D219" s="10">
        <v>0</v>
      </c>
      <c r="E219" s="10">
        <v>1</v>
      </c>
      <c r="F219" s="10">
        <v>0</v>
      </c>
      <c r="G219" s="10">
        <v>1</v>
      </c>
      <c r="H219" s="10">
        <v>0</v>
      </c>
      <c r="I219" s="10">
        <v>0</v>
      </c>
      <c r="J219" s="10">
        <v>0</v>
      </c>
      <c r="M219" s="6"/>
      <c r="N219" s="10">
        <v>0</v>
      </c>
      <c r="O219" s="10">
        <v>0</v>
      </c>
      <c r="P219" s="10">
        <v>0</v>
      </c>
      <c r="Q219" s="10">
        <v>0</v>
      </c>
      <c r="R219" s="10">
        <v>1</v>
      </c>
      <c r="S219" s="10">
        <v>1</v>
      </c>
      <c r="T219" s="10">
        <v>0</v>
      </c>
      <c r="U219" s="10">
        <v>-1</v>
      </c>
      <c r="V219" s="10">
        <v>0</v>
      </c>
    </row>
    <row r="220" spans="2:22" x14ac:dyDescent="0.3">
      <c r="C220" s="6"/>
      <c r="D220" s="10">
        <v>0</v>
      </c>
      <c r="E220" s="10">
        <v>0</v>
      </c>
      <c r="F220" s="10">
        <v>1</v>
      </c>
      <c r="G220" s="10">
        <v>-2</v>
      </c>
      <c r="H220" s="10">
        <v>1</v>
      </c>
      <c r="I220" s="10">
        <v>0</v>
      </c>
      <c r="J220" s="10">
        <v>0</v>
      </c>
      <c r="M220" s="6"/>
      <c r="N220" s="10">
        <v>1</v>
      </c>
      <c r="O220" s="10">
        <v>0</v>
      </c>
      <c r="P220" s="10">
        <v>1</v>
      </c>
      <c r="Q220" s="10">
        <v>0</v>
      </c>
      <c r="R220" s="10">
        <v>-2</v>
      </c>
      <c r="S220" s="10">
        <v>-2</v>
      </c>
      <c r="T220" s="10">
        <v>0</v>
      </c>
      <c r="U220" s="10">
        <v>0</v>
      </c>
      <c r="V220" s="10">
        <v>-1</v>
      </c>
    </row>
    <row r="221" spans="2:22" x14ac:dyDescent="0.3">
      <c r="D221" s="10">
        <v>0</v>
      </c>
      <c r="E221" s="10">
        <v>0</v>
      </c>
      <c r="F221" s="10">
        <v>1</v>
      </c>
      <c r="G221" s="10">
        <v>0</v>
      </c>
      <c r="H221" s="10">
        <v>0</v>
      </c>
      <c r="I221" s="10">
        <v>0</v>
      </c>
      <c r="J221" s="10">
        <v>0</v>
      </c>
      <c r="N221" s="10">
        <v>0</v>
      </c>
      <c r="O221" s="10">
        <v>0</v>
      </c>
      <c r="P221" s="10">
        <v>0</v>
      </c>
      <c r="Q221" s="10">
        <v>1</v>
      </c>
      <c r="R221" s="10">
        <v>0</v>
      </c>
      <c r="S221" s="10">
        <v>0</v>
      </c>
      <c r="T221" s="10">
        <v>0</v>
      </c>
      <c r="U221" s="10">
        <v>0</v>
      </c>
      <c r="V221" s="10">
        <v>0</v>
      </c>
    </row>
    <row r="222" spans="2:22" x14ac:dyDescent="0.3">
      <c r="D222" s="10">
        <v>0</v>
      </c>
      <c r="E222" s="10">
        <v>0</v>
      </c>
      <c r="F222" s="10">
        <v>0</v>
      </c>
      <c r="G222" s="10">
        <v>0</v>
      </c>
      <c r="H222" s="10">
        <v>1</v>
      </c>
      <c r="I222" s="10">
        <v>0</v>
      </c>
      <c r="J222" s="10">
        <v>0</v>
      </c>
      <c r="N222" s="10">
        <v>0</v>
      </c>
      <c r="O222" s="10">
        <v>1</v>
      </c>
      <c r="P222" s="10">
        <v>0</v>
      </c>
      <c r="Q222" s="10">
        <v>0</v>
      </c>
      <c r="R222" s="10">
        <v>0</v>
      </c>
      <c r="S222" s="10">
        <v>0</v>
      </c>
      <c r="T222" s="10">
        <v>0</v>
      </c>
      <c r="U222" s="10">
        <v>0</v>
      </c>
      <c r="V222" s="10">
        <v>0</v>
      </c>
    </row>
    <row r="223" spans="2:22" x14ac:dyDescent="0.3">
      <c r="D223" s="10">
        <v>0</v>
      </c>
      <c r="E223" s="10">
        <v>0</v>
      </c>
      <c r="F223" s="10">
        <v>0</v>
      </c>
      <c r="G223" s="10">
        <v>1</v>
      </c>
      <c r="H223" s="10">
        <v>0</v>
      </c>
      <c r="I223" s="10">
        <v>1</v>
      </c>
      <c r="J223" s="10">
        <v>0</v>
      </c>
      <c r="N223" s="10">
        <v>0</v>
      </c>
      <c r="O223" s="10">
        <v>0</v>
      </c>
      <c r="P223" s="10">
        <v>0</v>
      </c>
      <c r="Q223" s="10">
        <v>0</v>
      </c>
      <c r="R223" s="10">
        <v>0</v>
      </c>
      <c r="S223" s="10">
        <v>0</v>
      </c>
      <c r="T223" s="10">
        <v>0</v>
      </c>
      <c r="U223" s="10">
        <v>0</v>
      </c>
      <c r="V223" s="10">
        <v>0</v>
      </c>
    </row>
    <row r="224" spans="2:22" x14ac:dyDescent="0.3">
      <c r="D224" s="10">
        <v>0</v>
      </c>
      <c r="E224" s="10">
        <v>0</v>
      </c>
      <c r="F224" s="10">
        <v>0</v>
      </c>
      <c r="G224" s="10">
        <v>0</v>
      </c>
      <c r="H224" s="10">
        <v>0</v>
      </c>
      <c r="I224" s="10">
        <v>0</v>
      </c>
      <c r="J224" s="10">
        <v>1</v>
      </c>
      <c r="N224" s="10">
        <v>0</v>
      </c>
      <c r="O224" s="10">
        <v>0</v>
      </c>
      <c r="P224" s="10">
        <v>0</v>
      </c>
      <c r="Q224" s="10">
        <v>0</v>
      </c>
      <c r="R224" s="10">
        <v>1</v>
      </c>
      <c r="S224" s="10">
        <v>0</v>
      </c>
      <c r="T224" s="10">
        <v>0</v>
      </c>
      <c r="U224" s="10">
        <v>0</v>
      </c>
      <c r="V224" s="10">
        <v>0</v>
      </c>
    </row>
    <row r="227" spans="2:15" x14ac:dyDescent="0.3">
      <c r="C227" s="7" t="s">
        <v>8</v>
      </c>
      <c r="D227" s="10" cm="1">
        <f t="array" ref="D227:J233">MINVERSE(D218:J224)</f>
        <v>1</v>
      </c>
      <c r="E227" s="10">
        <v>0</v>
      </c>
      <c r="F227" s="10">
        <v>0</v>
      </c>
      <c r="G227" s="10">
        <v>-1</v>
      </c>
      <c r="H227" s="10">
        <v>-1</v>
      </c>
      <c r="I227" s="10">
        <v>0</v>
      </c>
      <c r="J227" s="10">
        <v>0</v>
      </c>
      <c r="M227" s="7" t="s">
        <v>7</v>
      </c>
      <c r="N227" s="10" cm="1">
        <f t="array" ref="N227:N233">MMULT(_xlfn.ANCHORARRAY(D227),V204:V210)</f>
        <v>300</v>
      </c>
    </row>
    <row r="228" spans="2:15" x14ac:dyDescent="0.3">
      <c r="C228" s="6"/>
      <c r="D228" s="10">
        <v>0</v>
      </c>
      <c r="E228" s="10">
        <v>1</v>
      </c>
      <c r="F228" s="10">
        <v>0.5</v>
      </c>
      <c r="G228" s="10">
        <v>-0.5</v>
      </c>
      <c r="H228" s="10">
        <v>-0.5</v>
      </c>
      <c r="I228" s="10">
        <v>0</v>
      </c>
      <c r="J228" s="10">
        <v>0</v>
      </c>
      <c r="M228" s="6"/>
      <c r="N228" s="10">
        <v>1050</v>
      </c>
    </row>
    <row r="229" spans="2:15" x14ac:dyDescent="0.3">
      <c r="B229" s="6"/>
      <c r="C229" s="6"/>
      <c r="D229" s="10">
        <v>0</v>
      </c>
      <c r="E229" s="10">
        <v>0</v>
      </c>
      <c r="F229" s="10">
        <v>0</v>
      </c>
      <c r="G229" s="10">
        <v>1</v>
      </c>
      <c r="H229" s="10">
        <v>0</v>
      </c>
      <c r="I229" s="10">
        <v>0</v>
      </c>
      <c r="J229" s="10">
        <v>0</v>
      </c>
      <c r="K229" s="7"/>
      <c r="M229" s="6"/>
      <c r="N229" s="10">
        <v>620</v>
      </c>
    </row>
    <row r="230" spans="2:15" x14ac:dyDescent="0.3">
      <c r="B230" s="6"/>
      <c r="C230" s="6"/>
      <c r="D230" s="10">
        <v>0</v>
      </c>
      <c r="E230" s="10">
        <v>0</v>
      </c>
      <c r="F230" s="10">
        <v>-0.5</v>
      </c>
      <c r="G230" s="10">
        <v>0.5</v>
      </c>
      <c r="H230" s="10">
        <v>0.5</v>
      </c>
      <c r="I230" s="10">
        <v>0</v>
      </c>
      <c r="J230" s="10">
        <v>0</v>
      </c>
      <c r="K230" s="6"/>
      <c r="M230" s="6"/>
      <c r="N230" s="10">
        <v>450</v>
      </c>
    </row>
    <row r="231" spans="2:15" x14ac:dyDescent="0.3">
      <c r="B231" s="6"/>
      <c r="D231" s="10">
        <v>0</v>
      </c>
      <c r="E231" s="10">
        <v>0</v>
      </c>
      <c r="F231" s="10">
        <v>0</v>
      </c>
      <c r="G231" s="10">
        <v>0</v>
      </c>
      <c r="H231" s="10">
        <v>1</v>
      </c>
      <c r="I231" s="10">
        <v>0</v>
      </c>
      <c r="J231" s="10">
        <v>0</v>
      </c>
      <c r="K231" s="6"/>
      <c r="M231" s="6"/>
      <c r="N231" s="10">
        <v>280</v>
      </c>
    </row>
    <row r="232" spans="2:15" x14ac:dyDescent="0.3">
      <c r="B232" s="6"/>
      <c r="D232" s="10">
        <v>0</v>
      </c>
      <c r="E232" s="10">
        <v>0</v>
      </c>
      <c r="F232" s="10">
        <v>0.5</v>
      </c>
      <c r="G232" s="10">
        <v>-0.5</v>
      </c>
      <c r="H232" s="10">
        <v>-0.5</v>
      </c>
      <c r="I232" s="10">
        <v>1</v>
      </c>
      <c r="J232" s="10">
        <v>0</v>
      </c>
      <c r="K232" s="6"/>
      <c r="L232" s="6"/>
      <c r="M232" s="6"/>
      <c r="N232" s="10">
        <v>100</v>
      </c>
    </row>
    <row r="233" spans="2:15" x14ac:dyDescent="0.3">
      <c r="B233" s="6"/>
      <c r="C233" s="6"/>
      <c r="D233" s="10">
        <v>0</v>
      </c>
      <c r="E233" s="10">
        <v>0</v>
      </c>
      <c r="F233" s="10">
        <v>0</v>
      </c>
      <c r="G233" s="10">
        <v>0</v>
      </c>
      <c r="H233" s="10">
        <v>0</v>
      </c>
      <c r="I233" s="10">
        <v>0</v>
      </c>
      <c r="J233" s="10">
        <v>1</v>
      </c>
      <c r="K233" s="6"/>
      <c r="L233" s="6"/>
      <c r="M233" s="6"/>
      <c r="N233" s="10">
        <v>250</v>
      </c>
    </row>
    <row r="234" spans="2:15" x14ac:dyDescent="0.3">
      <c r="B234" s="6"/>
      <c r="J234" s="6"/>
      <c r="K234" s="6"/>
      <c r="L234" s="6"/>
      <c r="M234" s="6"/>
      <c r="N234" s="6"/>
    </row>
    <row r="235" spans="2:15" x14ac:dyDescent="0.3">
      <c r="B235" s="6"/>
      <c r="J235" s="6"/>
      <c r="K235" s="6"/>
      <c r="L235" s="6"/>
      <c r="M235" s="6"/>
      <c r="N235" s="6"/>
    </row>
    <row r="236" spans="2:15" x14ac:dyDescent="0.3">
      <c r="B236" s="6"/>
      <c r="C236" s="7" t="s">
        <v>15</v>
      </c>
      <c r="D236" s="10" cm="1">
        <f t="array" ref="D236:L242">MMULT(_xlfn.ANCHORARRAY(D227),N218:V224)</f>
        <v>0</v>
      </c>
      <c r="E236" s="10">
        <v>-1</v>
      </c>
      <c r="F236" s="10">
        <v>1</v>
      </c>
      <c r="G236" s="10">
        <v>-1</v>
      </c>
      <c r="H236" s="10">
        <v>0</v>
      </c>
      <c r="I236" s="10">
        <v>0</v>
      </c>
      <c r="J236" s="10">
        <v>-1</v>
      </c>
      <c r="K236" s="10">
        <v>0</v>
      </c>
      <c r="L236" s="10">
        <v>0</v>
      </c>
      <c r="M236" s="6"/>
      <c r="N236" s="6"/>
    </row>
    <row r="237" spans="2:15" x14ac:dyDescent="0.3">
      <c r="B237" s="6"/>
      <c r="C237" s="6"/>
      <c r="D237" s="10">
        <v>0.5</v>
      </c>
      <c r="E237" s="10">
        <v>-0.5</v>
      </c>
      <c r="F237" s="10">
        <v>0.5</v>
      </c>
      <c r="G237" s="10">
        <v>-0.5</v>
      </c>
      <c r="H237" s="10">
        <v>0</v>
      </c>
      <c r="I237" s="10">
        <v>0</v>
      </c>
      <c r="J237" s="10">
        <v>0</v>
      </c>
      <c r="K237" s="10">
        <v>-1</v>
      </c>
      <c r="L237" s="10">
        <v>-0.5</v>
      </c>
      <c r="M237" s="6"/>
      <c r="N237" s="6"/>
      <c r="O237" s="6"/>
    </row>
    <row r="238" spans="2:15" x14ac:dyDescent="0.3">
      <c r="C238" s="6"/>
      <c r="D238" s="10">
        <v>0</v>
      </c>
      <c r="E238" s="10">
        <v>0</v>
      </c>
      <c r="F238" s="10">
        <v>0</v>
      </c>
      <c r="G238" s="10">
        <v>1</v>
      </c>
      <c r="H238" s="10">
        <v>0</v>
      </c>
      <c r="I238" s="10">
        <v>0</v>
      </c>
      <c r="J238" s="10">
        <v>0</v>
      </c>
      <c r="K238" s="10">
        <v>0</v>
      </c>
      <c r="L238" s="10">
        <v>0</v>
      </c>
      <c r="O238" s="6"/>
    </row>
    <row r="239" spans="2:15" x14ac:dyDescent="0.3">
      <c r="B239" s="6"/>
      <c r="D239" s="10">
        <v>-0.5</v>
      </c>
      <c r="E239" s="10">
        <v>0.5</v>
      </c>
      <c r="F239" s="10">
        <v>-0.5</v>
      </c>
      <c r="G239" s="10">
        <v>0.5</v>
      </c>
      <c r="H239" s="10">
        <v>1</v>
      </c>
      <c r="I239" s="10">
        <v>1</v>
      </c>
      <c r="J239" s="10">
        <v>0</v>
      </c>
      <c r="K239" s="10">
        <v>0</v>
      </c>
      <c r="L239" s="10">
        <v>0.5</v>
      </c>
      <c r="M239" s="6"/>
      <c r="N239" s="6"/>
      <c r="O239" s="6"/>
    </row>
    <row r="240" spans="2:15" x14ac:dyDescent="0.3">
      <c r="B240" s="6"/>
      <c r="D240" s="10">
        <v>0</v>
      </c>
      <c r="E240" s="10">
        <v>1</v>
      </c>
      <c r="F240" s="10">
        <v>0</v>
      </c>
      <c r="G240" s="10">
        <v>0</v>
      </c>
      <c r="H240" s="10">
        <v>0</v>
      </c>
      <c r="I240" s="10">
        <v>0</v>
      </c>
      <c r="J240" s="10">
        <v>0</v>
      </c>
      <c r="K240" s="10">
        <v>0</v>
      </c>
      <c r="L240" s="10">
        <v>0</v>
      </c>
      <c r="M240" s="6"/>
      <c r="N240" s="6"/>
      <c r="O240" s="6"/>
    </row>
    <row r="241" spans="2:15" x14ac:dyDescent="0.3">
      <c r="B241" s="6"/>
      <c r="D241" s="10">
        <v>0.5</v>
      </c>
      <c r="E241" s="10">
        <v>-0.5</v>
      </c>
      <c r="F241" s="10">
        <v>0.5</v>
      </c>
      <c r="G241" s="10">
        <v>-0.5</v>
      </c>
      <c r="H241" s="10">
        <v>-1</v>
      </c>
      <c r="I241" s="10">
        <v>-1</v>
      </c>
      <c r="J241" s="10">
        <v>0</v>
      </c>
      <c r="K241" s="10">
        <v>0</v>
      </c>
      <c r="L241" s="10">
        <v>-0.5</v>
      </c>
      <c r="M241" s="6"/>
      <c r="N241" s="6"/>
      <c r="O241" s="6"/>
    </row>
    <row r="242" spans="2:15" x14ac:dyDescent="0.3">
      <c r="B242" s="6"/>
      <c r="C242" s="6"/>
      <c r="D242" s="10">
        <v>0</v>
      </c>
      <c r="E242" s="10">
        <v>0</v>
      </c>
      <c r="F242" s="10">
        <v>0</v>
      </c>
      <c r="G242" s="10">
        <v>0</v>
      </c>
      <c r="H242" s="10">
        <v>1</v>
      </c>
      <c r="I242" s="10">
        <v>0</v>
      </c>
      <c r="J242" s="10">
        <v>0</v>
      </c>
      <c r="K242" s="10">
        <v>0</v>
      </c>
      <c r="L242" s="10">
        <v>0</v>
      </c>
      <c r="M242" s="6"/>
      <c r="N242" s="6"/>
      <c r="O242" s="6"/>
    </row>
    <row r="243" spans="2:15" x14ac:dyDescent="0.3">
      <c r="O243" s="6"/>
    </row>
    <row r="245" spans="2:15" x14ac:dyDescent="0.3">
      <c r="C245" s="7" t="s">
        <v>18</v>
      </c>
      <c r="D245" s="6" cm="1">
        <f t="array" ref="D245:L245">MMULT(D213:J213,_xlfn.ANCHORARRAY(D236))</f>
        <v>-498.95</v>
      </c>
      <c r="E245" s="6">
        <v>1496.15</v>
      </c>
      <c r="F245" s="6">
        <v>-1498.95</v>
      </c>
      <c r="G245" s="6">
        <v>1496.95</v>
      </c>
      <c r="H245" s="6">
        <v>-2.1</v>
      </c>
      <c r="I245">
        <v>-2.1</v>
      </c>
      <c r="J245">
        <v>1000</v>
      </c>
      <c r="K245">
        <v>1000</v>
      </c>
      <c r="L245">
        <v>498.95</v>
      </c>
    </row>
    <row r="246" spans="2:15" x14ac:dyDescent="0.3">
      <c r="C246" s="7" t="s">
        <v>17</v>
      </c>
      <c r="D246" s="10">
        <f>D245-D214</f>
        <v>501.05</v>
      </c>
      <c r="E246" s="10">
        <f t="shared" ref="E246" si="15">E245-E214</f>
        <v>1496.15</v>
      </c>
      <c r="F246" s="24">
        <f t="shared" ref="F246" si="16">F245-F214</f>
        <v>-1495.95</v>
      </c>
      <c r="G246" s="10">
        <f t="shared" ref="G246" si="17">G245-G214</f>
        <v>1496.95</v>
      </c>
      <c r="H246" s="10">
        <f t="shared" ref="H246" si="18">H245-H214</f>
        <v>1.1000000000000001</v>
      </c>
      <c r="I246" s="10">
        <f t="shared" ref="I246" si="19">I245-I214</f>
        <v>2.1999999999999997</v>
      </c>
      <c r="J246" s="10">
        <f t="shared" ref="J246" si="20">J245-J214</f>
        <v>1000</v>
      </c>
      <c r="K246" s="10">
        <f t="shared" ref="K246" si="21">K245-K214</f>
        <v>1000</v>
      </c>
      <c r="L246" s="10">
        <f>L245-L214</f>
        <v>498.95</v>
      </c>
      <c r="O246" s="6" t="s">
        <v>297</v>
      </c>
    </row>
    <row r="247" spans="2:15" x14ac:dyDescent="0.3">
      <c r="C247" s="6"/>
      <c r="D247" s="6"/>
      <c r="E247" s="6"/>
      <c r="F247" s="6"/>
      <c r="G247" s="6"/>
      <c r="O247" s="6"/>
    </row>
    <row r="249" spans="2:15" x14ac:dyDescent="0.3">
      <c r="C249" s="7" t="s">
        <v>19</v>
      </c>
      <c r="D249" s="10" cm="1">
        <f t="array" ref="D249:D255">_xlfn.ANCHORARRAY(N227)/F236:F242</f>
        <v>300</v>
      </c>
    </row>
    <row r="250" spans="2:15" x14ac:dyDescent="0.3">
      <c r="B250" s="6"/>
      <c r="C250" s="6"/>
      <c r="D250" s="10">
        <v>2100</v>
      </c>
      <c r="I250" s="6"/>
      <c r="J250" s="6"/>
      <c r="K250" s="6"/>
      <c r="L250" s="6"/>
      <c r="M250" s="6"/>
    </row>
    <row r="251" spans="2:15" x14ac:dyDescent="0.3">
      <c r="B251" s="6"/>
      <c r="D251" s="30" t="e">
        <v>#DIV/0!</v>
      </c>
      <c r="I251" s="6"/>
      <c r="J251" s="6"/>
      <c r="K251" s="6"/>
      <c r="L251" s="6"/>
      <c r="M251" s="6"/>
    </row>
    <row r="252" spans="2:15" x14ac:dyDescent="0.3">
      <c r="B252" s="6"/>
      <c r="D252" s="10">
        <v>-900</v>
      </c>
      <c r="I252" s="6"/>
      <c r="J252" s="6"/>
      <c r="K252" s="6"/>
      <c r="L252" s="6"/>
      <c r="M252" s="6"/>
    </row>
    <row r="253" spans="2:15" x14ac:dyDescent="0.3">
      <c r="B253" s="6"/>
      <c r="D253" s="10" t="e">
        <v>#DIV/0!</v>
      </c>
      <c r="E253" s="6"/>
      <c r="F253" s="6"/>
      <c r="G253" s="6"/>
      <c r="I253" s="6"/>
      <c r="J253" s="6"/>
      <c r="K253" s="6"/>
      <c r="L253" s="6"/>
      <c r="M253" s="6"/>
      <c r="O253" s="6"/>
    </row>
    <row r="254" spans="2:15" x14ac:dyDescent="0.3">
      <c r="B254" s="6"/>
      <c r="D254" s="25">
        <v>200</v>
      </c>
      <c r="E254" s="6"/>
      <c r="F254" s="6"/>
      <c r="G254" s="6"/>
      <c r="I254" s="6"/>
      <c r="J254" s="6"/>
      <c r="K254" s="6"/>
      <c r="L254" s="6"/>
      <c r="M254" s="6"/>
      <c r="O254" s="6"/>
    </row>
    <row r="255" spans="2:15" x14ac:dyDescent="0.3">
      <c r="B255" s="6"/>
      <c r="D255" s="10" t="e">
        <v>#DIV/0!</v>
      </c>
      <c r="E255" s="6"/>
      <c r="F255" s="6"/>
      <c r="I255" s="6"/>
      <c r="J255" s="6"/>
      <c r="K255" s="6"/>
      <c r="L255" s="6"/>
      <c r="M255" s="6"/>
      <c r="O255" s="6" t="s">
        <v>266</v>
      </c>
    </row>
    <row r="256" spans="2:15" x14ac:dyDescent="0.3">
      <c r="O256" s="6"/>
    </row>
    <row r="257" spans="2:26" ht="15" thickBot="1" x14ac:dyDescent="0.35">
      <c r="B257" s="23"/>
      <c r="C257" s="23"/>
      <c r="D257" s="23"/>
      <c r="E257" s="23"/>
      <c r="F257" s="23"/>
      <c r="G257" s="23"/>
      <c r="H257" s="23"/>
      <c r="I257" s="23"/>
      <c r="J257" s="23"/>
      <c r="K257" s="23"/>
      <c r="L257" s="23"/>
      <c r="M257" s="23"/>
      <c r="N257" s="23"/>
      <c r="O257" s="23"/>
      <c r="P257" s="8"/>
      <c r="Q257" s="8"/>
      <c r="R257" s="8"/>
      <c r="S257" s="8"/>
      <c r="T257" s="8"/>
      <c r="U257" s="8"/>
      <c r="V257" s="8"/>
      <c r="W257" s="8"/>
      <c r="X257" s="8"/>
      <c r="Y257" s="8"/>
      <c r="Z257" s="8"/>
    </row>
    <row r="258" spans="2:26" x14ac:dyDescent="0.3">
      <c r="B258" s="6"/>
      <c r="E258" s="6"/>
      <c r="F258" s="6"/>
      <c r="G258" s="6"/>
      <c r="H258" s="6"/>
      <c r="I258" s="6"/>
      <c r="J258" s="6"/>
      <c r="K258" s="6"/>
      <c r="L258" s="6"/>
      <c r="M258" s="6"/>
      <c r="N258" s="6"/>
      <c r="O258" s="6"/>
    </row>
    <row r="259" spans="2:26" x14ac:dyDescent="0.3">
      <c r="B259" s="6"/>
      <c r="C259" s="6"/>
      <c r="D259" s="11" t="s">
        <v>293</v>
      </c>
      <c r="E259" s="11" t="s">
        <v>205</v>
      </c>
      <c r="F259" s="11" t="s">
        <v>253</v>
      </c>
      <c r="G259" s="11" t="s">
        <v>142</v>
      </c>
      <c r="H259" s="11" t="s">
        <v>250</v>
      </c>
      <c r="I259" s="11" t="s">
        <v>292</v>
      </c>
      <c r="J259" s="11" t="s">
        <v>9</v>
      </c>
      <c r="K259" s="11" t="s">
        <v>10</v>
      </c>
      <c r="L259" s="11" t="s">
        <v>48</v>
      </c>
      <c r="M259" s="11" t="s">
        <v>143</v>
      </c>
      <c r="N259" s="11" t="s">
        <v>144</v>
      </c>
      <c r="O259" s="11" t="s">
        <v>247</v>
      </c>
      <c r="P259" s="11" t="s">
        <v>249</v>
      </c>
      <c r="Q259" s="11" t="s">
        <v>248</v>
      </c>
      <c r="R259" s="11" t="s">
        <v>291</v>
      </c>
      <c r="S259" s="11" t="s">
        <v>254</v>
      </c>
    </row>
    <row r="260" spans="2:26" x14ac:dyDescent="0.3">
      <c r="B260" s="7" t="s">
        <v>150</v>
      </c>
      <c r="C260" s="7" t="s">
        <v>0</v>
      </c>
      <c r="D260" s="10">
        <v>0</v>
      </c>
      <c r="E260" s="10">
        <v>0</v>
      </c>
      <c r="F260" s="10">
        <v>0</v>
      </c>
      <c r="G260" s="10">
        <v>0</v>
      </c>
      <c r="H260" s="10">
        <v>0</v>
      </c>
      <c r="I260" s="10">
        <v>0</v>
      </c>
      <c r="J260" s="10">
        <v>-1</v>
      </c>
      <c r="K260" s="10">
        <v>0</v>
      </c>
      <c r="L260" s="10">
        <v>0</v>
      </c>
      <c r="M260" s="10">
        <v>1</v>
      </c>
      <c r="N260" s="10">
        <v>0</v>
      </c>
      <c r="O260" s="10">
        <v>1</v>
      </c>
      <c r="P260" s="10">
        <v>0</v>
      </c>
      <c r="Q260" s="10">
        <v>1</v>
      </c>
      <c r="R260" s="10">
        <v>1</v>
      </c>
      <c r="S260" s="10">
        <v>0</v>
      </c>
      <c r="U260" s="7" t="s">
        <v>4</v>
      </c>
      <c r="V260" s="10">
        <v>1200</v>
      </c>
    </row>
    <row r="261" spans="2:26" x14ac:dyDescent="0.3">
      <c r="B261" s="6"/>
      <c r="C261" s="6"/>
      <c r="D261" s="10">
        <v>0</v>
      </c>
      <c r="E261" s="10">
        <v>0</v>
      </c>
      <c r="F261" s="10">
        <v>0</v>
      </c>
      <c r="G261" s="10">
        <v>0</v>
      </c>
      <c r="H261" s="10">
        <v>1</v>
      </c>
      <c r="I261" s="10">
        <v>1</v>
      </c>
      <c r="J261" s="10">
        <v>0</v>
      </c>
      <c r="K261" s="10">
        <v>-1</v>
      </c>
      <c r="L261" s="10">
        <v>0</v>
      </c>
      <c r="M261" s="10">
        <v>0</v>
      </c>
      <c r="N261" s="10">
        <v>1</v>
      </c>
      <c r="O261" s="10">
        <v>0</v>
      </c>
      <c r="P261" s="10">
        <v>1</v>
      </c>
      <c r="Q261" s="10">
        <v>0</v>
      </c>
      <c r="R261" s="10">
        <v>0</v>
      </c>
      <c r="S261" s="10">
        <v>0</v>
      </c>
      <c r="U261" s="6"/>
      <c r="V261" s="10">
        <v>1500</v>
      </c>
    </row>
    <row r="262" spans="2:26" x14ac:dyDescent="0.3">
      <c r="B262" s="6"/>
      <c r="C262" s="6"/>
      <c r="D262" s="10">
        <v>1</v>
      </c>
      <c r="E262" s="10">
        <v>0</v>
      </c>
      <c r="F262" s="10">
        <v>0</v>
      </c>
      <c r="G262" s="10">
        <v>0</v>
      </c>
      <c r="H262" s="10">
        <v>-2</v>
      </c>
      <c r="I262" s="10">
        <v>-2</v>
      </c>
      <c r="J262" s="10">
        <v>0</v>
      </c>
      <c r="K262" s="10">
        <v>0</v>
      </c>
      <c r="L262" s="10">
        <v>-1</v>
      </c>
      <c r="M262" s="10">
        <v>0</v>
      </c>
      <c r="N262" s="10">
        <v>0</v>
      </c>
      <c r="O262" s="10">
        <v>1</v>
      </c>
      <c r="P262" s="10">
        <v>-2</v>
      </c>
      <c r="Q262" s="10">
        <v>1</v>
      </c>
      <c r="R262" s="10">
        <v>1</v>
      </c>
      <c r="S262" s="10">
        <v>0</v>
      </c>
      <c r="V262" s="10">
        <v>0</v>
      </c>
    </row>
    <row r="263" spans="2:26" x14ac:dyDescent="0.3">
      <c r="B263" s="6"/>
      <c r="D263" s="10">
        <v>0</v>
      </c>
      <c r="E263" s="10">
        <v>0</v>
      </c>
      <c r="F263" s="10">
        <v>0</v>
      </c>
      <c r="G263" s="10">
        <v>1</v>
      </c>
      <c r="H263" s="10">
        <v>0</v>
      </c>
      <c r="I263" s="10">
        <v>0</v>
      </c>
      <c r="J263" s="10">
        <v>0</v>
      </c>
      <c r="K263" s="10">
        <v>0</v>
      </c>
      <c r="L263" s="10">
        <v>0</v>
      </c>
      <c r="M263" s="10">
        <v>0</v>
      </c>
      <c r="N263" s="10">
        <v>0</v>
      </c>
      <c r="O263" s="10">
        <v>1</v>
      </c>
      <c r="P263" s="10">
        <v>0</v>
      </c>
      <c r="Q263" s="10">
        <v>0</v>
      </c>
      <c r="R263" s="10">
        <v>0</v>
      </c>
      <c r="S263" s="10">
        <v>0</v>
      </c>
      <c r="V263" s="10">
        <v>620</v>
      </c>
    </row>
    <row r="264" spans="2:26" x14ac:dyDescent="0.3">
      <c r="B264" s="6"/>
      <c r="D264" s="10">
        <v>0</v>
      </c>
      <c r="E264" s="10">
        <v>1</v>
      </c>
      <c r="F264" s="10">
        <v>0</v>
      </c>
      <c r="G264" s="10">
        <v>0</v>
      </c>
      <c r="H264" s="10">
        <v>0</v>
      </c>
      <c r="I264" s="10">
        <v>0</v>
      </c>
      <c r="J264" s="10">
        <v>0</v>
      </c>
      <c r="K264" s="10">
        <v>0</v>
      </c>
      <c r="L264" s="10">
        <v>0</v>
      </c>
      <c r="M264" s="10">
        <v>0</v>
      </c>
      <c r="N264" s="10">
        <v>0</v>
      </c>
      <c r="O264" s="10">
        <v>0</v>
      </c>
      <c r="P264" s="10">
        <v>0</v>
      </c>
      <c r="Q264" s="10">
        <v>1</v>
      </c>
      <c r="R264" s="10">
        <v>0</v>
      </c>
      <c r="S264" s="10">
        <v>0</v>
      </c>
      <c r="V264" s="10">
        <v>280</v>
      </c>
    </row>
    <row r="265" spans="2:26" x14ac:dyDescent="0.3">
      <c r="B265" s="6"/>
      <c r="D265" s="10">
        <v>0</v>
      </c>
      <c r="E265" s="10">
        <v>0</v>
      </c>
      <c r="F265" s="10">
        <v>1</v>
      </c>
      <c r="G265" s="10">
        <v>0</v>
      </c>
      <c r="H265" s="10">
        <v>0</v>
      </c>
      <c r="I265" s="10">
        <v>0</v>
      </c>
      <c r="J265" s="10">
        <v>0</v>
      </c>
      <c r="K265" s="10">
        <v>0</v>
      </c>
      <c r="L265" s="10">
        <v>0</v>
      </c>
      <c r="M265" s="10">
        <v>0</v>
      </c>
      <c r="N265" s="10">
        <v>0</v>
      </c>
      <c r="O265" s="10">
        <v>0</v>
      </c>
      <c r="P265" s="10">
        <v>1</v>
      </c>
      <c r="Q265" s="10">
        <v>0</v>
      </c>
      <c r="R265" s="10">
        <v>0</v>
      </c>
      <c r="S265" s="10">
        <v>0</v>
      </c>
      <c r="V265" s="10">
        <v>550</v>
      </c>
    </row>
    <row r="266" spans="2:26" x14ac:dyDescent="0.3">
      <c r="B266" s="6"/>
      <c r="D266" s="10">
        <v>0</v>
      </c>
      <c r="E266" s="10">
        <v>0</v>
      </c>
      <c r="F266" s="10">
        <v>0</v>
      </c>
      <c r="G266" s="10">
        <v>0</v>
      </c>
      <c r="H266" s="10">
        <v>1</v>
      </c>
      <c r="I266" s="10">
        <v>0</v>
      </c>
      <c r="J266" s="10">
        <v>0</v>
      </c>
      <c r="K266" s="10">
        <v>0</v>
      </c>
      <c r="L266" s="10">
        <v>0</v>
      </c>
      <c r="M266" s="10">
        <v>0</v>
      </c>
      <c r="N266" s="10">
        <v>0</v>
      </c>
      <c r="O266" s="10">
        <v>0</v>
      </c>
      <c r="P266" s="10">
        <v>0</v>
      </c>
      <c r="Q266" s="10">
        <v>0</v>
      </c>
      <c r="R266" s="10">
        <v>0</v>
      </c>
      <c r="S266" s="10">
        <v>1</v>
      </c>
      <c r="V266" s="10">
        <v>250</v>
      </c>
    </row>
    <row r="267" spans="2:26" x14ac:dyDescent="0.3">
      <c r="L267" s="6"/>
    </row>
    <row r="268" spans="2:26" x14ac:dyDescent="0.3">
      <c r="C268" s="7" t="s">
        <v>12</v>
      </c>
      <c r="D268" s="10">
        <v>-1000</v>
      </c>
      <c r="E268" s="10">
        <v>0</v>
      </c>
      <c r="F268" s="10">
        <v>0</v>
      </c>
      <c r="G268" s="10">
        <v>0</v>
      </c>
      <c r="H268" s="10">
        <v>-3.2</v>
      </c>
      <c r="I268" s="10">
        <v>-4.3</v>
      </c>
      <c r="J268" s="10">
        <v>0</v>
      </c>
      <c r="K268" s="10">
        <v>0</v>
      </c>
      <c r="L268" s="10">
        <v>0</v>
      </c>
      <c r="M268" s="10">
        <v>-1000</v>
      </c>
      <c r="N268" s="10">
        <v>-1000</v>
      </c>
      <c r="O268" s="10">
        <v>-2</v>
      </c>
      <c r="P268" s="10">
        <v>-2.1</v>
      </c>
      <c r="Q268" s="10">
        <v>-2.8</v>
      </c>
      <c r="R268" s="10">
        <v>-3</v>
      </c>
      <c r="S268" s="10">
        <v>0</v>
      </c>
    </row>
    <row r="269" spans="2:26" x14ac:dyDescent="0.3">
      <c r="C269" s="7" t="s">
        <v>13</v>
      </c>
      <c r="D269" s="10">
        <v>-1000</v>
      </c>
      <c r="E269" s="10">
        <v>-1000</v>
      </c>
      <c r="F269" s="10">
        <v>-2</v>
      </c>
      <c r="G269" s="10">
        <v>-2.1</v>
      </c>
      <c r="H269" s="10">
        <v>-2.8</v>
      </c>
      <c r="I269" s="10">
        <v>-3</v>
      </c>
      <c r="J269" s="10">
        <v>0</v>
      </c>
      <c r="L269" s="6"/>
    </row>
    <row r="270" spans="2:26" x14ac:dyDescent="0.3">
      <c r="C270" s="7" t="s">
        <v>14</v>
      </c>
      <c r="D270" s="10">
        <v>-1000</v>
      </c>
      <c r="E270" s="10">
        <v>0</v>
      </c>
      <c r="F270" s="10">
        <v>0</v>
      </c>
      <c r="G270" s="10">
        <v>0</v>
      </c>
      <c r="H270" s="10">
        <v>-3.2</v>
      </c>
      <c r="I270" s="10">
        <v>-4.3</v>
      </c>
      <c r="J270" s="10">
        <v>0</v>
      </c>
      <c r="K270" s="10">
        <v>0</v>
      </c>
      <c r="L270" s="10">
        <v>0</v>
      </c>
    </row>
    <row r="271" spans="2:26" x14ac:dyDescent="0.3">
      <c r="C271" s="6"/>
      <c r="D271" s="6"/>
      <c r="E271" s="6"/>
      <c r="F271" s="6"/>
      <c r="G271" s="6"/>
      <c r="H271" s="6"/>
      <c r="I271" s="6"/>
      <c r="J271" s="6"/>
      <c r="K271" s="6"/>
      <c r="L271" s="6"/>
    </row>
    <row r="273" spans="2:22" x14ac:dyDescent="0.3">
      <c r="C273" s="6"/>
      <c r="D273" s="11" t="s">
        <v>143</v>
      </c>
      <c r="E273" s="11" t="s">
        <v>144</v>
      </c>
      <c r="F273" s="11" t="s">
        <v>247</v>
      </c>
      <c r="G273" s="11" t="s">
        <v>249</v>
      </c>
      <c r="H273" s="11" t="s">
        <v>248</v>
      </c>
      <c r="I273" s="11" t="s">
        <v>291</v>
      </c>
      <c r="J273" s="11" t="s">
        <v>254</v>
      </c>
      <c r="M273" s="6"/>
      <c r="N273" s="11" t="s">
        <v>293</v>
      </c>
      <c r="O273" s="11" t="s">
        <v>205</v>
      </c>
      <c r="P273" s="11" t="s">
        <v>253</v>
      </c>
      <c r="Q273" s="11" t="s">
        <v>142</v>
      </c>
      <c r="R273" s="11" t="s">
        <v>250</v>
      </c>
      <c r="S273" s="11" t="s">
        <v>292</v>
      </c>
      <c r="T273" s="11" t="s">
        <v>9</v>
      </c>
      <c r="U273" s="11" t="s">
        <v>10</v>
      </c>
      <c r="V273" s="11" t="s">
        <v>48</v>
      </c>
    </row>
    <row r="274" spans="2:22" x14ac:dyDescent="0.3">
      <c r="C274" s="7" t="s">
        <v>11</v>
      </c>
      <c r="D274" s="10">
        <v>1</v>
      </c>
      <c r="E274" s="10">
        <v>0</v>
      </c>
      <c r="F274" s="10">
        <v>1</v>
      </c>
      <c r="G274" s="10">
        <v>0</v>
      </c>
      <c r="H274" s="10">
        <v>1</v>
      </c>
      <c r="I274" s="10">
        <v>1</v>
      </c>
      <c r="J274" s="10">
        <v>0</v>
      </c>
      <c r="M274" s="7" t="s">
        <v>16</v>
      </c>
      <c r="N274" s="10">
        <v>0</v>
      </c>
      <c r="O274" s="10">
        <v>0</v>
      </c>
      <c r="P274" s="10">
        <v>0</v>
      </c>
      <c r="Q274" s="10">
        <v>0</v>
      </c>
      <c r="R274" s="10">
        <v>0</v>
      </c>
      <c r="S274" s="10">
        <v>0</v>
      </c>
      <c r="T274" s="10">
        <v>-1</v>
      </c>
      <c r="U274" s="10">
        <v>0</v>
      </c>
      <c r="V274" s="10">
        <v>0</v>
      </c>
    </row>
    <row r="275" spans="2:22" x14ac:dyDescent="0.3">
      <c r="C275" s="6"/>
      <c r="D275" s="10">
        <v>0</v>
      </c>
      <c r="E275" s="10">
        <v>1</v>
      </c>
      <c r="F275" s="10">
        <v>0</v>
      </c>
      <c r="G275" s="10">
        <v>1</v>
      </c>
      <c r="H275" s="10">
        <v>0</v>
      </c>
      <c r="I275" s="10">
        <v>0</v>
      </c>
      <c r="J275" s="10">
        <v>0</v>
      </c>
      <c r="M275" s="6"/>
      <c r="N275" s="10">
        <v>0</v>
      </c>
      <c r="O275" s="10">
        <v>0</v>
      </c>
      <c r="P275" s="10">
        <v>0</v>
      </c>
      <c r="Q275" s="10">
        <v>0</v>
      </c>
      <c r="R275" s="10">
        <v>1</v>
      </c>
      <c r="S275" s="10">
        <v>1</v>
      </c>
      <c r="T275" s="10">
        <v>0</v>
      </c>
      <c r="U275" s="10">
        <v>-1</v>
      </c>
      <c r="V275" s="10">
        <v>0</v>
      </c>
    </row>
    <row r="276" spans="2:22" x14ac:dyDescent="0.3">
      <c r="C276" s="6"/>
      <c r="D276" s="10">
        <v>0</v>
      </c>
      <c r="E276" s="10">
        <v>0</v>
      </c>
      <c r="F276" s="10">
        <v>1</v>
      </c>
      <c r="G276" s="10">
        <v>-2</v>
      </c>
      <c r="H276" s="10">
        <v>1</v>
      </c>
      <c r="I276" s="10">
        <v>1</v>
      </c>
      <c r="J276" s="10">
        <v>0</v>
      </c>
      <c r="M276" s="6"/>
      <c r="N276" s="10">
        <v>1</v>
      </c>
      <c r="O276" s="10">
        <v>0</v>
      </c>
      <c r="P276" s="10">
        <v>0</v>
      </c>
      <c r="Q276" s="10">
        <v>0</v>
      </c>
      <c r="R276" s="10">
        <v>-2</v>
      </c>
      <c r="S276" s="10">
        <v>-2</v>
      </c>
      <c r="T276" s="10">
        <v>0</v>
      </c>
      <c r="U276" s="10">
        <v>0</v>
      </c>
      <c r="V276" s="10">
        <v>-1</v>
      </c>
    </row>
    <row r="277" spans="2:22" x14ac:dyDescent="0.3">
      <c r="D277" s="10">
        <v>0</v>
      </c>
      <c r="E277" s="10">
        <v>0</v>
      </c>
      <c r="F277" s="10">
        <v>1</v>
      </c>
      <c r="G277" s="10">
        <v>0</v>
      </c>
      <c r="H277" s="10">
        <v>0</v>
      </c>
      <c r="I277" s="10">
        <v>0</v>
      </c>
      <c r="J277" s="10">
        <v>0</v>
      </c>
      <c r="N277" s="10">
        <v>0</v>
      </c>
      <c r="O277" s="10">
        <v>0</v>
      </c>
      <c r="P277" s="10">
        <v>0</v>
      </c>
      <c r="Q277" s="10">
        <v>1</v>
      </c>
      <c r="R277" s="10">
        <v>0</v>
      </c>
      <c r="S277" s="10">
        <v>0</v>
      </c>
      <c r="T277" s="10">
        <v>0</v>
      </c>
      <c r="U277" s="10">
        <v>0</v>
      </c>
      <c r="V277" s="10">
        <v>0</v>
      </c>
    </row>
    <row r="278" spans="2:22" x14ac:dyDescent="0.3">
      <c r="D278" s="10">
        <v>0</v>
      </c>
      <c r="E278" s="10">
        <v>0</v>
      </c>
      <c r="F278" s="10">
        <v>0</v>
      </c>
      <c r="G278" s="10">
        <v>0</v>
      </c>
      <c r="H278" s="10">
        <v>1</v>
      </c>
      <c r="I278" s="10">
        <v>0</v>
      </c>
      <c r="J278" s="10">
        <v>0</v>
      </c>
      <c r="N278" s="10">
        <v>0</v>
      </c>
      <c r="O278" s="10">
        <v>1</v>
      </c>
      <c r="P278" s="10">
        <v>0</v>
      </c>
      <c r="Q278" s="10">
        <v>0</v>
      </c>
      <c r="R278" s="10">
        <v>0</v>
      </c>
      <c r="S278" s="10">
        <v>0</v>
      </c>
      <c r="T278" s="10">
        <v>0</v>
      </c>
      <c r="U278" s="10">
        <v>0</v>
      </c>
      <c r="V278" s="10">
        <v>0</v>
      </c>
    </row>
    <row r="279" spans="2:22" x14ac:dyDescent="0.3">
      <c r="D279" s="10">
        <v>0</v>
      </c>
      <c r="E279" s="10">
        <v>0</v>
      </c>
      <c r="F279" s="10">
        <v>0</v>
      </c>
      <c r="G279" s="10">
        <v>1</v>
      </c>
      <c r="H279" s="10">
        <v>0</v>
      </c>
      <c r="I279" s="10">
        <v>0</v>
      </c>
      <c r="J279" s="10">
        <v>0</v>
      </c>
      <c r="N279" s="10">
        <v>0</v>
      </c>
      <c r="O279" s="10">
        <v>0</v>
      </c>
      <c r="P279" s="10">
        <v>1</v>
      </c>
      <c r="Q279" s="10">
        <v>0</v>
      </c>
      <c r="R279" s="10">
        <v>0</v>
      </c>
      <c r="S279" s="10">
        <v>0</v>
      </c>
      <c r="T279" s="10">
        <v>0</v>
      </c>
      <c r="U279" s="10">
        <v>0</v>
      </c>
      <c r="V279" s="10">
        <v>0</v>
      </c>
    </row>
    <row r="280" spans="2:22" x14ac:dyDescent="0.3">
      <c r="D280" s="10">
        <v>0</v>
      </c>
      <c r="E280" s="10">
        <v>0</v>
      </c>
      <c r="F280" s="10">
        <v>0</v>
      </c>
      <c r="G280" s="10">
        <v>0</v>
      </c>
      <c r="H280" s="10">
        <v>0</v>
      </c>
      <c r="I280" s="10">
        <v>0</v>
      </c>
      <c r="J280" s="10">
        <v>1</v>
      </c>
      <c r="N280" s="10">
        <v>0</v>
      </c>
      <c r="O280" s="10">
        <v>0</v>
      </c>
      <c r="P280" s="10">
        <v>0</v>
      </c>
      <c r="Q280" s="10">
        <v>0</v>
      </c>
      <c r="R280" s="10">
        <v>1</v>
      </c>
      <c r="S280" s="10">
        <v>0</v>
      </c>
      <c r="T280" s="10">
        <v>0</v>
      </c>
      <c r="U280" s="10">
        <v>0</v>
      </c>
      <c r="V280" s="10">
        <v>0</v>
      </c>
    </row>
    <row r="283" spans="2:22" x14ac:dyDescent="0.3">
      <c r="C283" s="7" t="s">
        <v>8</v>
      </c>
      <c r="D283" s="10" cm="1">
        <f t="array" ref="D283:J289">MINVERSE(D274:J280)</f>
        <v>1</v>
      </c>
      <c r="E283" s="10">
        <v>0</v>
      </c>
      <c r="F283" s="10">
        <v>-1</v>
      </c>
      <c r="G283" s="10">
        <v>0</v>
      </c>
      <c r="H283" s="10">
        <v>0</v>
      </c>
      <c r="I283" s="10">
        <v>-2</v>
      </c>
      <c r="J283" s="10">
        <v>0</v>
      </c>
      <c r="M283" s="7" t="s">
        <v>7</v>
      </c>
      <c r="N283" s="10" cm="1">
        <f t="array" ref="N283:N289">MMULT(_xlfn.ANCHORARRAY(D283),V260:V266)</f>
        <v>100</v>
      </c>
    </row>
    <row r="284" spans="2:22" x14ac:dyDescent="0.3">
      <c r="C284" s="6"/>
      <c r="D284" s="10">
        <v>0</v>
      </c>
      <c r="E284" s="10">
        <v>1</v>
      </c>
      <c r="F284" s="10">
        <v>0</v>
      </c>
      <c r="G284" s="10">
        <v>0</v>
      </c>
      <c r="H284" s="10">
        <v>0</v>
      </c>
      <c r="I284" s="10">
        <v>-1</v>
      </c>
      <c r="J284" s="10">
        <v>0</v>
      </c>
      <c r="M284" s="6"/>
      <c r="N284" s="10">
        <v>950</v>
      </c>
    </row>
    <row r="285" spans="2:22" x14ac:dyDescent="0.3">
      <c r="B285" s="6"/>
      <c r="C285" s="6"/>
      <c r="D285" s="10">
        <v>0</v>
      </c>
      <c r="E285" s="10">
        <v>0</v>
      </c>
      <c r="F285" s="10">
        <v>0</v>
      </c>
      <c r="G285" s="10">
        <v>1</v>
      </c>
      <c r="H285" s="10">
        <v>0</v>
      </c>
      <c r="I285" s="10">
        <v>0</v>
      </c>
      <c r="J285" s="10">
        <v>0</v>
      </c>
      <c r="K285" s="7"/>
      <c r="M285" s="6"/>
      <c r="N285" s="10">
        <v>620</v>
      </c>
    </row>
    <row r="286" spans="2:22" x14ac:dyDescent="0.3">
      <c r="B286" s="6"/>
      <c r="C286" s="6"/>
      <c r="D286" s="10">
        <v>0</v>
      </c>
      <c r="E286" s="10">
        <v>0</v>
      </c>
      <c r="F286" s="10">
        <v>0</v>
      </c>
      <c r="G286" s="10">
        <v>0</v>
      </c>
      <c r="H286" s="10">
        <v>0</v>
      </c>
      <c r="I286" s="10">
        <v>1</v>
      </c>
      <c r="J286" s="10">
        <v>0</v>
      </c>
      <c r="K286" s="6"/>
      <c r="M286" s="6"/>
      <c r="N286" s="10">
        <v>550</v>
      </c>
    </row>
    <row r="287" spans="2:22" x14ac:dyDescent="0.3">
      <c r="B287" s="6"/>
      <c r="D287" s="10">
        <v>0</v>
      </c>
      <c r="E287" s="10">
        <v>0</v>
      </c>
      <c r="F287" s="10">
        <v>0</v>
      </c>
      <c r="G287" s="10">
        <v>0</v>
      </c>
      <c r="H287" s="10">
        <v>1</v>
      </c>
      <c r="I287" s="10">
        <v>0</v>
      </c>
      <c r="J287" s="10">
        <v>0</v>
      </c>
      <c r="K287" s="6"/>
      <c r="M287" s="6"/>
      <c r="N287" s="10">
        <v>280</v>
      </c>
    </row>
    <row r="288" spans="2:22" x14ac:dyDescent="0.3">
      <c r="B288" s="6"/>
      <c r="D288" s="10">
        <v>0</v>
      </c>
      <c r="E288" s="10">
        <v>0</v>
      </c>
      <c r="F288" s="10">
        <v>1</v>
      </c>
      <c r="G288" s="10">
        <v>-1</v>
      </c>
      <c r="H288" s="10">
        <v>-1</v>
      </c>
      <c r="I288" s="10">
        <v>2</v>
      </c>
      <c r="J288" s="10">
        <v>0</v>
      </c>
      <c r="K288" s="6"/>
      <c r="L288" s="6"/>
      <c r="M288" s="6"/>
      <c r="N288" s="10">
        <v>200</v>
      </c>
    </row>
    <row r="289" spans="2:15" x14ac:dyDescent="0.3">
      <c r="B289" s="6"/>
      <c r="C289" s="6"/>
      <c r="D289" s="10">
        <v>0</v>
      </c>
      <c r="E289" s="10">
        <v>0</v>
      </c>
      <c r="F289" s="10">
        <v>0</v>
      </c>
      <c r="G289" s="10">
        <v>0</v>
      </c>
      <c r="H289" s="10">
        <v>0</v>
      </c>
      <c r="I289" s="10">
        <v>0</v>
      </c>
      <c r="J289" s="10">
        <v>1</v>
      </c>
      <c r="K289" s="6"/>
      <c r="L289" s="6"/>
      <c r="M289" s="6"/>
      <c r="N289" s="10">
        <v>250</v>
      </c>
    </row>
    <row r="290" spans="2:15" x14ac:dyDescent="0.3">
      <c r="B290" s="6"/>
      <c r="J290" s="6"/>
      <c r="K290" s="6"/>
      <c r="L290" s="6"/>
      <c r="M290" s="6"/>
      <c r="N290" s="6"/>
    </row>
    <row r="291" spans="2:15" x14ac:dyDescent="0.3">
      <c r="B291" s="6"/>
      <c r="J291" s="6"/>
      <c r="K291" s="6"/>
      <c r="L291" s="6"/>
      <c r="M291" s="6"/>
      <c r="N291" s="6"/>
    </row>
    <row r="292" spans="2:15" x14ac:dyDescent="0.3">
      <c r="B292" s="6"/>
      <c r="C292" s="7" t="s">
        <v>15</v>
      </c>
      <c r="D292" s="10" cm="1">
        <f t="array" ref="D292:L298">MMULT(_xlfn.ANCHORARRAY(D283),N274:V280)</f>
        <v>-1</v>
      </c>
      <c r="E292" s="10">
        <v>0</v>
      </c>
      <c r="F292" s="10">
        <v>-2</v>
      </c>
      <c r="G292" s="10">
        <v>0</v>
      </c>
      <c r="H292" s="10">
        <v>2</v>
      </c>
      <c r="I292" s="10">
        <v>2</v>
      </c>
      <c r="J292" s="10">
        <v>-1</v>
      </c>
      <c r="K292" s="10">
        <v>0</v>
      </c>
      <c r="L292" s="10">
        <v>1</v>
      </c>
      <c r="M292" s="6"/>
      <c r="N292" s="6"/>
    </row>
    <row r="293" spans="2:15" x14ac:dyDescent="0.3">
      <c r="B293" s="6"/>
      <c r="C293" s="6"/>
      <c r="D293" s="10">
        <v>0</v>
      </c>
      <c r="E293" s="10">
        <v>0</v>
      </c>
      <c r="F293" s="10">
        <v>-1</v>
      </c>
      <c r="G293" s="10">
        <v>0</v>
      </c>
      <c r="H293" s="10">
        <v>1</v>
      </c>
      <c r="I293" s="10">
        <v>1</v>
      </c>
      <c r="J293" s="10">
        <v>0</v>
      </c>
      <c r="K293" s="10">
        <v>-1</v>
      </c>
      <c r="L293" s="10">
        <v>0</v>
      </c>
      <c r="M293" s="6"/>
      <c r="N293" s="6"/>
      <c r="O293" s="6"/>
    </row>
    <row r="294" spans="2:15" x14ac:dyDescent="0.3">
      <c r="C294" s="6"/>
      <c r="D294" s="10">
        <v>0</v>
      </c>
      <c r="E294" s="10">
        <v>0</v>
      </c>
      <c r="F294" s="10">
        <v>0</v>
      </c>
      <c r="G294" s="10">
        <v>1</v>
      </c>
      <c r="H294" s="10">
        <v>0</v>
      </c>
      <c r="I294" s="10">
        <v>0</v>
      </c>
      <c r="J294" s="10">
        <v>0</v>
      </c>
      <c r="K294" s="10">
        <v>0</v>
      </c>
      <c r="L294" s="10">
        <v>0</v>
      </c>
      <c r="O294" s="6"/>
    </row>
    <row r="295" spans="2:15" x14ac:dyDescent="0.3">
      <c r="B295" s="6"/>
      <c r="D295" s="10">
        <v>0</v>
      </c>
      <c r="E295" s="10">
        <v>0</v>
      </c>
      <c r="F295" s="10">
        <v>1</v>
      </c>
      <c r="G295" s="10">
        <v>0</v>
      </c>
      <c r="H295" s="10">
        <v>0</v>
      </c>
      <c r="I295" s="10">
        <v>0</v>
      </c>
      <c r="J295" s="10">
        <v>0</v>
      </c>
      <c r="K295" s="10">
        <v>0</v>
      </c>
      <c r="L295" s="10">
        <v>0</v>
      </c>
      <c r="M295" s="6"/>
      <c r="N295" s="6"/>
      <c r="O295" s="6"/>
    </row>
    <row r="296" spans="2:15" x14ac:dyDescent="0.3">
      <c r="B296" s="6"/>
      <c r="D296" s="10">
        <v>0</v>
      </c>
      <c r="E296" s="10">
        <v>1</v>
      </c>
      <c r="F296" s="10">
        <v>0</v>
      </c>
      <c r="G296" s="10">
        <v>0</v>
      </c>
      <c r="H296" s="10">
        <v>0</v>
      </c>
      <c r="I296" s="10">
        <v>0</v>
      </c>
      <c r="J296" s="10">
        <v>0</v>
      </c>
      <c r="K296" s="10">
        <v>0</v>
      </c>
      <c r="L296" s="10">
        <v>0</v>
      </c>
      <c r="M296" s="6"/>
      <c r="N296" s="6"/>
      <c r="O296" s="6"/>
    </row>
    <row r="297" spans="2:15" x14ac:dyDescent="0.3">
      <c r="B297" s="6"/>
      <c r="D297" s="10">
        <v>1</v>
      </c>
      <c r="E297" s="10">
        <v>-1</v>
      </c>
      <c r="F297" s="10">
        <v>2</v>
      </c>
      <c r="G297" s="10">
        <v>-1</v>
      </c>
      <c r="H297" s="10">
        <v>-2</v>
      </c>
      <c r="I297" s="10">
        <v>-2</v>
      </c>
      <c r="J297" s="10">
        <v>0</v>
      </c>
      <c r="K297" s="10">
        <v>0</v>
      </c>
      <c r="L297" s="10">
        <v>-1</v>
      </c>
      <c r="M297" s="6"/>
      <c r="N297" s="6"/>
      <c r="O297" s="6"/>
    </row>
    <row r="298" spans="2:15" x14ac:dyDescent="0.3">
      <c r="B298" s="6"/>
      <c r="C298" s="6"/>
      <c r="D298" s="10">
        <v>0</v>
      </c>
      <c r="E298" s="10">
        <v>0</v>
      </c>
      <c r="F298" s="10">
        <v>0</v>
      </c>
      <c r="G298" s="10">
        <v>0</v>
      </c>
      <c r="H298" s="10">
        <v>1</v>
      </c>
      <c r="I298" s="10">
        <v>0</v>
      </c>
      <c r="J298" s="10">
        <v>0</v>
      </c>
      <c r="K298" s="10">
        <v>0</v>
      </c>
      <c r="L298" s="10">
        <v>0</v>
      </c>
      <c r="M298" s="6"/>
      <c r="N298" s="6"/>
      <c r="O298" s="6"/>
    </row>
    <row r="299" spans="2:15" x14ac:dyDescent="0.3">
      <c r="O299" s="6"/>
    </row>
    <row r="301" spans="2:15" x14ac:dyDescent="0.3">
      <c r="C301" s="7" t="s">
        <v>18</v>
      </c>
      <c r="D301" s="6" cm="1">
        <f t="array" ref="D301:L301">MMULT(D269:J269,_xlfn.ANCHORARRAY(D292))</f>
        <v>997</v>
      </c>
      <c r="E301" s="6">
        <v>0.20000000000000018</v>
      </c>
      <c r="F301" s="6">
        <v>2991.9</v>
      </c>
      <c r="G301" s="6">
        <v>1</v>
      </c>
      <c r="H301" s="6">
        <v>-2994</v>
      </c>
      <c r="I301">
        <v>-2994</v>
      </c>
      <c r="J301">
        <v>1000</v>
      </c>
      <c r="K301">
        <v>1000</v>
      </c>
      <c r="L301">
        <v>-997</v>
      </c>
    </row>
    <row r="302" spans="2:15" x14ac:dyDescent="0.3">
      <c r="C302" s="7" t="s">
        <v>17</v>
      </c>
      <c r="D302" s="10">
        <f>D301-D270</f>
        <v>1997</v>
      </c>
      <c r="E302" s="10">
        <f t="shared" ref="E302" si="22">E301-E270</f>
        <v>0.20000000000000018</v>
      </c>
      <c r="F302" s="10">
        <f t="shared" ref="F302" si="23">F301-F270</f>
        <v>2991.9</v>
      </c>
      <c r="G302" s="10">
        <f t="shared" ref="G302" si="24">G301-G270</f>
        <v>1</v>
      </c>
      <c r="H302" s="24">
        <f t="shared" ref="H302" si="25">H301-H270</f>
        <v>-2990.8</v>
      </c>
      <c r="I302" s="10">
        <f t="shared" ref="I302" si="26">I301-I270</f>
        <v>-2989.7</v>
      </c>
      <c r="J302" s="10">
        <f t="shared" ref="J302" si="27">J301-J270</f>
        <v>1000</v>
      </c>
      <c r="K302" s="10">
        <f t="shared" ref="K302" si="28">K301-K270</f>
        <v>1000</v>
      </c>
      <c r="L302" s="10">
        <f>L301-L270</f>
        <v>-997</v>
      </c>
      <c r="O302" s="6" t="s">
        <v>268</v>
      </c>
    </row>
    <row r="303" spans="2:15" x14ac:dyDescent="0.3">
      <c r="C303" s="6"/>
      <c r="D303" s="6"/>
      <c r="E303" s="6"/>
      <c r="F303" s="6"/>
      <c r="G303" s="6"/>
      <c r="O303" s="6"/>
    </row>
    <row r="305" spans="2:26" x14ac:dyDescent="0.3">
      <c r="C305" s="7" t="s">
        <v>19</v>
      </c>
      <c r="D305" s="25" cm="1">
        <f t="array" ref="D305:D311">_xlfn.ANCHORARRAY(N283)/H292:H298</f>
        <v>50</v>
      </c>
    </row>
    <row r="306" spans="2:26" x14ac:dyDescent="0.3">
      <c r="B306" s="6"/>
      <c r="C306" s="6"/>
      <c r="D306" s="10">
        <v>950</v>
      </c>
      <c r="I306" s="6"/>
      <c r="J306" s="6"/>
      <c r="K306" s="6"/>
      <c r="L306" s="6"/>
      <c r="M306" s="6"/>
    </row>
    <row r="307" spans="2:26" x14ac:dyDescent="0.3">
      <c r="B307" s="6"/>
      <c r="D307" s="30" t="e">
        <v>#DIV/0!</v>
      </c>
      <c r="I307" s="6"/>
      <c r="J307" s="6"/>
      <c r="K307" s="6"/>
      <c r="L307" s="6"/>
      <c r="M307" s="6"/>
    </row>
    <row r="308" spans="2:26" x14ac:dyDescent="0.3">
      <c r="B308" s="6"/>
      <c r="D308" s="10" t="e">
        <v>#DIV/0!</v>
      </c>
      <c r="I308" s="6"/>
      <c r="J308" s="6"/>
      <c r="K308" s="6"/>
      <c r="L308" s="6"/>
      <c r="M308" s="6"/>
    </row>
    <row r="309" spans="2:26" x14ac:dyDescent="0.3">
      <c r="B309" s="6"/>
      <c r="D309" s="10" t="e">
        <v>#DIV/0!</v>
      </c>
      <c r="E309" s="6"/>
      <c r="F309" s="6"/>
      <c r="G309" s="6"/>
      <c r="I309" s="6"/>
      <c r="J309" s="6"/>
      <c r="K309" s="6"/>
      <c r="L309" s="6"/>
      <c r="M309" s="6"/>
      <c r="O309" s="6"/>
    </row>
    <row r="310" spans="2:26" x14ac:dyDescent="0.3">
      <c r="B310" s="6"/>
      <c r="D310" s="10">
        <v>-100</v>
      </c>
      <c r="E310" s="6"/>
      <c r="F310" s="6"/>
      <c r="G310" s="6"/>
      <c r="I310" s="6"/>
      <c r="J310" s="6"/>
      <c r="K310" s="6"/>
      <c r="L310" s="6"/>
      <c r="M310" s="6"/>
      <c r="O310" s="6"/>
    </row>
    <row r="311" spans="2:26" x14ac:dyDescent="0.3">
      <c r="B311" s="6"/>
      <c r="D311" s="10">
        <v>250</v>
      </c>
      <c r="E311" s="6"/>
      <c r="F311" s="6"/>
      <c r="I311" s="6"/>
      <c r="J311" s="6"/>
      <c r="K311" s="6"/>
      <c r="L311" s="6"/>
      <c r="M311" s="6"/>
      <c r="O311" s="6" t="s">
        <v>213</v>
      </c>
    </row>
    <row r="312" spans="2:26" x14ac:dyDescent="0.3">
      <c r="O312" s="6"/>
    </row>
    <row r="313" spans="2:26" ht="15" thickBot="1" x14ac:dyDescent="0.35">
      <c r="B313" s="23"/>
      <c r="C313" s="23"/>
      <c r="D313" s="23"/>
      <c r="E313" s="23"/>
      <c r="F313" s="23"/>
      <c r="G313" s="23"/>
      <c r="H313" s="23"/>
      <c r="I313" s="23"/>
      <c r="J313" s="23"/>
      <c r="K313" s="23"/>
      <c r="L313" s="23"/>
      <c r="M313" s="23"/>
      <c r="N313" s="23"/>
      <c r="O313" s="23"/>
      <c r="P313" s="8"/>
      <c r="Q313" s="8"/>
      <c r="R313" s="8"/>
      <c r="S313" s="8"/>
      <c r="T313" s="8"/>
      <c r="U313" s="8"/>
      <c r="V313" s="8"/>
      <c r="W313" s="8"/>
      <c r="X313" s="8"/>
      <c r="Y313" s="8"/>
      <c r="Z313" s="8"/>
    </row>
    <row r="314" spans="2:26" x14ac:dyDescent="0.3">
      <c r="B314" s="6"/>
      <c r="E314" s="6"/>
      <c r="F314" s="6"/>
      <c r="G314" s="6"/>
      <c r="H314" s="6"/>
      <c r="I314" s="6"/>
      <c r="J314" s="6"/>
      <c r="K314" s="6"/>
      <c r="L314" s="6"/>
      <c r="M314" s="6"/>
      <c r="N314" s="6"/>
      <c r="O314" s="6"/>
    </row>
    <row r="315" spans="2:26" x14ac:dyDescent="0.3">
      <c r="B315" s="6"/>
      <c r="C315" s="6"/>
      <c r="D315" s="11" t="s">
        <v>293</v>
      </c>
      <c r="E315" s="11" t="s">
        <v>205</v>
      </c>
      <c r="F315" s="11" t="s">
        <v>253</v>
      </c>
      <c r="G315" s="11" t="s">
        <v>142</v>
      </c>
      <c r="H315" s="11" t="s">
        <v>143</v>
      </c>
      <c r="I315" s="11" t="s">
        <v>292</v>
      </c>
      <c r="J315" s="11" t="s">
        <v>9</v>
      </c>
      <c r="K315" s="11" t="s">
        <v>10</v>
      </c>
      <c r="L315" s="11" t="s">
        <v>48</v>
      </c>
      <c r="M315" s="11" t="s">
        <v>250</v>
      </c>
      <c r="N315" s="11" t="s">
        <v>144</v>
      </c>
      <c r="O315" s="11" t="s">
        <v>247</v>
      </c>
      <c r="P315" s="11" t="s">
        <v>249</v>
      </c>
      <c r="Q315" s="11" t="s">
        <v>248</v>
      </c>
      <c r="R315" s="11" t="s">
        <v>291</v>
      </c>
      <c r="S315" s="11" t="s">
        <v>254</v>
      </c>
    </row>
    <row r="316" spans="2:26" x14ac:dyDescent="0.3">
      <c r="B316" s="7" t="s">
        <v>264</v>
      </c>
      <c r="C316" s="7" t="s">
        <v>0</v>
      </c>
      <c r="D316" s="10">
        <v>0</v>
      </c>
      <c r="E316" s="10">
        <v>0</v>
      </c>
      <c r="F316" s="10">
        <v>0</v>
      </c>
      <c r="G316" s="10">
        <v>0</v>
      </c>
      <c r="H316" s="10">
        <v>1</v>
      </c>
      <c r="I316" s="10">
        <v>0</v>
      </c>
      <c r="J316" s="10">
        <v>-1</v>
      </c>
      <c r="K316" s="10">
        <v>0</v>
      </c>
      <c r="L316" s="10">
        <v>0</v>
      </c>
      <c r="M316" s="10">
        <v>0</v>
      </c>
      <c r="N316" s="10">
        <v>0</v>
      </c>
      <c r="O316" s="10">
        <v>1</v>
      </c>
      <c r="P316" s="10">
        <v>0</v>
      </c>
      <c r="Q316" s="10">
        <v>1</v>
      </c>
      <c r="R316" s="10">
        <v>1</v>
      </c>
      <c r="S316" s="10">
        <v>0</v>
      </c>
      <c r="U316" s="7" t="s">
        <v>4</v>
      </c>
      <c r="V316" s="10">
        <v>1200</v>
      </c>
    </row>
    <row r="317" spans="2:26" x14ac:dyDescent="0.3">
      <c r="B317" s="6"/>
      <c r="C317" s="6"/>
      <c r="D317" s="10">
        <v>0</v>
      </c>
      <c r="E317" s="10">
        <v>0</v>
      </c>
      <c r="F317" s="10">
        <v>0</v>
      </c>
      <c r="G317" s="10">
        <v>0</v>
      </c>
      <c r="H317" s="10">
        <v>0</v>
      </c>
      <c r="I317" s="10">
        <v>1</v>
      </c>
      <c r="J317" s="10">
        <v>0</v>
      </c>
      <c r="K317" s="10">
        <v>-1</v>
      </c>
      <c r="L317" s="10">
        <v>0</v>
      </c>
      <c r="M317" s="10">
        <v>1</v>
      </c>
      <c r="N317" s="10">
        <v>1</v>
      </c>
      <c r="O317" s="10">
        <v>0</v>
      </c>
      <c r="P317" s="10">
        <v>1</v>
      </c>
      <c r="Q317" s="10">
        <v>0</v>
      </c>
      <c r="R317" s="10">
        <v>0</v>
      </c>
      <c r="S317" s="10">
        <v>0</v>
      </c>
      <c r="U317" s="6"/>
      <c r="V317" s="10">
        <v>1500</v>
      </c>
    </row>
    <row r="318" spans="2:26" x14ac:dyDescent="0.3">
      <c r="B318" s="6"/>
      <c r="C318" s="6"/>
      <c r="D318" s="10">
        <v>1</v>
      </c>
      <c r="E318" s="10">
        <v>0</v>
      </c>
      <c r="F318" s="10">
        <v>0</v>
      </c>
      <c r="G318" s="10">
        <v>0</v>
      </c>
      <c r="H318" s="10">
        <v>0</v>
      </c>
      <c r="I318" s="10">
        <v>-2</v>
      </c>
      <c r="J318" s="10">
        <v>0</v>
      </c>
      <c r="K318" s="10">
        <v>0</v>
      </c>
      <c r="L318" s="10">
        <v>-1</v>
      </c>
      <c r="M318" s="10">
        <v>-2</v>
      </c>
      <c r="N318" s="10">
        <v>0</v>
      </c>
      <c r="O318" s="10">
        <v>1</v>
      </c>
      <c r="P318" s="10">
        <v>-2</v>
      </c>
      <c r="Q318" s="10">
        <v>1</v>
      </c>
      <c r="R318" s="10">
        <v>1</v>
      </c>
      <c r="S318" s="10">
        <v>0</v>
      </c>
      <c r="V318" s="10">
        <v>0</v>
      </c>
    </row>
    <row r="319" spans="2:26" x14ac:dyDescent="0.3">
      <c r="B319" s="6"/>
      <c r="D319" s="10">
        <v>0</v>
      </c>
      <c r="E319" s="10">
        <v>0</v>
      </c>
      <c r="F319" s="10">
        <v>0</v>
      </c>
      <c r="G319" s="10">
        <v>1</v>
      </c>
      <c r="H319" s="10">
        <v>0</v>
      </c>
      <c r="I319" s="10">
        <v>0</v>
      </c>
      <c r="J319" s="10">
        <v>0</v>
      </c>
      <c r="K319" s="10">
        <v>0</v>
      </c>
      <c r="L319" s="10">
        <v>0</v>
      </c>
      <c r="M319" s="10">
        <v>0</v>
      </c>
      <c r="N319" s="10">
        <v>0</v>
      </c>
      <c r="O319" s="10">
        <v>1</v>
      </c>
      <c r="P319" s="10">
        <v>0</v>
      </c>
      <c r="Q319" s="10">
        <v>0</v>
      </c>
      <c r="R319" s="10">
        <v>0</v>
      </c>
      <c r="S319" s="10">
        <v>0</v>
      </c>
      <c r="V319" s="10">
        <v>620</v>
      </c>
    </row>
    <row r="320" spans="2:26" x14ac:dyDescent="0.3">
      <c r="B320" s="6"/>
      <c r="D320" s="10">
        <v>0</v>
      </c>
      <c r="E320" s="10">
        <v>1</v>
      </c>
      <c r="F320" s="10">
        <v>0</v>
      </c>
      <c r="G320" s="10">
        <v>0</v>
      </c>
      <c r="H320" s="10">
        <v>0</v>
      </c>
      <c r="I320" s="10">
        <v>0</v>
      </c>
      <c r="J320" s="10">
        <v>0</v>
      </c>
      <c r="K320" s="10">
        <v>0</v>
      </c>
      <c r="L320" s="10">
        <v>0</v>
      </c>
      <c r="M320" s="10">
        <v>0</v>
      </c>
      <c r="N320" s="10">
        <v>0</v>
      </c>
      <c r="O320" s="10">
        <v>0</v>
      </c>
      <c r="P320" s="10">
        <v>0</v>
      </c>
      <c r="Q320" s="10">
        <v>1</v>
      </c>
      <c r="R320" s="10">
        <v>0</v>
      </c>
      <c r="S320" s="10">
        <v>0</v>
      </c>
      <c r="V320" s="10">
        <v>280</v>
      </c>
    </row>
    <row r="321" spans="2:22" x14ac:dyDescent="0.3">
      <c r="B321" s="6"/>
      <c r="D321" s="10">
        <v>0</v>
      </c>
      <c r="E321" s="10">
        <v>0</v>
      </c>
      <c r="F321" s="10">
        <v>1</v>
      </c>
      <c r="G321" s="10">
        <v>0</v>
      </c>
      <c r="H321" s="10">
        <v>0</v>
      </c>
      <c r="I321" s="10">
        <v>0</v>
      </c>
      <c r="J321" s="10">
        <v>0</v>
      </c>
      <c r="K321" s="10">
        <v>0</v>
      </c>
      <c r="L321" s="10">
        <v>0</v>
      </c>
      <c r="M321" s="10">
        <v>0</v>
      </c>
      <c r="N321" s="10">
        <v>0</v>
      </c>
      <c r="O321" s="10">
        <v>0</v>
      </c>
      <c r="P321" s="10">
        <v>1</v>
      </c>
      <c r="Q321" s="10">
        <v>0</v>
      </c>
      <c r="R321" s="10">
        <v>0</v>
      </c>
      <c r="S321" s="10">
        <v>0</v>
      </c>
      <c r="V321" s="10">
        <v>550</v>
      </c>
    </row>
    <row r="322" spans="2:22" x14ac:dyDescent="0.3">
      <c r="B322" s="6"/>
      <c r="D322" s="10">
        <v>0</v>
      </c>
      <c r="E322" s="10">
        <v>0</v>
      </c>
      <c r="F322" s="10">
        <v>0</v>
      </c>
      <c r="G322" s="10">
        <v>0</v>
      </c>
      <c r="H322" s="10">
        <v>0</v>
      </c>
      <c r="I322" s="10">
        <v>0</v>
      </c>
      <c r="J322" s="10">
        <v>0</v>
      </c>
      <c r="K322" s="10">
        <v>0</v>
      </c>
      <c r="L322" s="10">
        <v>0</v>
      </c>
      <c r="M322" s="10">
        <v>1</v>
      </c>
      <c r="N322" s="10">
        <v>0</v>
      </c>
      <c r="O322" s="10">
        <v>0</v>
      </c>
      <c r="P322" s="10">
        <v>0</v>
      </c>
      <c r="Q322" s="10">
        <v>0</v>
      </c>
      <c r="R322" s="10">
        <v>0</v>
      </c>
      <c r="S322" s="10">
        <v>1</v>
      </c>
      <c r="V322" s="10">
        <v>250</v>
      </c>
    </row>
    <row r="323" spans="2:22" x14ac:dyDescent="0.3">
      <c r="L323" s="6"/>
    </row>
    <row r="324" spans="2:22" x14ac:dyDescent="0.3">
      <c r="C324" s="7" t="s">
        <v>12</v>
      </c>
      <c r="D324" s="10">
        <v>-1000</v>
      </c>
      <c r="E324" s="10">
        <v>0</v>
      </c>
      <c r="F324" s="10">
        <v>0</v>
      </c>
      <c r="G324" s="10">
        <v>0</v>
      </c>
      <c r="H324" s="10">
        <v>-1000</v>
      </c>
      <c r="I324" s="10">
        <v>-4.3</v>
      </c>
      <c r="J324" s="10">
        <v>0</v>
      </c>
      <c r="K324" s="10">
        <v>0</v>
      </c>
      <c r="L324" s="10">
        <v>0</v>
      </c>
      <c r="M324" s="10">
        <v>-3.2</v>
      </c>
      <c r="N324" s="10">
        <v>-1000</v>
      </c>
      <c r="O324" s="10">
        <v>-2</v>
      </c>
      <c r="P324" s="10">
        <v>-2.1</v>
      </c>
      <c r="Q324" s="10">
        <v>-2.8</v>
      </c>
      <c r="R324" s="10">
        <v>-3</v>
      </c>
      <c r="S324" s="10">
        <v>0</v>
      </c>
    </row>
    <row r="325" spans="2:22" x14ac:dyDescent="0.3">
      <c r="C325" s="7" t="s">
        <v>13</v>
      </c>
      <c r="D325" s="10">
        <v>-3.2</v>
      </c>
      <c r="E325" s="10">
        <v>-1000</v>
      </c>
      <c r="F325" s="10">
        <v>-2</v>
      </c>
      <c r="G325" s="10">
        <v>-2.1</v>
      </c>
      <c r="H325" s="10">
        <v>-2.8</v>
      </c>
      <c r="I325" s="10">
        <v>-3</v>
      </c>
      <c r="J325" s="10">
        <v>0</v>
      </c>
      <c r="L325" s="6"/>
    </row>
    <row r="326" spans="2:22" x14ac:dyDescent="0.3">
      <c r="C326" s="7" t="s">
        <v>14</v>
      </c>
      <c r="D326" s="10">
        <v>-1000</v>
      </c>
      <c r="E326" s="10">
        <v>0</v>
      </c>
      <c r="F326" s="10">
        <v>0</v>
      </c>
      <c r="G326" s="10">
        <v>0</v>
      </c>
      <c r="H326" s="10">
        <v>-1000</v>
      </c>
      <c r="I326" s="10">
        <v>-4.3</v>
      </c>
      <c r="J326" s="10">
        <v>0</v>
      </c>
      <c r="K326" s="10">
        <v>0</v>
      </c>
      <c r="L326" s="10">
        <v>0</v>
      </c>
    </row>
    <row r="327" spans="2:22" x14ac:dyDescent="0.3">
      <c r="C327" s="6"/>
      <c r="D327" s="6"/>
      <c r="E327" s="6"/>
      <c r="F327" s="6"/>
      <c r="G327" s="6"/>
      <c r="H327" s="6"/>
      <c r="I327" s="6"/>
      <c r="J327" s="6"/>
      <c r="K327" s="6"/>
      <c r="L327" s="6"/>
    </row>
    <row r="329" spans="2:22" x14ac:dyDescent="0.3">
      <c r="C329" s="6"/>
      <c r="D329" s="11" t="s">
        <v>250</v>
      </c>
      <c r="E329" s="11" t="s">
        <v>144</v>
      </c>
      <c r="F329" s="11" t="s">
        <v>247</v>
      </c>
      <c r="G329" s="11" t="s">
        <v>249</v>
      </c>
      <c r="H329" s="11" t="s">
        <v>248</v>
      </c>
      <c r="I329" s="11" t="s">
        <v>291</v>
      </c>
      <c r="J329" s="11" t="s">
        <v>254</v>
      </c>
      <c r="M329" s="6"/>
      <c r="N329" s="11" t="s">
        <v>293</v>
      </c>
      <c r="O329" s="11" t="s">
        <v>205</v>
      </c>
      <c r="P329" s="11" t="s">
        <v>253</v>
      </c>
      <c r="Q329" s="11" t="s">
        <v>142</v>
      </c>
      <c r="R329" s="11" t="s">
        <v>143</v>
      </c>
      <c r="S329" s="11" t="s">
        <v>292</v>
      </c>
      <c r="T329" s="11" t="s">
        <v>9</v>
      </c>
      <c r="U329" s="11" t="s">
        <v>10</v>
      </c>
      <c r="V329" s="11" t="s">
        <v>48</v>
      </c>
    </row>
    <row r="330" spans="2:22" x14ac:dyDescent="0.3">
      <c r="C330" s="7" t="s">
        <v>11</v>
      </c>
      <c r="D330" s="10">
        <v>0</v>
      </c>
      <c r="E330" s="10">
        <v>0</v>
      </c>
      <c r="F330" s="10">
        <v>1</v>
      </c>
      <c r="G330" s="10">
        <v>0</v>
      </c>
      <c r="H330" s="10">
        <v>1</v>
      </c>
      <c r="I330" s="10">
        <v>1</v>
      </c>
      <c r="J330" s="10">
        <v>0</v>
      </c>
      <c r="M330" s="7" t="s">
        <v>16</v>
      </c>
      <c r="N330" s="10">
        <v>0</v>
      </c>
      <c r="O330" s="10">
        <v>0</v>
      </c>
      <c r="P330" s="10">
        <v>0</v>
      </c>
      <c r="Q330" s="10">
        <v>0</v>
      </c>
      <c r="R330" s="10">
        <v>1</v>
      </c>
      <c r="S330" s="10">
        <v>0</v>
      </c>
      <c r="T330" s="10">
        <v>-1</v>
      </c>
      <c r="U330" s="10">
        <v>0</v>
      </c>
      <c r="V330" s="10">
        <v>0</v>
      </c>
    </row>
    <row r="331" spans="2:22" x14ac:dyDescent="0.3">
      <c r="C331" s="6"/>
      <c r="D331" s="10">
        <v>1</v>
      </c>
      <c r="E331" s="10">
        <v>1</v>
      </c>
      <c r="F331" s="10">
        <v>0</v>
      </c>
      <c r="G331" s="10">
        <v>1</v>
      </c>
      <c r="H331" s="10">
        <v>0</v>
      </c>
      <c r="I331" s="10">
        <v>0</v>
      </c>
      <c r="J331" s="10">
        <v>0</v>
      </c>
      <c r="M331" s="6"/>
      <c r="N331" s="10">
        <v>0</v>
      </c>
      <c r="O331" s="10">
        <v>0</v>
      </c>
      <c r="P331" s="10">
        <v>0</v>
      </c>
      <c r="Q331" s="10">
        <v>0</v>
      </c>
      <c r="R331" s="10">
        <v>0</v>
      </c>
      <c r="S331" s="10">
        <v>1</v>
      </c>
      <c r="T331" s="10">
        <v>0</v>
      </c>
      <c r="U331" s="10">
        <v>-1</v>
      </c>
      <c r="V331" s="10">
        <v>0</v>
      </c>
    </row>
    <row r="332" spans="2:22" x14ac:dyDescent="0.3">
      <c r="C332" s="6"/>
      <c r="D332" s="10">
        <v>-2</v>
      </c>
      <c r="E332" s="10">
        <v>0</v>
      </c>
      <c r="F332" s="10">
        <v>1</v>
      </c>
      <c r="G332" s="10">
        <v>-2</v>
      </c>
      <c r="H332" s="10">
        <v>1</v>
      </c>
      <c r="I332" s="10">
        <v>1</v>
      </c>
      <c r="J332" s="10">
        <v>0</v>
      </c>
      <c r="M332" s="6"/>
      <c r="N332" s="10">
        <v>1</v>
      </c>
      <c r="O332" s="10">
        <v>0</v>
      </c>
      <c r="P332" s="10">
        <v>0</v>
      </c>
      <c r="Q332" s="10">
        <v>0</v>
      </c>
      <c r="R332" s="10">
        <v>0</v>
      </c>
      <c r="S332" s="10">
        <v>-2</v>
      </c>
      <c r="T332" s="10">
        <v>0</v>
      </c>
      <c r="U332" s="10">
        <v>0</v>
      </c>
      <c r="V332" s="10">
        <v>-1</v>
      </c>
    </row>
    <row r="333" spans="2:22" x14ac:dyDescent="0.3">
      <c r="D333" s="10">
        <v>0</v>
      </c>
      <c r="E333" s="10">
        <v>0</v>
      </c>
      <c r="F333" s="10">
        <v>1</v>
      </c>
      <c r="G333" s="10">
        <v>0</v>
      </c>
      <c r="H333" s="10">
        <v>0</v>
      </c>
      <c r="I333" s="10">
        <v>0</v>
      </c>
      <c r="J333" s="10">
        <v>0</v>
      </c>
      <c r="N333" s="10">
        <v>0</v>
      </c>
      <c r="O333" s="10">
        <v>0</v>
      </c>
      <c r="P333" s="10">
        <v>0</v>
      </c>
      <c r="Q333" s="10">
        <v>1</v>
      </c>
      <c r="R333" s="10">
        <v>0</v>
      </c>
      <c r="S333" s="10">
        <v>0</v>
      </c>
      <c r="T333" s="10">
        <v>0</v>
      </c>
      <c r="U333" s="10">
        <v>0</v>
      </c>
      <c r="V333" s="10">
        <v>0</v>
      </c>
    </row>
    <row r="334" spans="2:22" x14ac:dyDescent="0.3">
      <c r="D334" s="10">
        <v>0</v>
      </c>
      <c r="E334" s="10">
        <v>0</v>
      </c>
      <c r="F334" s="10">
        <v>0</v>
      </c>
      <c r="G334" s="10">
        <v>0</v>
      </c>
      <c r="H334" s="10">
        <v>1</v>
      </c>
      <c r="I334" s="10">
        <v>0</v>
      </c>
      <c r="J334" s="10">
        <v>0</v>
      </c>
      <c r="N334" s="10">
        <v>0</v>
      </c>
      <c r="O334" s="10">
        <v>1</v>
      </c>
      <c r="P334" s="10">
        <v>0</v>
      </c>
      <c r="Q334" s="10">
        <v>0</v>
      </c>
      <c r="R334" s="10">
        <v>0</v>
      </c>
      <c r="S334" s="10">
        <v>0</v>
      </c>
      <c r="T334" s="10">
        <v>0</v>
      </c>
      <c r="U334" s="10">
        <v>0</v>
      </c>
      <c r="V334" s="10">
        <v>0</v>
      </c>
    </row>
    <row r="335" spans="2:22" x14ac:dyDescent="0.3">
      <c r="D335" s="10">
        <v>0</v>
      </c>
      <c r="E335" s="10">
        <v>0</v>
      </c>
      <c r="F335" s="10">
        <v>0</v>
      </c>
      <c r="G335" s="10">
        <v>1</v>
      </c>
      <c r="H335" s="10">
        <v>0</v>
      </c>
      <c r="I335" s="10">
        <v>0</v>
      </c>
      <c r="J335" s="10">
        <v>0</v>
      </c>
      <c r="N335" s="10">
        <v>0</v>
      </c>
      <c r="O335" s="10">
        <v>0</v>
      </c>
      <c r="P335" s="10">
        <v>1</v>
      </c>
      <c r="Q335" s="10">
        <v>0</v>
      </c>
      <c r="R335" s="10">
        <v>0</v>
      </c>
      <c r="S335" s="10">
        <v>0</v>
      </c>
      <c r="T335" s="10">
        <v>0</v>
      </c>
      <c r="U335" s="10">
        <v>0</v>
      </c>
      <c r="V335" s="10">
        <v>0</v>
      </c>
    </row>
    <row r="336" spans="2:22" x14ac:dyDescent="0.3">
      <c r="D336" s="10">
        <v>1</v>
      </c>
      <c r="E336" s="10">
        <v>0</v>
      </c>
      <c r="F336" s="10">
        <v>0</v>
      </c>
      <c r="G336" s="10">
        <v>0</v>
      </c>
      <c r="H336" s="10">
        <v>0</v>
      </c>
      <c r="I336" s="10">
        <v>0</v>
      </c>
      <c r="J336" s="10">
        <v>1</v>
      </c>
      <c r="N336" s="10">
        <v>0</v>
      </c>
      <c r="O336" s="10">
        <v>0</v>
      </c>
      <c r="P336" s="10">
        <v>0</v>
      </c>
      <c r="Q336" s="10">
        <v>0</v>
      </c>
      <c r="R336" s="10">
        <v>0</v>
      </c>
      <c r="S336" s="10">
        <v>0</v>
      </c>
      <c r="T336" s="10">
        <v>0</v>
      </c>
      <c r="U336" s="10">
        <v>0</v>
      </c>
      <c r="V336" s="10">
        <v>0</v>
      </c>
    </row>
    <row r="339" spans="2:15" x14ac:dyDescent="0.3">
      <c r="C339" s="7" t="s">
        <v>8</v>
      </c>
      <c r="D339" s="10" cm="1">
        <f t="array" ref="D339:J345">MINVERSE(D330:J336)</f>
        <v>0.5</v>
      </c>
      <c r="E339" s="10">
        <v>0</v>
      </c>
      <c r="F339" s="10">
        <v>-0.5</v>
      </c>
      <c r="G339" s="10">
        <v>0</v>
      </c>
      <c r="H339" s="10">
        <v>0</v>
      </c>
      <c r="I339" s="10">
        <v>-1</v>
      </c>
      <c r="J339" s="10">
        <v>0</v>
      </c>
      <c r="M339" s="7" t="s">
        <v>7</v>
      </c>
      <c r="N339" s="10" cm="1">
        <f t="array" ref="N339:N345">MMULT(_xlfn.ANCHORARRAY(D339),V316:V322)</f>
        <v>50</v>
      </c>
    </row>
    <row r="340" spans="2:15" x14ac:dyDescent="0.3">
      <c r="C340" s="6"/>
      <c r="D340" s="10">
        <v>-0.5</v>
      </c>
      <c r="E340" s="10">
        <v>1</v>
      </c>
      <c r="F340" s="10">
        <v>0.5</v>
      </c>
      <c r="G340" s="10">
        <v>0</v>
      </c>
      <c r="H340" s="10">
        <v>0</v>
      </c>
      <c r="I340" s="10">
        <v>0</v>
      </c>
      <c r="J340" s="10">
        <v>0</v>
      </c>
      <c r="M340" s="6"/>
      <c r="N340" s="10">
        <v>900</v>
      </c>
    </row>
    <row r="341" spans="2:15" x14ac:dyDescent="0.3">
      <c r="B341" s="6"/>
      <c r="C341" s="6"/>
      <c r="D341" s="10">
        <v>0</v>
      </c>
      <c r="E341" s="10">
        <v>0</v>
      </c>
      <c r="F341" s="10">
        <v>0</v>
      </c>
      <c r="G341" s="10">
        <v>1</v>
      </c>
      <c r="H341" s="10">
        <v>0</v>
      </c>
      <c r="I341" s="10">
        <v>0</v>
      </c>
      <c r="J341" s="10">
        <v>0</v>
      </c>
      <c r="K341" s="7"/>
      <c r="M341" s="6"/>
      <c r="N341" s="10">
        <v>620</v>
      </c>
    </row>
    <row r="342" spans="2:15" x14ac:dyDescent="0.3">
      <c r="B342" s="6"/>
      <c r="C342" s="6"/>
      <c r="D342" s="10">
        <v>0</v>
      </c>
      <c r="E342" s="10">
        <v>0</v>
      </c>
      <c r="F342" s="10">
        <v>0</v>
      </c>
      <c r="G342" s="10">
        <v>0</v>
      </c>
      <c r="H342" s="10">
        <v>0</v>
      </c>
      <c r="I342" s="10">
        <v>1</v>
      </c>
      <c r="J342" s="10">
        <v>0</v>
      </c>
      <c r="K342" s="6"/>
      <c r="M342" s="6"/>
      <c r="N342" s="10">
        <v>550</v>
      </c>
    </row>
    <row r="343" spans="2:15" x14ac:dyDescent="0.3">
      <c r="B343" s="6"/>
      <c r="D343" s="10">
        <v>0</v>
      </c>
      <c r="E343" s="10">
        <v>0</v>
      </c>
      <c r="F343" s="10">
        <v>0</v>
      </c>
      <c r="G343" s="10">
        <v>0</v>
      </c>
      <c r="H343" s="10">
        <v>1</v>
      </c>
      <c r="I343" s="10">
        <v>0</v>
      </c>
      <c r="J343" s="10">
        <v>0</v>
      </c>
      <c r="K343" s="6"/>
      <c r="M343" s="6"/>
      <c r="N343" s="10">
        <v>280</v>
      </c>
    </row>
    <row r="344" spans="2:15" x14ac:dyDescent="0.3">
      <c r="B344" s="6"/>
      <c r="D344" s="10">
        <v>1</v>
      </c>
      <c r="E344" s="10">
        <v>0</v>
      </c>
      <c r="F344" s="10">
        <v>0</v>
      </c>
      <c r="G344" s="10">
        <v>-1</v>
      </c>
      <c r="H344" s="10">
        <v>-1</v>
      </c>
      <c r="I344" s="10">
        <v>0</v>
      </c>
      <c r="J344" s="10">
        <v>0</v>
      </c>
      <c r="K344" s="6"/>
      <c r="L344" s="6"/>
      <c r="M344" s="6"/>
      <c r="N344" s="10">
        <v>300</v>
      </c>
    </row>
    <row r="345" spans="2:15" x14ac:dyDescent="0.3">
      <c r="B345" s="6"/>
      <c r="C345" s="6"/>
      <c r="D345" s="10">
        <v>-0.5</v>
      </c>
      <c r="E345" s="10">
        <v>0</v>
      </c>
      <c r="F345" s="10">
        <v>0.5</v>
      </c>
      <c r="G345" s="10">
        <v>0</v>
      </c>
      <c r="H345" s="10">
        <v>0</v>
      </c>
      <c r="I345" s="10">
        <v>1</v>
      </c>
      <c r="J345" s="10">
        <v>1</v>
      </c>
      <c r="K345" s="6"/>
      <c r="L345" s="6"/>
      <c r="M345" s="6"/>
      <c r="N345" s="10">
        <v>200</v>
      </c>
    </row>
    <row r="346" spans="2:15" x14ac:dyDescent="0.3">
      <c r="B346" s="6"/>
      <c r="J346" s="6"/>
      <c r="K346" s="6"/>
      <c r="L346" s="6"/>
      <c r="M346" s="6"/>
      <c r="N346" s="6"/>
    </row>
    <row r="347" spans="2:15" x14ac:dyDescent="0.3">
      <c r="B347" s="6"/>
      <c r="J347" s="6"/>
      <c r="K347" s="6"/>
      <c r="L347" s="6"/>
      <c r="M347" s="6"/>
      <c r="N347" s="6"/>
    </row>
    <row r="348" spans="2:15" x14ac:dyDescent="0.3">
      <c r="B348" s="6"/>
      <c r="C348" s="7" t="s">
        <v>15</v>
      </c>
      <c r="D348" s="10" cm="1">
        <f t="array" ref="D348:L354">MMULT(_xlfn.ANCHORARRAY(D339),N330:V336)</f>
        <v>-0.5</v>
      </c>
      <c r="E348" s="10">
        <v>0</v>
      </c>
      <c r="F348" s="10">
        <v>-1</v>
      </c>
      <c r="G348" s="10">
        <v>0</v>
      </c>
      <c r="H348" s="10">
        <v>0.5</v>
      </c>
      <c r="I348" s="10">
        <v>1</v>
      </c>
      <c r="J348" s="10">
        <v>-0.5</v>
      </c>
      <c r="K348" s="10">
        <v>0</v>
      </c>
      <c r="L348" s="10">
        <v>0.5</v>
      </c>
      <c r="M348" s="6"/>
      <c r="N348" s="6"/>
    </row>
    <row r="349" spans="2:15" x14ac:dyDescent="0.3">
      <c r="B349" s="6"/>
      <c r="C349" s="6"/>
      <c r="D349" s="10">
        <v>0.5</v>
      </c>
      <c r="E349" s="10">
        <v>0</v>
      </c>
      <c r="F349" s="10">
        <v>0</v>
      </c>
      <c r="G349" s="10">
        <v>0</v>
      </c>
      <c r="H349" s="10">
        <v>-0.5</v>
      </c>
      <c r="I349" s="10">
        <v>0</v>
      </c>
      <c r="J349" s="10">
        <v>0.5</v>
      </c>
      <c r="K349" s="10">
        <v>-1</v>
      </c>
      <c r="L349" s="10">
        <v>-0.5</v>
      </c>
      <c r="M349" s="6"/>
      <c r="N349" s="6"/>
      <c r="O349" s="6"/>
    </row>
    <row r="350" spans="2:15" x14ac:dyDescent="0.3">
      <c r="C350" s="6"/>
      <c r="D350" s="10">
        <v>0</v>
      </c>
      <c r="E350" s="10">
        <v>0</v>
      </c>
      <c r="F350" s="10">
        <v>0</v>
      </c>
      <c r="G350" s="10">
        <v>1</v>
      </c>
      <c r="H350" s="10">
        <v>0</v>
      </c>
      <c r="I350" s="10">
        <v>0</v>
      </c>
      <c r="J350" s="10">
        <v>0</v>
      </c>
      <c r="K350" s="10">
        <v>0</v>
      </c>
      <c r="L350" s="10">
        <v>0</v>
      </c>
      <c r="O350" s="6"/>
    </row>
    <row r="351" spans="2:15" x14ac:dyDescent="0.3">
      <c r="B351" s="6"/>
      <c r="D351" s="10">
        <v>0</v>
      </c>
      <c r="E351" s="10">
        <v>0</v>
      </c>
      <c r="F351" s="10">
        <v>1</v>
      </c>
      <c r="G351" s="10">
        <v>0</v>
      </c>
      <c r="H351" s="10">
        <v>0</v>
      </c>
      <c r="I351" s="10">
        <v>0</v>
      </c>
      <c r="J351" s="10">
        <v>0</v>
      </c>
      <c r="K351" s="10">
        <v>0</v>
      </c>
      <c r="L351" s="10">
        <v>0</v>
      </c>
      <c r="M351" s="6"/>
      <c r="N351" s="6"/>
      <c r="O351" s="6"/>
    </row>
    <row r="352" spans="2:15" x14ac:dyDescent="0.3">
      <c r="B352" s="6"/>
      <c r="D352" s="10">
        <v>0</v>
      </c>
      <c r="E352" s="10">
        <v>1</v>
      </c>
      <c r="F352" s="10">
        <v>0</v>
      </c>
      <c r="G352" s="10">
        <v>0</v>
      </c>
      <c r="H352" s="10">
        <v>0</v>
      </c>
      <c r="I352" s="10">
        <v>0</v>
      </c>
      <c r="J352" s="10">
        <v>0</v>
      </c>
      <c r="K352" s="10">
        <v>0</v>
      </c>
      <c r="L352" s="10">
        <v>0</v>
      </c>
      <c r="M352" s="6"/>
      <c r="N352" s="6"/>
      <c r="O352" s="6"/>
    </row>
    <row r="353" spans="2:15" x14ac:dyDescent="0.3">
      <c r="B353" s="6"/>
      <c r="D353" s="10">
        <v>0</v>
      </c>
      <c r="E353" s="10">
        <v>-1</v>
      </c>
      <c r="F353" s="10">
        <v>0</v>
      </c>
      <c r="G353" s="10">
        <v>-1</v>
      </c>
      <c r="H353" s="10">
        <v>1</v>
      </c>
      <c r="I353" s="10">
        <v>0</v>
      </c>
      <c r="J353" s="10">
        <v>-1</v>
      </c>
      <c r="K353" s="10">
        <v>0</v>
      </c>
      <c r="L353" s="10">
        <v>0</v>
      </c>
      <c r="M353" s="6"/>
      <c r="N353" s="6"/>
      <c r="O353" s="6"/>
    </row>
    <row r="354" spans="2:15" x14ac:dyDescent="0.3">
      <c r="B354" s="6"/>
      <c r="C354" s="6"/>
      <c r="D354" s="10">
        <v>0.5</v>
      </c>
      <c r="E354" s="10">
        <v>0</v>
      </c>
      <c r="F354" s="10">
        <v>1</v>
      </c>
      <c r="G354" s="10">
        <v>0</v>
      </c>
      <c r="H354" s="10">
        <v>-0.5</v>
      </c>
      <c r="I354" s="10">
        <v>-1</v>
      </c>
      <c r="J354" s="10">
        <v>0.5</v>
      </c>
      <c r="K354" s="10">
        <v>0</v>
      </c>
      <c r="L354" s="10">
        <v>-0.5</v>
      </c>
      <c r="M354" s="6"/>
      <c r="N354" s="6"/>
      <c r="O354" s="6"/>
    </row>
    <row r="355" spans="2:15" x14ac:dyDescent="0.3">
      <c r="O355" s="6"/>
    </row>
    <row r="357" spans="2:15" x14ac:dyDescent="0.3">
      <c r="C357" s="7" t="s">
        <v>18</v>
      </c>
      <c r="D357" s="6" cm="1">
        <f t="array" ref="D357:L357">MMULT(D325:J325,_xlfn.ANCHORARRAY(D348))</f>
        <v>-498.4</v>
      </c>
      <c r="E357" s="6">
        <v>0.20000000000000018</v>
      </c>
      <c r="F357" s="6">
        <v>1.1000000000000001</v>
      </c>
      <c r="G357" s="6">
        <v>1</v>
      </c>
      <c r="H357" s="6">
        <v>495.4</v>
      </c>
      <c r="I357">
        <v>-3.2</v>
      </c>
      <c r="J357">
        <v>-495.4</v>
      </c>
      <c r="K357">
        <v>1000</v>
      </c>
      <c r="L357">
        <v>498.4</v>
      </c>
    </row>
    <row r="358" spans="2:15" x14ac:dyDescent="0.3">
      <c r="C358" s="7" t="s">
        <v>17</v>
      </c>
      <c r="D358" s="10">
        <f>D357-D326</f>
        <v>501.6</v>
      </c>
      <c r="E358" s="10">
        <f t="shared" ref="E358" si="29">E357-E326</f>
        <v>0.20000000000000018</v>
      </c>
      <c r="F358" s="10">
        <f t="shared" ref="F358" si="30">F357-F326</f>
        <v>1.1000000000000001</v>
      </c>
      <c r="G358" s="10">
        <f t="shared" ref="G358" si="31">G357-G326</f>
        <v>1</v>
      </c>
      <c r="H358" s="10">
        <f t="shared" ref="H358" si="32">H357-H326</f>
        <v>1495.4</v>
      </c>
      <c r="I358" s="10">
        <f t="shared" ref="I358" si="33">I357-I326</f>
        <v>1.0999999999999996</v>
      </c>
      <c r="J358" s="24">
        <f t="shared" ref="J358" si="34">J357-J326</f>
        <v>-495.4</v>
      </c>
      <c r="K358" s="10">
        <f t="shared" ref="K358" si="35">K357-K326</f>
        <v>1000</v>
      </c>
      <c r="L358" s="10">
        <f>L357-L326</f>
        <v>498.4</v>
      </c>
      <c r="O358" s="6" t="s">
        <v>258</v>
      </c>
    </row>
    <row r="359" spans="2:15" x14ac:dyDescent="0.3">
      <c r="C359" s="6"/>
      <c r="D359" s="6"/>
      <c r="E359" s="6"/>
      <c r="F359" s="6"/>
      <c r="G359" s="6"/>
      <c r="O359" s="6"/>
    </row>
    <row r="361" spans="2:15" x14ac:dyDescent="0.3">
      <c r="C361" s="7" t="s">
        <v>19</v>
      </c>
      <c r="D361" s="10" cm="1">
        <f t="array" ref="D361:D367">_xlfn.ANCHORARRAY(N339)/J348:J354</f>
        <v>-100</v>
      </c>
    </row>
    <row r="362" spans="2:15" x14ac:dyDescent="0.3">
      <c r="B362" s="6"/>
      <c r="C362" s="6"/>
      <c r="D362" s="10">
        <v>1800</v>
      </c>
      <c r="I362" s="6"/>
      <c r="J362" s="6"/>
      <c r="K362" s="6"/>
      <c r="L362" s="6"/>
      <c r="M362" s="6"/>
    </row>
    <row r="363" spans="2:15" x14ac:dyDescent="0.3">
      <c r="B363" s="6"/>
      <c r="D363" s="30" t="e">
        <v>#DIV/0!</v>
      </c>
      <c r="I363" s="6"/>
      <c r="J363" s="6"/>
      <c r="K363" s="6"/>
      <c r="L363" s="6"/>
      <c r="M363" s="6"/>
    </row>
    <row r="364" spans="2:15" x14ac:dyDescent="0.3">
      <c r="B364" s="6"/>
      <c r="D364" s="10" t="e">
        <v>#DIV/0!</v>
      </c>
      <c r="I364" s="6"/>
      <c r="J364" s="6"/>
      <c r="K364" s="6"/>
      <c r="L364" s="6"/>
      <c r="M364" s="6"/>
    </row>
    <row r="365" spans="2:15" x14ac:dyDescent="0.3">
      <c r="B365" s="6"/>
      <c r="D365" s="10" t="e">
        <v>#DIV/0!</v>
      </c>
      <c r="E365" s="6"/>
      <c r="F365" s="6"/>
      <c r="G365" s="6"/>
      <c r="I365" s="6"/>
      <c r="J365" s="6"/>
      <c r="K365" s="6"/>
      <c r="L365" s="6"/>
      <c r="M365" s="6"/>
      <c r="O365" s="6"/>
    </row>
    <row r="366" spans="2:15" x14ac:dyDescent="0.3">
      <c r="B366" s="6"/>
      <c r="D366" s="10">
        <v>-300</v>
      </c>
      <c r="E366" s="6"/>
      <c r="F366" s="6"/>
      <c r="G366" s="6"/>
      <c r="I366" s="6"/>
      <c r="J366" s="6"/>
      <c r="K366" s="6"/>
      <c r="L366" s="6"/>
      <c r="M366" s="6"/>
      <c r="O366" s="6"/>
    </row>
    <row r="367" spans="2:15" x14ac:dyDescent="0.3">
      <c r="B367" s="6"/>
      <c r="D367" s="25">
        <v>400</v>
      </c>
      <c r="E367" s="6"/>
      <c r="F367" s="6"/>
      <c r="I367" s="6"/>
      <c r="J367" s="6"/>
      <c r="K367" s="6"/>
      <c r="L367" s="6"/>
      <c r="M367" s="6"/>
      <c r="O367" s="6" t="s">
        <v>298</v>
      </c>
    </row>
    <row r="368" spans="2:15" x14ac:dyDescent="0.3">
      <c r="O368" s="6"/>
    </row>
    <row r="369" spans="2:26" ht="15" thickBot="1" x14ac:dyDescent="0.35">
      <c r="B369" s="23"/>
      <c r="C369" s="23"/>
      <c r="D369" s="23"/>
      <c r="E369" s="23"/>
      <c r="F369" s="23"/>
      <c r="G369" s="23"/>
      <c r="H369" s="23"/>
      <c r="I369" s="23"/>
      <c r="J369" s="23"/>
      <c r="K369" s="23"/>
      <c r="L369" s="23"/>
      <c r="M369" s="23"/>
      <c r="N369" s="23"/>
      <c r="O369" s="23"/>
      <c r="P369" s="8"/>
      <c r="Q369" s="8"/>
      <c r="R369" s="8"/>
      <c r="S369" s="8"/>
      <c r="T369" s="8"/>
      <c r="U369" s="8"/>
      <c r="V369" s="8"/>
      <c r="W369" s="8"/>
      <c r="X369" s="8"/>
      <c r="Y369" s="8"/>
      <c r="Z369" s="8"/>
    </row>
    <row r="370" spans="2:26" x14ac:dyDescent="0.3">
      <c r="B370" s="6"/>
      <c r="E370" s="6"/>
      <c r="F370" s="6"/>
      <c r="G370" s="6"/>
      <c r="H370" s="6"/>
      <c r="I370" s="6"/>
      <c r="J370" s="6"/>
      <c r="K370" s="6"/>
      <c r="L370" s="6"/>
      <c r="M370" s="6"/>
      <c r="N370" s="6"/>
      <c r="O370" s="6"/>
    </row>
    <row r="371" spans="2:26" x14ac:dyDescent="0.3">
      <c r="B371" s="6"/>
      <c r="C371" s="6"/>
      <c r="D371" s="11" t="s">
        <v>293</v>
      </c>
      <c r="E371" s="11" t="s">
        <v>205</v>
      </c>
      <c r="F371" s="11" t="s">
        <v>253</v>
      </c>
      <c r="G371" s="11" t="s">
        <v>142</v>
      </c>
      <c r="H371" s="11" t="s">
        <v>143</v>
      </c>
      <c r="I371" s="11" t="s">
        <v>292</v>
      </c>
      <c r="J371" s="11" t="s">
        <v>254</v>
      </c>
      <c r="K371" s="11" t="s">
        <v>10</v>
      </c>
      <c r="L371" s="11" t="s">
        <v>48</v>
      </c>
      <c r="M371" s="11" t="s">
        <v>250</v>
      </c>
      <c r="N371" s="11" t="s">
        <v>144</v>
      </c>
      <c r="O371" s="11" t="s">
        <v>247</v>
      </c>
      <c r="P371" s="11" t="s">
        <v>249</v>
      </c>
      <c r="Q371" s="11" t="s">
        <v>248</v>
      </c>
      <c r="R371" s="11" t="s">
        <v>291</v>
      </c>
      <c r="S371" s="11" t="s">
        <v>9</v>
      </c>
    </row>
    <row r="372" spans="2:26" x14ac:dyDescent="0.3">
      <c r="B372" s="7" t="s">
        <v>267</v>
      </c>
      <c r="C372" s="7" t="s">
        <v>0</v>
      </c>
      <c r="D372" s="10">
        <v>0</v>
      </c>
      <c r="E372" s="10">
        <v>0</v>
      </c>
      <c r="F372" s="10">
        <v>0</v>
      </c>
      <c r="G372" s="10">
        <v>0</v>
      </c>
      <c r="H372" s="10">
        <v>1</v>
      </c>
      <c r="I372" s="10">
        <v>0</v>
      </c>
      <c r="J372" s="10">
        <v>0</v>
      </c>
      <c r="K372" s="10">
        <v>0</v>
      </c>
      <c r="L372" s="10">
        <v>0</v>
      </c>
      <c r="M372" s="10">
        <v>0</v>
      </c>
      <c r="N372" s="10">
        <v>0</v>
      </c>
      <c r="O372" s="10">
        <v>1</v>
      </c>
      <c r="P372" s="10">
        <v>0</v>
      </c>
      <c r="Q372" s="10">
        <v>1</v>
      </c>
      <c r="R372" s="10">
        <v>1</v>
      </c>
      <c r="S372" s="10">
        <v>-1</v>
      </c>
      <c r="U372" s="7" t="s">
        <v>4</v>
      </c>
      <c r="V372" s="10">
        <v>1200</v>
      </c>
    </row>
    <row r="373" spans="2:26" x14ac:dyDescent="0.3">
      <c r="B373" s="6"/>
      <c r="C373" s="6"/>
      <c r="D373" s="10">
        <v>0</v>
      </c>
      <c r="E373" s="10">
        <v>0</v>
      </c>
      <c r="F373" s="10">
        <v>0</v>
      </c>
      <c r="G373" s="10">
        <v>0</v>
      </c>
      <c r="H373" s="10">
        <v>0</v>
      </c>
      <c r="I373" s="10">
        <v>1</v>
      </c>
      <c r="J373" s="10">
        <v>0</v>
      </c>
      <c r="K373" s="10">
        <v>-1</v>
      </c>
      <c r="L373" s="10">
        <v>0</v>
      </c>
      <c r="M373" s="10">
        <v>1</v>
      </c>
      <c r="N373" s="10">
        <v>1</v>
      </c>
      <c r="O373" s="10">
        <v>0</v>
      </c>
      <c r="P373" s="10">
        <v>1</v>
      </c>
      <c r="Q373" s="10">
        <v>0</v>
      </c>
      <c r="R373" s="10">
        <v>0</v>
      </c>
      <c r="S373" s="10">
        <v>0</v>
      </c>
      <c r="U373" s="6"/>
      <c r="V373" s="10">
        <v>1500</v>
      </c>
    </row>
    <row r="374" spans="2:26" x14ac:dyDescent="0.3">
      <c r="B374" s="6"/>
      <c r="C374" s="6"/>
      <c r="D374" s="10">
        <v>1</v>
      </c>
      <c r="E374" s="10">
        <v>0</v>
      </c>
      <c r="F374" s="10">
        <v>0</v>
      </c>
      <c r="G374" s="10">
        <v>0</v>
      </c>
      <c r="H374" s="10">
        <v>0</v>
      </c>
      <c r="I374" s="10">
        <v>-2</v>
      </c>
      <c r="J374" s="10">
        <v>0</v>
      </c>
      <c r="K374" s="10">
        <v>0</v>
      </c>
      <c r="L374" s="10">
        <v>-1</v>
      </c>
      <c r="M374" s="10">
        <v>-2</v>
      </c>
      <c r="N374" s="10">
        <v>0</v>
      </c>
      <c r="O374" s="10">
        <v>1</v>
      </c>
      <c r="P374" s="10">
        <v>-2</v>
      </c>
      <c r="Q374" s="10">
        <v>1</v>
      </c>
      <c r="R374" s="10">
        <v>1</v>
      </c>
      <c r="S374" s="10">
        <v>0</v>
      </c>
      <c r="V374" s="10">
        <v>0</v>
      </c>
    </row>
    <row r="375" spans="2:26" x14ac:dyDescent="0.3">
      <c r="B375" s="6"/>
      <c r="D375" s="10">
        <v>0</v>
      </c>
      <c r="E375" s="10">
        <v>0</v>
      </c>
      <c r="F375" s="10">
        <v>0</v>
      </c>
      <c r="G375" s="10">
        <v>1</v>
      </c>
      <c r="H375" s="10">
        <v>0</v>
      </c>
      <c r="I375" s="10">
        <v>0</v>
      </c>
      <c r="J375" s="10">
        <v>0</v>
      </c>
      <c r="K375" s="10">
        <v>0</v>
      </c>
      <c r="L375" s="10">
        <v>0</v>
      </c>
      <c r="M375" s="10">
        <v>0</v>
      </c>
      <c r="N375" s="10">
        <v>0</v>
      </c>
      <c r="O375" s="10">
        <v>1</v>
      </c>
      <c r="P375" s="10">
        <v>0</v>
      </c>
      <c r="Q375" s="10">
        <v>0</v>
      </c>
      <c r="R375" s="10">
        <v>0</v>
      </c>
      <c r="S375" s="10">
        <v>0</v>
      </c>
      <c r="V375" s="10">
        <v>620</v>
      </c>
    </row>
    <row r="376" spans="2:26" x14ac:dyDescent="0.3">
      <c r="B376" s="6"/>
      <c r="D376" s="10">
        <v>0</v>
      </c>
      <c r="E376" s="10">
        <v>1</v>
      </c>
      <c r="F376" s="10">
        <v>0</v>
      </c>
      <c r="G376" s="10">
        <v>0</v>
      </c>
      <c r="H376" s="10">
        <v>0</v>
      </c>
      <c r="I376" s="10">
        <v>0</v>
      </c>
      <c r="J376" s="10">
        <v>0</v>
      </c>
      <c r="K376" s="10">
        <v>0</v>
      </c>
      <c r="L376" s="10">
        <v>0</v>
      </c>
      <c r="M376" s="10">
        <v>0</v>
      </c>
      <c r="N376" s="10">
        <v>0</v>
      </c>
      <c r="O376" s="10">
        <v>0</v>
      </c>
      <c r="P376" s="10">
        <v>0</v>
      </c>
      <c r="Q376" s="10">
        <v>1</v>
      </c>
      <c r="R376" s="10">
        <v>0</v>
      </c>
      <c r="S376" s="10">
        <v>0</v>
      </c>
      <c r="V376" s="10">
        <v>280</v>
      </c>
    </row>
    <row r="377" spans="2:26" x14ac:dyDescent="0.3">
      <c r="B377" s="6"/>
      <c r="D377" s="10">
        <v>0</v>
      </c>
      <c r="E377" s="10">
        <v>0</v>
      </c>
      <c r="F377" s="10">
        <v>1</v>
      </c>
      <c r="G377" s="10">
        <v>0</v>
      </c>
      <c r="H377" s="10">
        <v>0</v>
      </c>
      <c r="I377" s="10">
        <v>0</v>
      </c>
      <c r="J377" s="10">
        <v>0</v>
      </c>
      <c r="K377" s="10">
        <v>0</v>
      </c>
      <c r="L377" s="10">
        <v>0</v>
      </c>
      <c r="M377" s="10">
        <v>0</v>
      </c>
      <c r="N377" s="10">
        <v>0</v>
      </c>
      <c r="O377" s="10">
        <v>0</v>
      </c>
      <c r="P377" s="10">
        <v>1</v>
      </c>
      <c r="Q377" s="10">
        <v>0</v>
      </c>
      <c r="R377" s="10">
        <v>0</v>
      </c>
      <c r="S377" s="10">
        <v>0</v>
      </c>
      <c r="V377" s="10">
        <v>550</v>
      </c>
    </row>
    <row r="378" spans="2:26" x14ac:dyDescent="0.3">
      <c r="B378" s="6"/>
      <c r="D378" s="10">
        <v>0</v>
      </c>
      <c r="E378" s="10">
        <v>0</v>
      </c>
      <c r="F378" s="10">
        <v>0</v>
      </c>
      <c r="G378" s="10">
        <v>0</v>
      </c>
      <c r="H378" s="10">
        <v>0</v>
      </c>
      <c r="I378" s="10">
        <v>0</v>
      </c>
      <c r="J378" s="10">
        <v>1</v>
      </c>
      <c r="K378" s="10">
        <v>0</v>
      </c>
      <c r="L378" s="10">
        <v>0</v>
      </c>
      <c r="M378" s="10">
        <v>1</v>
      </c>
      <c r="N378" s="10">
        <v>0</v>
      </c>
      <c r="O378" s="10">
        <v>0</v>
      </c>
      <c r="P378" s="10">
        <v>0</v>
      </c>
      <c r="Q378" s="10">
        <v>0</v>
      </c>
      <c r="R378" s="10">
        <v>0</v>
      </c>
      <c r="S378" s="10">
        <v>0</v>
      </c>
      <c r="V378" s="10">
        <v>250</v>
      </c>
    </row>
    <row r="379" spans="2:26" x14ac:dyDescent="0.3">
      <c r="L379" s="6"/>
    </row>
    <row r="380" spans="2:26" x14ac:dyDescent="0.3">
      <c r="C380" s="7" t="s">
        <v>12</v>
      </c>
      <c r="D380" s="10">
        <v>-1000</v>
      </c>
      <c r="E380" s="10">
        <v>0</v>
      </c>
      <c r="F380" s="10">
        <v>0</v>
      </c>
      <c r="G380" s="10">
        <v>0</v>
      </c>
      <c r="H380" s="10">
        <v>-1000</v>
      </c>
      <c r="I380" s="10">
        <v>-4.3</v>
      </c>
      <c r="J380" s="10">
        <v>0</v>
      </c>
      <c r="K380" s="10">
        <v>0</v>
      </c>
      <c r="L380" s="10">
        <v>0</v>
      </c>
      <c r="M380" s="10">
        <v>-3.2</v>
      </c>
      <c r="N380" s="10">
        <v>-1000</v>
      </c>
      <c r="O380" s="10">
        <v>-2</v>
      </c>
      <c r="P380" s="10">
        <v>-2.1</v>
      </c>
      <c r="Q380" s="10">
        <v>-2.8</v>
      </c>
      <c r="R380" s="10">
        <v>-3</v>
      </c>
      <c r="S380" s="10">
        <v>0</v>
      </c>
    </row>
    <row r="381" spans="2:26" x14ac:dyDescent="0.3">
      <c r="C381" s="7" t="s">
        <v>13</v>
      </c>
      <c r="D381" s="10">
        <v>-3.2</v>
      </c>
      <c r="E381" s="10">
        <v>-1000</v>
      </c>
      <c r="F381" s="10">
        <v>-2</v>
      </c>
      <c r="G381" s="10">
        <v>-2.1</v>
      </c>
      <c r="H381" s="10">
        <v>-2.8</v>
      </c>
      <c r="I381" s="10">
        <v>-3</v>
      </c>
      <c r="J381" s="10">
        <v>0</v>
      </c>
      <c r="L381" s="6"/>
    </row>
    <row r="382" spans="2:26" x14ac:dyDescent="0.3">
      <c r="C382" s="7" t="s">
        <v>14</v>
      </c>
      <c r="D382" s="10">
        <v>-1000</v>
      </c>
      <c r="E382" s="10">
        <v>0</v>
      </c>
      <c r="F382" s="10">
        <v>0</v>
      </c>
      <c r="G382" s="10">
        <v>0</v>
      </c>
      <c r="H382" s="10">
        <v>-1000</v>
      </c>
      <c r="I382" s="10">
        <v>-4.3</v>
      </c>
      <c r="J382" s="10">
        <v>0</v>
      </c>
      <c r="K382" s="10">
        <v>0</v>
      </c>
      <c r="L382" s="10">
        <v>0</v>
      </c>
    </row>
    <row r="383" spans="2:26" x14ac:dyDescent="0.3">
      <c r="C383" s="6"/>
      <c r="D383" s="6"/>
      <c r="E383" s="6"/>
      <c r="F383" s="6"/>
      <c r="G383" s="6"/>
      <c r="H383" s="6"/>
      <c r="I383" s="6"/>
      <c r="J383" s="6"/>
      <c r="K383" s="6"/>
      <c r="L383" s="6"/>
    </row>
    <row r="385" spans="2:22" x14ac:dyDescent="0.3">
      <c r="C385" s="6"/>
      <c r="D385" s="11" t="s">
        <v>250</v>
      </c>
      <c r="E385" s="11" t="s">
        <v>144</v>
      </c>
      <c r="F385" s="11" t="s">
        <v>247</v>
      </c>
      <c r="G385" s="11" t="s">
        <v>249</v>
      </c>
      <c r="H385" s="11" t="s">
        <v>248</v>
      </c>
      <c r="I385" s="11" t="s">
        <v>291</v>
      </c>
      <c r="J385" s="11" t="s">
        <v>9</v>
      </c>
      <c r="M385" s="6"/>
      <c r="N385" s="11" t="s">
        <v>293</v>
      </c>
      <c r="O385" s="11" t="s">
        <v>205</v>
      </c>
      <c r="P385" s="11" t="s">
        <v>253</v>
      </c>
      <c r="Q385" s="11" t="s">
        <v>142</v>
      </c>
      <c r="R385" s="11" t="s">
        <v>143</v>
      </c>
      <c r="S385" s="11" t="s">
        <v>292</v>
      </c>
      <c r="T385" s="11" t="s">
        <v>254</v>
      </c>
      <c r="U385" s="11" t="s">
        <v>10</v>
      </c>
      <c r="V385" s="11" t="s">
        <v>48</v>
      </c>
    </row>
    <row r="386" spans="2:22" x14ac:dyDescent="0.3">
      <c r="C386" s="7" t="s">
        <v>11</v>
      </c>
      <c r="D386" s="10">
        <v>0</v>
      </c>
      <c r="E386" s="10">
        <v>0</v>
      </c>
      <c r="F386" s="10">
        <v>1</v>
      </c>
      <c r="G386" s="10">
        <v>0</v>
      </c>
      <c r="H386" s="10">
        <v>1</v>
      </c>
      <c r="I386" s="10">
        <v>1</v>
      </c>
      <c r="J386" s="10">
        <v>-1</v>
      </c>
      <c r="M386" s="7" t="s">
        <v>16</v>
      </c>
      <c r="N386" s="10">
        <v>0</v>
      </c>
      <c r="O386" s="10">
        <v>0</v>
      </c>
      <c r="P386" s="10">
        <v>0</v>
      </c>
      <c r="Q386" s="10">
        <v>0</v>
      </c>
      <c r="R386" s="10">
        <v>1</v>
      </c>
      <c r="S386" s="10">
        <v>0</v>
      </c>
      <c r="T386" s="10">
        <v>0</v>
      </c>
      <c r="U386" s="10">
        <v>0</v>
      </c>
      <c r="V386" s="10">
        <v>0</v>
      </c>
    </row>
    <row r="387" spans="2:22" x14ac:dyDescent="0.3">
      <c r="C387" s="6"/>
      <c r="D387" s="10">
        <v>1</v>
      </c>
      <c r="E387" s="10">
        <v>1</v>
      </c>
      <c r="F387" s="10">
        <v>0</v>
      </c>
      <c r="G387" s="10">
        <v>1</v>
      </c>
      <c r="H387" s="10">
        <v>0</v>
      </c>
      <c r="I387" s="10">
        <v>0</v>
      </c>
      <c r="J387" s="10">
        <v>0</v>
      </c>
      <c r="M387" s="6"/>
      <c r="N387" s="10">
        <v>0</v>
      </c>
      <c r="O387" s="10">
        <v>0</v>
      </c>
      <c r="P387" s="10">
        <v>0</v>
      </c>
      <c r="Q387" s="10">
        <v>0</v>
      </c>
      <c r="R387" s="10">
        <v>0</v>
      </c>
      <c r="S387" s="10">
        <v>1</v>
      </c>
      <c r="T387" s="10">
        <v>0</v>
      </c>
      <c r="U387" s="10">
        <v>-1</v>
      </c>
      <c r="V387" s="10">
        <v>0</v>
      </c>
    </row>
    <row r="388" spans="2:22" x14ac:dyDescent="0.3">
      <c r="C388" s="6"/>
      <c r="D388" s="10">
        <v>-2</v>
      </c>
      <c r="E388" s="10">
        <v>0</v>
      </c>
      <c r="F388" s="10">
        <v>1</v>
      </c>
      <c r="G388" s="10">
        <v>-2</v>
      </c>
      <c r="H388" s="10">
        <v>1</v>
      </c>
      <c r="I388" s="10">
        <v>1</v>
      </c>
      <c r="J388" s="10">
        <v>0</v>
      </c>
      <c r="M388" s="6"/>
      <c r="N388" s="10">
        <v>1</v>
      </c>
      <c r="O388" s="10">
        <v>0</v>
      </c>
      <c r="P388" s="10">
        <v>0</v>
      </c>
      <c r="Q388" s="10">
        <v>0</v>
      </c>
      <c r="R388" s="10">
        <v>0</v>
      </c>
      <c r="S388" s="10">
        <v>-2</v>
      </c>
      <c r="T388" s="10">
        <v>0</v>
      </c>
      <c r="U388" s="10">
        <v>0</v>
      </c>
      <c r="V388" s="10">
        <v>-1</v>
      </c>
    </row>
    <row r="389" spans="2:22" x14ac:dyDescent="0.3">
      <c r="D389" s="10">
        <v>0</v>
      </c>
      <c r="E389" s="10">
        <v>0</v>
      </c>
      <c r="F389" s="10">
        <v>1</v>
      </c>
      <c r="G389" s="10">
        <v>0</v>
      </c>
      <c r="H389" s="10">
        <v>0</v>
      </c>
      <c r="I389" s="10">
        <v>0</v>
      </c>
      <c r="J389" s="10">
        <v>0</v>
      </c>
      <c r="N389" s="10">
        <v>0</v>
      </c>
      <c r="O389" s="10">
        <v>0</v>
      </c>
      <c r="P389" s="10">
        <v>0</v>
      </c>
      <c r="Q389" s="10">
        <v>1</v>
      </c>
      <c r="R389" s="10">
        <v>0</v>
      </c>
      <c r="S389" s="10">
        <v>0</v>
      </c>
      <c r="T389" s="10">
        <v>0</v>
      </c>
      <c r="U389" s="10">
        <v>0</v>
      </c>
      <c r="V389" s="10">
        <v>0</v>
      </c>
    </row>
    <row r="390" spans="2:22" x14ac:dyDescent="0.3">
      <c r="D390" s="10">
        <v>0</v>
      </c>
      <c r="E390" s="10">
        <v>0</v>
      </c>
      <c r="F390" s="10">
        <v>0</v>
      </c>
      <c r="G390" s="10">
        <v>0</v>
      </c>
      <c r="H390" s="10">
        <v>1</v>
      </c>
      <c r="I390" s="10">
        <v>0</v>
      </c>
      <c r="J390" s="10">
        <v>0</v>
      </c>
      <c r="N390" s="10">
        <v>0</v>
      </c>
      <c r="O390" s="10">
        <v>1</v>
      </c>
      <c r="P390" s="10">
        <v>0</v>
      </c>
      <c r="Q390" s="10">
        <v>0</v>
      </c>
      <c r="R390" s="10">
        <v>0</v>
      </c>
      <c r="S390" s="10">
        <v>0</v>
      </c>
      <c r="T390" s="10">
        <v>0</v>
      </c>
      <c r="U390" s="10">
        <v>0</v>
      </c>
      <c r="V390" s="10">
        <v>0</v>
      </c>
    </row>
    <row r="391" spans="2:22" x14ac:dyDescent="0.3">
      <c r="D391" s="10">
        <v>0</v>
      </c>
      <c r="E391" s="10">
        <v>0</v>
      </c>
      <c r="F391" s="10">
        <v>0</v>
      </c>
      <c r="G391" s="10">
        <v>1</v>
      </c>
      <c r="H391" s="10">
        <v>0</v>
      </c>
      <c r="I391" s="10">
        <v>0</v>
      </c>
      <c r="J391" s="10">
        <v>0</v>
      </c>
      <c r="N391" s="10">
        <v>0</v>
      </c>
      <c r="O391" s="10">
        <v>0</v>
      </c>
      <c r="P391" s="10">
        <v>1</v>
      </c>
      <c r="Q391" s="10">
        <v>0</v>
      </c>
      <c r="R391" s="10">
        <v>0</v>
      </c>
      <c r="S391" s="10">
        <v>0</v>
      </c>
      <c r="T391" s="10">
        <v>0</v>
      </c>
      <c r="U391" s="10">
        <v>0</v>
      </c>
      <c r="V391" s="10">
        <v>0</v>
      </c>
    </row>
    <row r="392" spans="2:22" x14ac:dyDescent="0.3">
      <c r="D392" s="10">
        <v>1</v>
      </c>
      <c r="E392" s="10">
        <v>0</v>
      </c>
      <c r="F392" s="10">
        <v>0</v>
      </c>
      <c r="G392" s="10">
        <v>0</v>
      </c>
      <c r="H392" s="10">
        <v>0</v>
      </c>
      <c r="I392" s="10">
        <v>0</v>
      </c>
      <c r="J392" s="10">
        <v>0</v>
      </c>
      <c r="N392" s="10">
        <v>0</v>
      </c>
      <c r="O392" s="10">
        <v>0</v>
      </c>
      <c r="P392" s="10">
        <v>0</v>
      </c>
      <c r="Q392" s="10">
        <v>0</v>
      </c>
      <c r="R392" s="10">
        <v>0</v>
      </c>
      <c r="S392" s="10">
        <v>0</v>
      </c>
      <c r="T392" s="10">
        <v>1</v>
      </c>
      <c r="U392" s="10">
        <v>0</v>
      </c>
      <c r="V392" s="10">
        <v>0</v>
      </c>
    </row>
    <row r="395" spans="2:22" x14ac:dyDescent="0.3">
      <c r="C395" s="7" t="s">
        <v>8</v>
      </c>
      <c r="D395" s="10" cm="1">
        <f t="array" ref="D395:J401">MINVERSE(D386:J392)</f>
        <v>0</v>
      </c>
      <c r="E395" s="10">
        <v>0</v>
      </c>
      <c r="F395" s="10">
        <v>0</v>
      </c>
      <c r="G395" s="10">
        <v>0</v>
      </c>
      <c r="H395" s="10">
        <v>0</v>
      </c>
      <c r="I395" s="10">
        <v>0</v>
      </c>
      <c r="J395" s="10">
        <v>1</v>
      </c>
      <c r="M395" s="7" t="s">
        <v>7</v>
      </c>
      <c r="N395" s="10" cm="1">
        <f t="array" ref="N395:N401">MMULT(_xlfn.ANCHORARRAY(D395),V372:V378)</f>
        <v>250</v>
      </c>
    </row>
    <row r="396" spans="2:22" x14ac:dyDescent="0.3">
      <c r="C396" s="6"/>
      <c r="D396" s="10">
        <v>0</v>
      </c>
      <c r="E396" s="10">
        <v>1</v>
      </c>
      <c r="F396" s="10">
        <v>0</v>
      </c>
      <c r="G396" s="10">
        <v>0</v>
      </c>
      <c r="H396" s="10">
        <v>0</v>
      </c>
      <c r="I396" s="10">
        <v>-1</v>
      </c>
      <c r="J396" s="10">
        <v>-1</v>
      </c>
      <c r="M396" s="6"/>
      <c r="N396" s="10">
        <v>700</v>
      </c>
    </row>
    <row r="397" spans="2:22" x14ac:dyDescent="0.3">
      <c r="B397" s="6"/>
      <c r="C397" s="6"/>
      <c r="D397" s="10">
        <v>0</v>
      </c>
      <c r="E397" s="10">
        <v>0</v>
      </c>
      <c r="F397" s="10">
        <v>0</v>
      </c>
      <c r="G397" s="10">
        <v>1</v>
      </c>
      <c r="H397" s="10">
        <v>0</v>
      </c>
      <c r="I397" s="10">
        <v>0</v>
      </c>
      <c r="J397" s="10">
        <v>0</v>
      </c>
      <c r="K397" s="7"/>
      <c r="M397" s="6"/>
      <c r="N397" s="10">
        <v>620</v>
      </c>
    </row>
    <row r="398" spans="2:22" x14ac:dyDescent="0.3">
      <c r="B398" s="6"/>
      <c r="C398" s="6"/>
      <c r="D398" s="10">
        <v>0</v>
      </c>
      <c r="E398" s="10">
        <v>0</v>
      </c>
      <c r="F398" s="10">
        <v>0</v>
      </c>
      <c r="G398" s="10">
        <v>0</v>
      </c>
      <c r="H398" s="10">
        <v>0</v>
      </c>
      <c r="I398" s="10">
        <v>1</v>
      </c>
      <c r="J398" s="10">
        <v>0</v>
      </c>
      <c r="K398" s="6"/>
      <c r="M398" s="6"/>
      <c r="N398" s="10">
        <v>550</v>
      </c>
    </row>
    <row r="399" spans="2:22" x14ac:dyDescent="0.3">
      <c r="B399" s="6"/>
      <c r="D399" s="10">
        <v>0</v>
      </c>
      <c r="E399" s="10">
        <v>0</v>
      </c>
      <c r="F399" s="10">
        <v>0</v>
      </c>
      <c r="G399" s="10">
        <v>0</v>
      </c>
      <c r="H399" s="10">
        <v>1</v>
      </c>
      <c r="I399" s="10">
        <v>0</v>
      </c>
      <c r="J399" s="10">
        <v>0</v>
      </c>
      <c r="K399" s="6"/>
      <c r="M399" s="6"/>
      <c r="N399" s="10">
        <v>280</v>
      </c>
    </row>
    <row r="400" spans="2:22" x14ac:dyDescent="0.3">
      <c r="B400" s="6"/>
      <c r="D400" s="10">
        <v>0</v>
      </c>
      <c r="E400" s="10">
        <v>0</v>
      </c>
      <c r="F400" s="10">
        <v>1</v>
      </c>
      <c r="G400" s="10">
        <v>-1</v>
      </c>
      <c r="H400" s="10">
        <v>-1</v>
      </c>
      <c r="I400" s="10">
        <v>2</v>
      </c>
      <c r="J400" s="10">
        <v>2</v>
      </c>
      <c r="K400" s="6"/>
      <c r="L400" s="6"/>
      <c r="M400" s="6"/>
      <c r="N400" s="10">
        <v>700</v>
      </c>
    </row>
    <row r="401" spans="2:15" x14ac:dyDescent="0.3">
      <c r="B401" s="6"/>
      <c r="C401" s="6"/>
      <c r="D401" s="10">
        <v>-1</v>
      </c>
      <c r="E401" s="10">
        <v>0</v>
      </c>
      <c r="F401" s="10">
        <v>1</v>
      </c>
      <c r="G401" s="10">
        <v>0</v>
      </c>
      <c r="H401" s="10">
        <v>0</v>
      </c>
      <c r="I401" s="10">
        <v>2</v>
      </c>
      <c r="J401" s="10">
        <v>2</v>
      </c>
      <c r="K401" s="6"/>
      <c r="L401" s="6"/>
      <c r="M401" s="6"/>
      <c r="N401" s="10">
        <v>400</v>
      </c>
    </row>
    <row r="402" spans="2:15" x14ac:dyDescent="0.3">
      <c r="B402" s="6"/>
      <c r="J402" s="6"/>
      <c r="K402" s="6"/>
      <c r="L402" s="6"/>
      <c r="M402" s="6"/>
      <c r="N402" s="6"/>
    </row>
    <row r="403" spans="2:15" x14ac:dyDescent="0.3">
      <c r="B403" s="6"/>
      <c r="J403" s="6"/>
      <c r="K403" s="6"/>
      <c r="L403" s="6"/>
      <c r="M403" s="6"/>
      <c r="N403" s="6"/>
    </row>
    <row r="404" spans="2:15" x14ac:dyDescent="0.3">
      <c r="B404" s="6"/>
      <c r="C404" s="7" t="s">
        <v>15</v>
      </c>
      <c r="D404" s="10" cm="1">
        <f t="array" ref="D404:L410">MMULT(_xlfn.ANCHORARRAY(D395),N386:V392)</f>
        <v>0</v>
      </c>
      <c r="E404" s="10">
        <v>0</v>
      </c>
      <c r="F404" s="10">
        <v>0</v>
      </c>
      <c r="G404" s="10">
        <v>0</v>
      </c>
      <c r="H404" s="10">
        <v>0</v>
      </c>
      <c r="I404" s="10">
        <v>0</v>
      </c>
      <c r="J404" s="10">
        <v>1</v>
      </c>
      <c r="K404" s="10">
        <v>0</v>
      </c>
      <c r="L404" s="10">
        <v>0</v>
      </c>
      <c r="M404" s="6"/>
      <c r="N404" s="6"/>
    </row>
    <row r="405" spans="2:15" x14ac:dyDescent="0.3">
      <c r="B405" s="6"/>
      <c r="C405" s="6"/>
      <c r="D405" s="10">
        <v>0</v>
      </c>
      <c r="E405" s="10">
        <v>0</v>
      </c>
      <c r="F405" s="10">
        <v>-1</v>
      </c>
      <c r="G405" s="10">
        <v>0</v>
      </c>
      <c r="H405" s="10">
        <v>0</v>
      </c>
      <c r="I405" s="10">
        <v>1</v>
      </c>
      <c r="J405" s="10">
        <v>-1</v>
      </c>
      <c r="K405" s="10">
        <v>-1</v>
      </c>
      <c r="L405" s="10">
        <v>0</v>
      </c>
      <c r="M405" s="6"/>
      <c r="N405" s="6"/>
      <c r="O405" s="6"/>
    </row>
    <row r="406" spans="2:15" x14ac:dyDescent="0.3">
      <c r="C406" s="6"/>
      <c r="D406" s="10">
        <v>0</v>
      </c>
      <c r="E406" s="10">
        <v>0</v>
      </c>
      <c r="F406" s="10">
        <v>0</v>
      </c>
      <c r="G406" s="10">
        <v>1</v>
      </c>
      <c r="H406" s="10">
        <v>0</v>
      </c>
      <c r="I406" s="10">
        <v>0</v>
      </c>
      <c r="J406" s="10">
        <v>0</v>
      </c>
      <c r="K406" s="10">
        <v>0</v>
      </c>
      <c r="L406" s="10">
        <v>0</v>
      </c>
      <c r="O406" s="6"/>
    </row>
    <row r="407" spans="2:15" x14ac:dyDescent="0.3">
      <c r="B407" s="6"/>
      <c r="D407" s="10">
        <v>0</v>
      </c>
      <c r="E407" s="10">
        <v>0</v>
      </c>
      <c r="F407" s="10">
        <v>1</v>
      </c>
      <c r="G407" s="10">
        <v>0</v>
      </c>
      <c r="H407" s="10">
        <v>0</v>
      </c>
      <c r="I407" s="10">
        <v>0</v>
      </c>
      <c r="J407" s="10">
        <v>0</v>
      </c>
      <c r="K407" s="10">
        <v>0</v>
      </c>
      <c r="L407" s="10">
        <v>0</v>
      </c>
      <c r="M407" s="6"/>
      <c r="N407" s="6"/>
      <c r="O407" s="6"/>
    </row>
    <row r="408" spans="2:15" x14ac:dyDescent="0.3">
      <c r="B408" s="6"/>
      <c r="D408" s="10">
        <v>0</v>
      </c>
      <c r="E408" s="10">
        <v>1</v>
      </c>
      <c r="F408" s="10">
        <v>0</v>
      </c>
      <c r="G408" s="10">
        <v>0</v>
      </c>
      <c r="H408" s="10">
        <v>0</v>
      </c>
      <c r="I408" s="10">
        <v>0</v>
      </c>
      <c r="J408" s="10">
        <v>0</v>
      </c>
      <c r="K408" s="10">
        <v>0</v>
      </c>
      <c r="L408" s="10">
        <v>0</v>
      </c>
      <c r="M408" s="6"/>
      <c r="N408" s="6"/>
      <c r="O408" s="6"/>
    </row>
    <row r="409" spans="2:15" x14ac:dyDescent="0.3">
      <c r="B409" s="6"/>
      <c r="D409" s="10">
        <v>1</v>
      </c>
      <c r="E409" s="10">
        <v>-1</v>
      </c>
      <c r="F409" s="10">
        <v>2</v>
      </c>
      <c r="G409" s="10">
        <v>-1</v>
      </c>
      <c r="H409" s="10">
        <v>0</v>
      </c>
      <c r="I409" s="10">
        <v>-2</v>
      </c>
      <c r="J409" s="10">
        <v>2</v>
      </c>
      <c r="K409" s="10">
        <v>0</v>
      </c>
      <c r="L409" s="10">
        <v>-1</v>
      </c>
      <c r="M409" s="6"/>
      <c r="N409" s="6"/>
      <c r="O409" s="6"/>
    </row>
    <row r="410" spans="2:15" x14ac:dyDescent="0.3">
      <c r="B410" s="6"/>
      <c r="C410" s="6"/>
      <c r="D410" s="10">
        <v>1</v>
      </c>
      <c r="E410" s="10">
        <v>0</v>
      </c>
      <c r="F410" s="10">
        <v>2</v>
      </c>
      <c r="G410" s="10">
        <v>0</v>
      </c>
      <c r="H410" s="10">
        <v>-1</v>
      </c>
      <c r="I410" s="10">
        <v>-2</v>
      </c>
      <c r="J410" s="10">
        <v>2</v>
      </c>
      <c r="K410" s="10">
        <v>0</v>
      </c>
      <c r="L410" s="10">
        <v>-1</v>
      </c>
      <c r="M410" s="6"/>
      <c r="N410" s="6"/>
      <c r="O410" s="6"/>
    </row>
    <row r="411" spans="2:15" x14ac:dyDescent="0.3">
      <c r="O411" s="6"/>
    </row>
    <row r="413" spans="2:15" x14ac:dyDescent="0.3">
      <c r="C413" s="7" t="s">
        <v>18</v>
      </c>
      <c r="D413" s="6" cm="1">
        <f t="array" ref="D413:L413">MMULT(D381:J381,_xlfn.ANCHORARRAY(D404))</f>
        <v>-3</v>
      </c>
      <c r="E413" s="6">
        <v>0.20000000000000018</v>
      </c>
      <c r="F413" s="6">
        <v>991.9</v>
      </c>
      <c r="G413" s="6">
        <v>1</v>
      </c>
      <c r="H413" s="6">
        <v>0</v>
      </c>
      <c r="I413">
        <v>-994</v>
      </c>
      <c r="J413">
        <v>990.8</v>
      </c>
      <c r="K413">
        <v>1000</v>
      </c>
      <c r="L413">
        <v>3</v>
      </c>
    </row>
    <row r="414" spans="2:15" x14ac:dyDescent="0.3">
      <c r="C414" s="7" t="s">
        <v>17</v>
      </c>
      <c r="D414" s="10">
        <f>D413-D382</f>
        <v>997</v>
      </c>
      <c r="E414" s="10">
        <f t="shared" ref="E414" si="36">E413-E382</f>
        <v>0.20000000000000018</v>
      </c>
      <c r="F414" s="10">
        <f t="shared" ref="F414" si="37">F413-F382</f>
        <v>991.9</v>
      </c>
      <c r="G414" s="10">
        <f t="shared" ref="G414" si="38">G413-G382</f>
        <v>1</v>
      </c>
      <c r="H414" s="10">
        <f t="shared" ref="H414" si="39">H413-H382</f>
        <v>1000</v>
      </c>
      <c r="I414" s="24">
        <f t="shared" ref="I414" si="40">I413-I382</f>
        <v>-989.7</v>
      </c>
      <c r="J414" s="10">
        <f t="shared" ref="J414" si="41">J413-J382</f>
        <v>990.8</v>
      </c>
      <c r="K414" s="10">
        <f t="shared" ref="K414" si="42">K413-K382</f>
        <v>1000</v>
      </c>
      <c r="L414" s="10">
        <f>L413-L382</f>
        <v>3</v>
      </c>
      <c r="O414" s="6" t="s">
        <v>299</v>
      </c>
    </row>
    <row r="415" spans="2:15" x14ac:dyDescent="0.3">
      <c r="C415" s="6"/>
      <c r="D415" s="6"/>
      <c r="E415" s="6"/>
      <c r="F415" s="6"/>
      <c r="G415" s="6"/>
      <c r="O415" s="6"/>
    </row>
    <row r="417" spans="2:26" x14ac:dyDescent="0.3">
      <c r="C417" s="7" t="s">
        <v>19</v>
      </c>
      <c r="D417" s="10" t="e" cm="1">
        <f t="array" ref="D417:D423">_xlfn.ANCHORARRAY(N395)/I404:I410</f>
        <v>#DIV/0!</v>
      </c>
    </row>
    <row r="418" spans="2:26" x14ac:dyDescent="0.3">
      <c r="B418" s="6"/>
      <c r="C418" s="6"/>
      <c r="D418" s="25">
        <v>700</v>
      </c>
      <c r="I418" s="6"/>
      <c r="J418" s="6"/>
      <c r="K418" s="6"/>
      <c r="L418" s="6"/>
      <c r="M418" s="6"/>
    </row>
    <row r="419" spans="2:26" x14ac:dyDescent="0.3">
      <c r="B419" s="6"/>
      <c r="D419" s="30" t="e">
        <v>#DIV/0!</v>
      </c>
      <c r="I419" s="6"/>
      <c r="J419" s="6"/>
      <c r="K419" s="6"/>
      <c r="L419" s="6"/>
      <c r="M419" s="6"/>
    </row>
    <row r="420" spans="2:26" x14ac:dyDescent="0.3">
      <c r="B420" s="6"/>
      <c r="D420" s="10" t="e">
        <v>#DIV/0!</v>
      </c>
      <c r="I420" s="6"/>
      <c r="J420" s="6"/>
      <c r="K420" s="6"/>
      <c r="L420" s="6"/>
      <c r="M420" s="6"/>
    </row>
    <row r="421" spans="2:26" x14ac:dyDescent="0.3">
      <c r="B421" s="6"/>
      <c r="D421" s="10" t="e">
        <v>#DIV/0!</v>
      </c>
      <c r="E421" s="6"/>
      <c r="F421" s="6"/>
      <c r="G421" s="6"/>
      <c r="I421" s="6"/>
      <c r="J421" s="6"/>
      <c r="K421" s="6"/>
      <c r="L421" s="6"/>
      <c r="M421" s="6"/>
      <c r="O421" s="6"/>
    </row>
    <row r="422" spans="2:26" x14ac:dyDescent="0.3">
      <c r="B422" s="6"/>
      <c r="D422" s="10">
        <v>-350</v>
      </c>
      <c r="E422" s="6"/>
      <c r="F422" s="6"/>
      <c r="G422" s="6"/>
      <c r="I422" s="6"/>
      <c r="J422" s="6"/>
      <c r="K422" s="6"/>
      <c r="L422" s="6"/>
      <c r="M422" s="6"/>
      <c r="O422" s="6"/>
    </row>
    <row r="423" spans="2:26" x14ac:dyDescent="0.3">
      <c r="B423" s="6"/>
      <c r="D423" s="10">
        <v>-200</v>
      </c>
      <c r="E423" s="6"/>
      <c r="F423" s="6"/>
      <c r="I423" s="6"/>
      <c r="J423" s="6"/>
      <c r="K423" s="6"/>
      <c r="L423" s="6"/>
      <c r="M423" s="6"/>
      <c r="O423" s="6" t="s">
        <v>300</v>
      </c>
    </row>
    <row r="424" spans="2:26" x14ac:dyDescent="0.3">
      <c r="O424" s="6"/>
    </row>
    <row r="425" spans="2:26" ht="15" thickBot="1" x14ac:dyDescent="0.35">
      <c r="B425" s="23"/>
      <c r="C425" s="23"/>
      <c r="D425" s="23"/>
      <c r="E425" s="23"/>
      <c r="F425" s="23"/>
      <c r="G425" s="23"/>
      <c r="H425" s="23"/>
      <c r="I425" s="23"/>
      <c r="J425" s="23"/>
      <c r="K425" s="23"/>
      <c r="L425" s="23"/>
      <c r="M425" s="23"/>
      <c r="N425" s="23"/>
      <c r="O425" s="23"/>
      <c r="P425" s="8"/>
      <c r="Q425" s="8"/>
      <c r="R425" s="8"/>
      <c r="S425" s="8"/>
      <c r="T425" s="8"/>
      <c r="U425" s="8"/>
      <c r="V425" s="8"/>
      <c r="W425" s="8"/>
      <c r="X425" s="8"/>
      <c r="Y425" s="8"/>
      <c r="Z425" s="8"/>
    </row>
    <row r="426" spans="2:26" x14ac:dyDescent="0.3">
      <c r="B426" s="6"/>
      <c r="E426" s="6"/>
      <c r="F426" s="6"/>
      <c r="G426" s="6"/>
      <c r="H426" s="6"/>
      <c r="I426" s="6"/>
      <c r="J426" s="6"/>
      <c r="K426" s="6"/>
      <c r="L426" s="6"/>
      <c r="M426" s="6"/>
      <c r="N426" s="6"/>
      <c r="O426" s="6"/>
    </row>
    <row r="427" spans="2:26" x14ac:dyDescent="0.3">
      <c r="B427" s="6"/>
      <c r="C427" s="6"/>
      <c r="D427" s="11" t="s">
        <v>293</v>
      </c>
      <c r="E427" s="11" t="s">
        <v>205</v>
      </c>
      <c r="F427" s="11" t="s">
        <v>253</v>
      </c>
      <c r="G427" s="11" t="s">
        <v>142</v>
      </c>
      <c r="H427" s="11" t="s">
        <v>143</v>
      </c>
      <c r="I427" s="11" t="s">
        <v>144</v>
      </c>
      <c r="J427" s="11" t="s">
        <v>254</v>
      </c>
      <c r="K427" s="11" t="s">
        <v>10</v>
      </c>
      <c r="L427" s="11" t="s">
        <v>48</v>
      </c>
      <c r="M427" s="11" t="s">
        <v>250</v>
      </c>
      <c r="N427" s="11" t="s">
        <v>292</v>
      </c>
      <c r="O427" s="11" t="s">
        <v>247</v>
      </c>
      <c r="P427" s="11" t="s">
        <v>249</v>
      </c>
      <c r="Q427" s="11" t="s">
        <v>248</v>
      </c>
      <c r="R427" s="11" t="s">
        <v>291</v>
      </c>
      <c r="S427" s="11" t="s">
        <v>9</v>
      </c>
    </row>
    <row r="428" spans="2:26" x14ac:dyDescent="0.3">
      <c r="B428" s="7" t="s">
        <v>269</v>
      </c>
      <c r="C428" s="7" t="s">
        <v>0</v>
      </c>
      <c r="D428" s="10">
        <v>0</v>
      </c>
      <c r="E428" s="10">
        <v>0</v>
      </c>
      <c r="F428" s="10">
        <v>0</v>
      </c>
      <c r="G428" s="10">
        <v>0</v>
      </c>
      <c r="H428" s="10">
        <v>1</v>
      </c>
      <c r="I428" s="10">
        <v>0</v>
      </c>
      <c r="J428" s="10">
        <v>0</v>
      </c>
      <c r="K428" s="10">
        <v>0</v>
      </c>
      <c r="L428" s="10">
        <v>0</v>
      </c>
      <c r="M428" s="10">
        <v>0</v>
      </c>
      <c r="N428" s="10">
        <v>0</v>
      </c>
      <c r="O428" s="10">
        <v>1</v>
      </c>
      <c r="P428" s="10">
        <v>0</v>
      </c>
      <c r="Q428" s="10">
        <v>1</v>
      </c>
      <c r="R428" s="10">
        <v>1</v>
      </c>
      <c r="S428" s="10">
        <v>-1</v>
      </c>
      <c r="U428" s="7" t="s">
        <v>4</v>
      </c>
      <c r="V428" s="10">
        <v>1200</v>
      </c>
    </row>
    <row r="429" spans="2:26" x14ac:dyDescent="0.3">
      <c r="B429" s="6"/>
      <c r="C429" s="6"/>
      <c r="D429" s="10">
        <v>0</v>
      </c>
      <c r="E429" s="10">
        <v>0</v>
      </c>
      <c r="F429" s="10">
        <v>0</v>
      </c>
      <c r="G429" s="10">
        <v>0</v>
      </c>
      <c r="H429" s="10">
        <v>0</v>
      </c>
      <c r="I429" s="10">
        <v>1</v>
      </c>
      <c r="J429" s="10">
        <v>0</v>
      </c>
      <c r="K429" s="10">
        <v>-1</v>
      </c>
      <c r="L429" s="10">
        <v>0</v>
      </c>
      <c r="M429" s="10">
        <v>1</v>
      </c>
      <c r="N429" s="10">
        <v>1</v>
      </c>
      <c r="O429" s="10">
        <v>0</v>
      </c>
      <c r="P429" s="10">
        <v>1</v>
      </c>
      <c r="Q429" s="10">
        <v>0</v>
      </c>
      <c r="R429" s="10">
        <v>0</v>
      </c>
      <c r="S429" s="10">
        <v>0</v>
      </c>
      <c r="U429" s="6"/>
      <c r="V429" s="10">
        <v>1500</v>
      </c>
    </row>
    <row r="430" spans="2:26" x14ac:dyDescent="0.3">
      <c r="B430" s="6"/>
      <c r="C430" s="6"/>
      <c r="D430" s="10">
        <v>1</v>
      </c>
      <c r="E430" s="10">
        <v>0</v>
      </c>
      <c r="F430" s="10">
        <v>0</v>
      </c>
      <c r="G430" s="10">
        <v>0</v>
      </c>
      <c r="H430" s="10">
        <v>0</v>
      </c>
      <c r="I430" s="10">
        <v>0</v>
      </c>
      <c r="J430" s="10">
        <v>0</v>
      </c>
      <c r="K430" s="10">
        <v>0</v>
      </c>
      <c r="L430" s="10">
        <v>-1</v>
      </c>
      <c r="M430" s="10">
        <v>-2</v>
      </c>
      <c r="N430" s="10">
        <v>-2</v>
      </c>
      <c r="O430" s="10">
        <v>1</v>
      </c>
      <c r="P430" s="10">
        <v>-2</v>
      </c>
      <c r="Q430" s="10">
        <v>1</v>
      </c>
      <c r="R430" s="10">
        <v>1</v>
      </c>
      <c r="S430" s="10">
        <v>0</v>
      </c>
      <c r="V430" s="10">
        <v>0</v>
      </c>
    </row>
    <row r="431" spans="2:26" x14ac:dyDescent="0.3">
      <c r="B431" s="6"/>
      <c r="D431" s="10">
        <v>0</v>
      </c>
      <c r="E431" s="10">
        <v>0</v>
      </c>
      <c r="F431" s="10">
        <v>0</v>
      </c>
      <c r="G431" s="10">
        <v>1</v>
      </c>
      <c r="H431" s="10">
        <v>0</v>
      </c>
      <c r="I431" s="10">
        <v>0</v>
      </c>
      <c r="J431" s="10">
        <v>0</v>
      </c>
      <c r="K431" s="10">
        <v>0</v>
      </c>
      <c r="L431" s="10">
        <v>0</v>
      </c>
      <c r="M431" s="10">
        <v>0</v>
      </c>
      <c r="N431" s="10">
        <v>0</v>
      </c>
      <c r="O431" s="10">
        <v>1</v>
      </c>
      <c r="P431" s="10">
        <v>0</v>
      </c>
      <c r="Q431" s="10">
        <v>0</v>
      </c>
      <c r="R431" s="10">
        <v>0</v>
      </c>
      <c r="S431" s="10">
        <v>0</v>
      </c>
      <c r="V431" s="10">
        <v>620</v>
      </c>
    </row>
    <row r="432" spans="2:26" x14ac:dyDescent="0.3">
      <c r="B432" s="6"/>
      <c r="D432" s="10">
        <v>0</v>
      </c>
      <c r="E432" s="10">
        <v>1</v>
      </c>
      <c r="F432" s="10">
        <v>0</v>
      </c>
      <c r="G432" s="10">
        <v>0</v>
      </c>
      <c r="H432" s="10">
        <v>0</v>
      </c>
      <c r="I432" s="10">
        <v>0</v>
      </c>
      <c r="J432" s="10">
        <v>0</v>
      </c>
      <c r="K432" s="10">
        <v>0</v>
      </c>
      <c r="L432" s="10">
        <v>0</v>
      </c>
      <c r="M432" s="10">
        <v>0</v>
      </c>
      <c r="N432" s="10">
        <v>0</v>
      </c>
      <c r="O432" s="10">
        <v>0</v>
      </c>
      <c r="P432" s="10">
        <v>0</v>
      </c>
      <c r="Q432" s="10">
        <v>1</v>
      </c>
      <c r="R432" s="10">
        <v>0</v>
      </c>
      <c r="S432" s="10">
        <v>0</v>
      </c>
      <c r="V432" s="10">
        <v>280</v>
      </c>
    </row>
    <row r="433" spans="2:22" x14ac:dyDescent="0.3">
      <c r="B433" s="6"/>
      <c r="D433" s="10">
        <v>0</v>
      </c>
      <c r="E433" s="10">
        <v>0</v>
      </c>
      <c r="F433" s="10">
        <v>1</v>
      </c>
      <c r="G433" s="10">
        <v>0</v>
      </c>
      <c r="H433" s="10">
        <v>0</v>
      </c>
      <c r="I433" s="10">
        <v>0</v>
      </c>
      <c r="J433" s="10">
        <v>0</v>
      </c>
      <c r="K433" s="10">
        <v>0</v>
      </c>
      <c r="L433" s="10">
        <v>0</v>
      </c>
      <c r="M433" s="10">
        <v>0</v>
      </c>
      <c r="N433" s="10">
        <v>0</v>
      </c>
      <c r="O433" s="10">
        <v>0</v>
      </c>
      <c r="P433" s="10">
        <v>1</v>
      </c>
      <c r="Q433" s="10">
        <v>0</v>
      </c>
      <c r="R433" s="10">
        <v>0</v>
      </c>
      <c r="S433" s="10">
        <v>0</v>
      </c>
      <c r="V433" s="10">
        <v>550</v>
      </c>
    </row>
    <row r="434" spans="2:22" x14ac:dyDescent="0.3">
      <c r="B434" s="6"/>
      <c r="D434" s="10">
        <v>0</v>
      </c>
      <c r="E434" s="10">
        <v>0</v>
      </c>
      <c r="F434" s="10">
        <v>0</v>
      </c>
      <c r="G434" s="10">
        <v>0</v>
      </c>
      <c r="H434" s="10">
        <v>0</v>
      </c>
      <c r="I434" s="10">
        <v>0</v>
      </c>
      <c r="J434" s="10">
        <v>1</v>
      </c>
      <c r="K434" s="10">
        <v>0</v>
      </c>
      <c r="L434" s="10">
        <v>0</v>
      </c>
      <c r="M434" s="10">
        <v>1</v>
      </c>
      <c r="N434" s="10">
        <v>0</v>
      </c>
      <c r="O434" s="10">
        <v>0</v>
      </c>
      <c r="P434" s="10">
        <v>0</v>
      </c>
      <c r="Q434" s="10">
        <v>0</v>
      </c>
      <c r="R434" s="10">
        <v>0</v>
      </c>
      <c r="S434" s="10">
        <v>0</v>
      </c>
      <c r="V434" s="10">
        <v>250</v>
      </c>
    </row>
    <row r="435" spans="2:22" x14ac:dyDescent="0.3">
      <c r="L435" s="6"/>
    </row>
    <row r="436" spans="2:22" x14ac:dyDescent="0.3">
      <c r="C436" s="7" t="s">
        <v>12</v>
      </c>
      <c r="D436" s="10">
        <v>-1000</v>
      </c>
      <c r="E436" s="10">
        <v>0</v>
      </c>
      <c r="F436" s="10">
        <v>0</v>
      </c>
      <c r="G436" s="10">
        <v>0</v>
      </c>
      <c r="H436" s="10">
        <v>-1000</v>
      </c>
      <c r="I436" s="10">
        <v>-1000</v>
      </c>
      <c r="J436" s="10">
        <v>0</v>
      </c>
      <c r="K436" s="10">
        <v>0</v>
      </c>
      <c r="L436" s="10">
        <v>0</v>
      </c>
      <c r="M436" s="10">
        <v>-3.2</v>
      </c>
      <c r="N436" s="10">
        <v>-4.3</v>
      </c>
      <c r="O436" s="10">
        <v>-2</v>
      </c>
      <c r="P436" s="10">
        <v>-2.1</v>
      </c>
      <c r="Q436" s="10">
        <v>-2.8</v>
      </c>
      <c r="R436" s="10">
        <v>-3</v>
      </c>
      <c r="S436" s="10">
        <v>0</v>
      </c>
    </row>
    <row r="437" spans="2:22" x14ac:dyDescent="0.3">
      <c r="C437" s="7" t="s">
        <v>13</v>
      </c>
      <c r="D437" s="10">
        <v>-3.2</v>
      </c>
      <c r="E437" s="10">
        <v>-4.3</v>
      </c>
      <c r="F437" s="10">
        <v>-2</v>
      </c>
      <c r="G437" s="10">
        <v>-2.1</v>
      </c>
      <c r="H437" s="10">
        <v>-2.8</v>
      </c>
      <c r="I437" s="10">
        <v>-3</v>
      </c>
      <c r="J437" s="10">
        <v>0</v>
      </c>
      <c r="L437" s="6"/>
    </row>
    <row r="438" spans="2:22" x14ac:dyDescent="0.3">
      <c r="C438" s="7" t="s">
        <v>14</v>
      </c>
      <c r="D438" s="10">
        <v>-1000</v>
      </c>
      <c r="E438" s="10">
        <v>0</v>
      </c>
      <c r="F438" s="10">
        <v>0</v>
      </c>
      <c r="G438" s="10">
        <v>0</v>
      </c>
      <c r="H438" s="10">
        <v>-1000</v>
      </c>
      <c r="I438" s="10">
        <v>-1000</v>
      </c>
      <c r="J438" s="10">
        <v>0</v>
      </c>
      <c r="K438" s="10">
        <v>0</v>
      </c>
      <c r="L438" s="10">
        <v>0</v>
      </c>
    </row>
    <row r="439" spans="2:22" x14ac:dyDescent="0.3">
      <c r="C439" s="6"/>
      <c r="D439" s="6"/>
      <c r="E439" s="6"/>
      <c r="F439" s="6"/>
      <c r="G439" s="6"/>
      <c r="H439" s="6"/>
      <c r="I439" s="6"/>
      <c r="J439" s="6"/>
      <c r="K439" s="6"/>
      <c r="L439" s="6"/>
    </row>
    <row r="441" spans="2:22" x14ac:dyDescent="0.3">
      <c r="C441" s="6"/>
      <c r="D441" s="11" t="s">
        <v>250</v>
      </c>
      <c r="E441" s="11" t="s">
        <v>292</v>
      </c>
      <c r="F441" s="11" t="s">
        <v>247</v>
      </c>
      <c r="G441" s="11" t="s">
        <v>249</v>
      </c>
      <c r="H441" s="11" t="s">
        <v>248</v>
      </c>
      <c r="I441" s="11" t="s">
        <v>291</v>
      </c>
      <c r="J441" s="11" t="s">
        <v>9</v>
      </c>
      <c r="M441" s="6"/>
      <c r="N441" s="11" t="s">
        <v>293</v>
      </c>
      <c r="O441" s="11" t="s">
        <v>205</v>
      </c>
      <c r="P441" s="11" t="s">
        <v>253</v>
      </c>
      <c r="Q441" s="11" t="s">
        <v>142</v>
      </c>
      <c r="R441" s="11" t="s">
        <v>143</v>
      </c>
      <c r="S441" s="11" t="s">
        <v>144</v>
      </c>
      <c r="T441" s="11" t="s">
        <v>254</v>
      </c>
      <c r="U441" s="11" t="s">
        <v>10</v>
      </c>
      <c r="V441" s="11" t="s">
        <v>48</v>
      </c>
    </row>
    <row r="442" spans="2:22" x14ac:dyDescent="0.3">
      <c r="C442" s="7" t="s">
        <v>11</v>
      </c>
      <c r="D442" s="10">
        <v>0</v>
      </c>
      <c r="E442" s="10">
        <v>0</v>
      </c>
      <c r="F442" s="10">
        <v>1</v>
      </c>
      <c r="G442" s="10">
        <v>0</v>
      </c>
      <c r="H442" s="10">
        <v>1</v>
      </c>
      <c r="I442" s="10">
        <v>1</v>
      </c>
      <c r="J442" s="10">
        <v>-1</v>
      </c>
      <c r="M442" s="7" t="s">
        <v>16</v>
      </c>
      <c r="N442" s="10">
        <v>0</v>
      </c>
      <c r="O442" s="10">
        <v>0</v>
      </c>
      <c r="P442" s="10">
        <v>0</v>
      </c>
      <c r="Q442" s="10">
        <v>0</v>
      </c>
      <c r="R442" s="10">
        <v>1</v>
      </c>
      <c r="S442" s="10">
        <v>0</v>
      </c>
      <c r="T442" s="10">
        <v>0</v>
      </c>
      <c r="U442" s="10">
        <v>0</v>
      </c>
      <c r="V442" s="10">
        <v>0</v>
      </c>
    </row>
    <row r="443" spans="2:22" x14ac:dyDescent="0.3">
      <c r="C443" s="6"/>
      <c r="D443" s="10">
        <v>1</v>
      </c>
      <c r="E443" s="10">
        <v>1</v>
      </c>
      <c r="F443" s="10">
        <v>0</v>
      </c>
      <c r="G443" s="10">
        <v>1</v>
      </c>
      <c r="H443" s="10">
        <v>0</v>
      </c>
      <c r="I443" s="10">
        <v>0</v>
      </c>
      <c r="J443" s="10">
        <v>0</v>
      </c>
      <c r="M443" s="6"/>
      <c r="N443" s="10">
        <v>0</v>
      </c>
      <c r="O443" s="10">
        <v>0</v>
      </c>
      <c r="P443" s="10">
        <v>0</v>
      </c>
      <c r="Q443" s="10">
        <v>0</v>
      </c>
      <c r="R443" s="10">
        <v>0</v>
      </c>
      <c r="S443" s="10">
        <v>1</v>
      </c>
      <c r="T443" s="10">
        <v>0</v>
      </c>
      <c r="U443" s="10">
        <v>-1</v>
      </c>
      <c r="V443" s="10">
        <v>0</v>
      </c>
    </row>
    <row r="444" spans="2:22" x14ac:dyDescent="0.3">
      <c r="C444" s="6"/>
      <c r="D444" s="10">
        <v>-2</v>
      </c>
      <c r="E444" s="10">
        <v>-2</v>
      </c>
      <c r="F444" s="10">
        <v>1</v>
      </c>
      <c r="G444" s="10">
        <v>-2</v>
      </c>
      <c r="H444" s="10">
        <v>1</v>
      </c>
      <c r="I444" s="10">
        <v>1</v>
      </c>
      <c r="J444" s="10">
        <v>0</v>
      </c>
      <c r="M444" s="6"/>
      <c r="N444" s="10">
        <v>1</v>
      </c>
      <c r="O444" s="10">
        <v>0</v>
      </c>
      <c r="P444" s="10">
        <v>0</v>
      </c>
      <c r="Q444" s="10">
        <v>0</v>
      </c>
      <c r="R444" s="10">
        <v>0</v>
      </c>
      <c r="S444" s="10">
        <v>0</v>
      </c>
      <c r="T444" s="10">
        <v>0</v>
      </c>
      <c r="U444" s="10">
        <v>0</v>
      </c>
      <c r="V444" s="10">
        <v>-1</v>
      </c>
    </row>
    <row r="445" spans="2:22" x14ac:dyDescent="0.3">
      <c r="D445" s="10">
        <v>0</v>
      </c>
      <c r="E445" s="10">
        <v>0</v>
      </c>
      <c r="F445" s="10">
        <v>1</v>
      </c>
      <c r="G445" s="10">
        <v>0</v>
      </c>
      <c r="H445" s="10">
        <v>0</v>
      </c>
      <c r="I445" s="10">
        <v>0</v>
      </c>
      <c r="J445" s="10">
        <v>0</v>
      </c>
      <c r="N445" s="10">
        <v>0</v>
      </c>
      <c r="O445" s="10">
        <v>0</v>
      </c>
      <c r="P445" s="10">
        <v>0</v>
      </c>
      <c r="Q445" s="10">
        <v>1</v>
      </c>
      <c r="R445" s="10">
        <v>0</v>
      </c>
      <c r="S445" s="10">
        <v>0</v>
      </c>
      <c r="T445" s="10">
        <v>0</v>
      </c>
      <c r="U445" s="10">
        <v>0</v>
      </c>
      <c r="V445" s="10">
        <v>0</v>
      </c>
    </row>
    <row r="446" spans="2:22" x14ac:dyDescent="0.3">
      <c r="D446" s="10">
        <v>0</v>
      </c>
      <c r="E446" s="10">
        <v>0</v>
      </c>
      <c r="F446" s="10">
        <v>0</v>
      </c>
      <c r="G446" s="10">
        <v>0</v>
      </c>
      <c r="H446" s="10">
        <v>1</v>
      </c>
      <c r="I446" s="10">
        <v>0</v>
      </c>
      <c r="J446" s="10">
        <v>0</v>
      </c>
      <c r="N446" s="10">
        <v>0</v>
      </c>
      <c r="O446" s="10">
        <v>1</v>
      </c>
      <c r="P446" s="10">
        <v>0</v>
      </c>
      <c r="Q446" s="10">
        <v>0</v>
      </c>
      <c r="R446" s="10">
        <v>0</v>
      </c>
      <c r="S446" s="10">
        <v>0</v>
      </c>
      <c r="T446" s="10">
        <v>0</v>
      </c>
      <c r="U446" s="10">
        <v>0</v>
      </c>
      <c r="V446" s="10">
        <v>0</v>
      </c>
    </row>
    <row r="447" spans="2:22" x14ac:dyDescent="0.3">
      <c r="D447" s="10">
        <v>0</v>
      </c>
      <c r="E447" s="10">
        <v>0</v>
      </c>
      <c r="F447" s="10">
        <v>0</v>
      </c>
      <c r="G447" s="10">
        <v>1</v>
      </c>
      <c r="H447" s="10">
        <v>0</v>
      </c>
      <c r="I447" s="10">
        <v>0</v>
      </c>
      <c r="J447" s="10">
        <v>0</v>
      </c>
      <c r="N447" s="10">
        <v>0</v>
      </c>
      <c r="O447" s="10">
        <v>0</v>
      </c>
      <c r="P447" s="10">
        <v>1</v>
      </c>
      <c r="Q447" s="10">
        <v>0</v>
      </c>
      <c r="R447" s="10">
        <v>0</v>
      </c>
      <c r="S447" s="10">
        <v>0</v>
      </c>
      <c r="T447" s="10">
        <v>0</v>
      </c>
      <c r="U447" s="10">
        <v>0</v>
      </c>
      <c r="V447" s="10">
        <v>0</v>
      </c>
    </row>
    <row r="448" spans="2:22" x14ac:dyDescent="0.3">
      <c r="D448" s="10">
        <v>1</v>
      </c>
      <c r="E448" s="10">
        <v>0</v>
      </c>
      <c r="F448" s="10">
        <v>0</v>
      </c>
      <c r="G448" s="10">
        <v>0</v>
      </c>
      <c r="H448" s="10">
        <v>0</v>
      </c>
      <c r="I448" s="10">
        <v>0</v>
      </c>
      <c r="J448" s="10">
        <v>0</v>
      </c>
      <c r="N448" s="10">
        <v>0</v>
      </c>
      <c r="O448" s="10">
        <v>0</v>
      </c>
      <c r="P448" s="10">
        <v>0</v>
      </c>
      <c r="Q448" s="10">
        <v>0</v>
      </c>
      <c r="R448" s="10">
        <v>0</v>
      </c>
      <c r="S448" s="10">
        <v>0</v>
      </c>
      <c r="T448" s="10">
        <v>1</v>
      </c>
      <c r="U448" s="10">
        <v>0</v>
      </c>
      <c r="V448" s="10">
        <v>0</v>
      </c>
    </row>
    <row r="451" spans="2:15" x14ac:dyDescent="0.3">
      <c r="C451" s="7" t="s">
        <v>8</v>
      </c>
      <c r="D451" s="10" cm="1">
        <f t="array" ref="D451:J457">MINVERSE(D442:J448)</f>
        <v>0</v>
      </c>
      <c r="E451" s="10">
        <v>0</v>
      </c>
      <c r="F451" s="10">
        <v>0</v>
      </c>
      <c r="G451" s="10">
        <v>0</v>
      </c>
      <c r="H451" s="10">
        <v>0</v>
      </c>
      <c r="I451" s="10">
        <v>0</v>
      </c>
      <c r="J451" s="10">
        <v>1</v>
      </c>
      <c r="M451" s="7" t="s">
        <v>7</v>
      </c>
      <c r="N451" s="10" cm="1">
        <f t="array" ref="N451:N457">MMULT(_xlfn.ANCHORARRAY(D451),V428:V434)</f>
        <v>250</v>
      </c>
      <c r="O451" s="11" t="s">
        <v>250</v>
      </c>
    </row>
    <row r="452" spans="2:15" x14ac:dyDescent="0.3">
      <c r="C452" s="6"/>
      <c r="D452" s="10">
        <v>0</v>
      </c>
      <c r="E452" s="10">
        <v>1</v>
      </c>
      <c r="F452" s="10">
        <v>0</v>
      </c>
      <c r="G452" s="10">
        <v>0</v>
      </c>
      <c r="H452" s="10">
        <v>0</v>
      </c>
      <c r="I452" s="10">
        <v>-1</v>
      </c>
      <c r="J452" s="10">
        <v>-1</v>
      </c>
      <c r="M452" s="6"/>
      <c r="N452" s="10">
        <v>700</v>
      </c>
      <c r="O452" s="11" t="s">
        <v>292</v>
      </c>
    </row>
    <row r="453" spans="2:15" x14ac:dyDescent="0.3">
      <c r="B453" s="6"/>
      <c r="C453" s="6"/>
      <c r="D453" s="10">
        <v>0</v>
      </c>
      <c r="E453" s="10">
        <v>0</v>
      </c>
      <c r="F453" s="10">
        <v>0</v>
      </c>
      <c r="G453" s="10">
        <v>1</v>
      </c>
      <c r="H453" s="10">
        <v>0</v>
      </c>
      <c r="I453" s="10">
        <v>0</v>
      </c>
      <c r="J453" s="10">
        <v>0</v>
      </c>
      <c r="K453" s="7"/>
      <c r="M453" s="6"/>
      <c r="N453" s="10">
        <v>620</v>
      </c>
      <c r="O453" s="11" t="s">
        <v>247</v>
      </c>
    </row>
    <row r="454" spans="2:15" x14ac:dyDescent="0.3">
      <c r="B454" s="6"/>
      <c r="C454" s="6"/>
      <c r="D454" s="10">
        <v>0</v>
      </c>
      <c r="E454" s="10">
        <v>0</v>
      </c>
      <c r="F454" s="10">
        <v>0</v>
      </c>
      <c r="G454" s="10">
        <v>0</v>
      </c>
      <c r="H454" s="10">
        <v>0</v>
      </c>
      <c r="I454" s="10">
        <v>1</v>
      </c>
      <c r="J454" s="10">
        <v>0</v>
      </c>
      <c r="K454" s="6"/>
      <c r="M454" s="6"/>
      <c r="N454" s="10">
        <v>550</v>
      </c>
      <c r="O454" s="11" t="s">
        <v>249</v>
      </c>
    </row>
    <row r="455" spans="2:15" x14ac:dyDescent="0.3">
      <c r="B455" s="6"/>
      <c r="D455" s="10">
        <v>0</v>
      </c>
      <c r="E455" s="10">
        <v>0</v>
      </c>
      <c r="F455" s="10">
        <v>0</v>
      </c>
      <c r="G455" s="10">
        <v>0</v>
      </c>
      <c r="H455" s="10">
        <v>1</v>
      </c>
      <c r="I455" s="10">
        <v>0</v>
      </c>
      <c r="J455" s="10">
        <v>0</v>
      </c>
      <c r="K455" s="6"/>
      <c r="M455" s="6"/>
      <c r="N455" s="10">
        <v>280</v>
      </c>
      <c r="O455" s="11" t="s">
        <v>248</v>
      </c>
    </row>
    <row r="456" spans="2:15" x14ac:dyDescent="0.3">
      <c r="B456" s="6"/>
      <c r="D456" s="10">
        <v>0</v>
      </c>
      <c r="E456" s="10">
        <v>2</v>
      </c>
      <c r="F456" s="10">
        <v>1</v>
      </c>
      <c r="G456" s="10">
        <v>-1</v>
      </c>
      <c r="H456" s="10">
        <v>-1</v>
      </c>
      <c r="I456" s="10">
        <v>0</v>
      </c>
      <c r="J456" s="10">
        <v>0</v>
      </c>
      <c r="K456" s="6"/>
      <c r="L456" s="6"/>
      <c r="M456" s="6"/>
      <c r="N456" s="10">
        <v>2100</v>
      </c>
      <c r="O456" s="11" t="s">
        <v>291</v>
      </c>
    </row>
    <row r="457" spans="2:15" x14ac:dyDescent="0.3">
      <c r="B457" s="6"/>
      <c r="C457" s="6"/>
      <c r="D457" s="10">
        <v>-1</v>
      </c>
      <c r="E457" s="10">
        <v>2</v>
      </c>
      <c r="F457" s="10">
        <v>1</v>
      </c>
      <c r="G457" s="10">
        <v>0</v>
      </c>
      <c r="H457" s="10">
        <v>0</v>
      </c>
      <c r="I457" s="10">
        <v>0</v>
      </c>
      <c r="J457" s="10">
        <v>0</v>
      </c>
      <c r="K457" s="6"/>
      <c r="L457" s="6"/>
      <c r="M457" s="6"/>
      <c r="N457" s="10">
        <v>1800</v>
      </c>
      <c r="O457" s="11" t="s">
        <v>9</v>
      </c>
    </row>
    <row r="458" spans="2:15" x14ac:dyDescent="0.3">
      <c r="B458" s="6"/>
      <c r="J458" s="6"/>
      <c r="K458" s="6"/>
      <c r="L458" s="6"/>
      <c r="M458" s="6"/>
      <c r="N458" s="6"/>
    </row>
    <row r="459" spans="2:15" x14ac:dyDescent="0.3">
      <c r="B459" s="6"/>
      <c r="J459" s="6"/>
      <c r="K459" s="6"/>
      <c r="L459" s="6"/>
      <c r="M459" s="6"/>
      <c r="N459" s="6"/>
    </row>
    <row r="460" spans="2:15" x14ac:dyDescent="0.3">
      <c r="B460" s="6"/>
      <c r="C460" s="7" t="s">
        <v>15</v>
      </c>
      <c r="D460" s="10" cm="1">
        <f t="array" ref="D460:L466">MMULT(_xlfn.ANCHORARRAY(D451),N442:V448)</f>
        <v>0</v>
      </c>
      <c r="E460" s="10">
        <v>0</v>
      </c>
      <c r="F460" s="10">
        <v>0</v>
      </c>
      <c r="G460" s="10">
        <v>0</v>
      </c>
      <c r="H460" s="10">
        <v>0</v>
      </c>
      <c r="I460" s="10">
        <v>0</v>
      </c>
      <c r="J460" s="10">
        <v>1</v>
      </c>
      <c r="K460" s="10">
        <v>0</v>
      </c>
      <c r="L460" s="10">
        <v>0</v>
      </c>
      <c r="M460" s="6"/>
      <c r="N460" s="6"/>
    </row>
    <row r="461" spans="2:15" x14ac:dyDescent="0.3">
      <c r="B461" s="6"/>
      <c r="C461" s="6"/>
      <c r="D461" s="10">
        <v>0</v>
      </c>
      <c r="E461" s="10">
        <v>0</v>
      </c>
      <c r="F461" s="10">
        <v>-1</v>
      </c>
      <c r="G461" s="10">
        <v>0</v>
      </c>
      <c r="H461" s="10">
        <v>0</v>
      </c>
      <c r="I461" s="10">
        <v>1</v>
      </c>
      <c r="J461" s="10">
        <v>-1</v>
      </c>
      <c r="K461" s="10">
        <v>-1</v>
      </c>
      <c r="L461" s="10">
        <v>0</v>
      </c>
      <c r="M461" s="6"/>
      <c r="N461" s="6"/>
      <c r="O461" s="6"/>
    </row>
    <row r="462" spans="2:15" x14ac:dyDescent="0.3">
      <c r="C462" s="6"/>
      <c r="D462" s="10">
        <v>0</v>
      </c>
      <c r="E462" s="10">
        <v>0</v>
      </c>
      <c r="F462" s="10">
        <v>0</v>
      </c>
      <c r="G462" s="10">
        <v>1</v>
      </c>
      <c r="H462" s="10">
        <v>0</v>
      </c>
      <c r="I462" s="10">
        <v>0</v>
      </c>
      <c r="J462" s="10">
        <v>0</v>
      </c>
      <c r="K462" s="10">
        <v>0</v>
      </c>
      <c r="L462" s="10">
        <v>0</v>
      </c>
      <c r="O462" s="6"/>
    </row>
    <row r="463" spans="2:15" x14ac:dyDescent="0.3">
      <c r="B463" s="6"/>
      <c r="D463" s="10">
        <v>0</v>
      </c>
      <c r="E463" s="10">
        <v>0</v>
      </c>
      <c r="F463" s="10">
        <v>1</v>
      </c>
      <c r="G463" s="10">
        <v>0</v>
      </c>
      <c r="H463" s="10">
        <v>0</v>
      </c>
      <c r="I463" s="10">
        <v>0</v>
      </c>
      <c r="J463" s="10">
        <v>0</v>
      </c>
      <c r="K463" s="10">
        <v>0</v>
      </c>
      <c r="L463" s="10">
        <v>0</v>
      </c>
      <c r="M463" s="6"/>
      <c r="N463" s="6"/>
      <c r="O463" s="6"/>
    </row>
    <row r="464" spans="2:15" x14ac:dyDescent="0.3">
      <c r="B464" s="6"/>
      <c r="D464" s="10">
        <v>0</v>
      </c>
      <c r="E464" s="10">
        <v>1</v>
      </c>
      <c r="F464" s="10">
        <v>0</v>
      </c>
      <c r="G464" s="10">
        <v>0</v>
      </c>
      <c r="H464" s="10">
        <v>0</v>
      </c>
      <c r="I464" s="10">
        <v>0</v>
      </c>
      <c r="J464" s="10">
        <v>0</v>
      </c>
      <c r="K464" s="10">
        <v>0</v>
      </c>
      <c r="L464" s="10">
        <v>0</v>
      </c>
      <c r="M464" s="6"/>
      <c r="N464" s="6"/>
      <c r="O464" s="6"/>
    </row>
    <row r="465" spans="2:26" x14ac:dyDescent="0.3">
      <c r="B465" s="6"/>
      <c r="D465" s="10">
        <v>1</v>
      </c>
      <c r="E465" s="10">
        <v>-1</v>
      </c>
      <c r="F465" s="10">
        <v>0</v>
      </c>
      <c r="G465" s="10">
        <v>-1</v>
      </c>
      <c r="H465" s="10">
        <v>0</v>
      </c>
      <c r="I465" s="10">
        <v>2</v>
      </c>
      <c r="J465" s="10">
        <v>0</v>
      </c>
      <c r="K465" s="10">
        <v>-2</v>
      </c>
      <c r="L465" s="10">
        <v>-1</v>
      </c>
      <c r="M465" s="6"/>
      <c r="N465" s="6"/>
      <c r="O465" s="6"/>
    </row>
    <row r="466" spans="2:26" x14ac:dyDescent="0.3">
      <c r="B466" s="6"/>
      <c r="C466" s="6"/>
      <c r="D466" s="10">
        <v>1</v>
      </c>
      <c r="E466" s="10">
        <v>0</v>
      </c>
      <c r="F466" s="10">
        <v>0</v>
      </c>
      <c r="G466" s="10">
        <v>0</v>
      </c>
      <c r="H466" s="10">
        <v>-1</v>
      </c>
      <c r="I466" s="10">
        <v>2</v>
      </c>
      <c r="J466" s="10">
        <v>0</v>
      </c>
      <c r="K466" s="10">
        <v>-2</v>
      </c>
      <c r="L466" s="10">
        <v>-1</v>
      </c>
      <c r="M466" s="6"/>
      <c r="N466" s="6"/>
      <c r="O466" s="6"/>
    </row>
    <row r="467" spans="2:26" x14ac:dyDescent="0.3">
      <c r="O467" s="6"/>
    </row>
    <row r="469" spans="2:26" x14ac:dyDescent="0.3">
      <c r="C469" s="7" t="s">
        <v>18</v>
      </c>
      <c r="D469" s="6" cm="1">
        <f t="array" ref="D469:L469">MMULT(D437:J437,_xlfn.ANCHORARRAY(D460))</f>
        <v>-3</v>
      </c>
      <c r="E469" s="6">
        <v>0.20000000000000018</v>
      </c>
      <c r="F469" s="6">
        <v>2.1999999999999997</v>
      </c>
      <c r="G469" s="6">
        <v>1</v>
      </c>
      <c r="H469" s="6">
        <v>0</v>
      </c>
      <c r="I469">
        <v>-10.3</v>
      </c>
      <c r="J469">
        <v>1.0999999999999996</v>
      </c>
      <c r="K469">
        <v>10.3</v>
      </c>
      <c r="L469">
        <v>3</v>
      </c>
    </row>
    <row r="470" spans="2:26" x14ac:dyDescent="0.3">
      <c r="C470" s="7" t="s">
        <v>17</v>
      </c>
      <c r="D470" s="45">
        <f>D469-D438</f>
        <v>997</v>
      </c>
      <c r="E470" s="45">
        <f t="shared" ref="E470" si="43">E469-E438</f>
        <v>0.20000000000000018</v>
      </c>
      <c r="F470" s="45">
        <f t="shared" ref="F470" si="44">F469-F438</f>
        <v>2.1999999999999997</v>
      </c>
      <c r="G470" s="45">
        <f t="shared" ref="G470" si="45">G469-G438</f>
        <v>1</v>
      </c>
      <c r="H470" s="45">
        <f t="shared" ref="H470" si="46">H469-H438</f>
        <v>1000</v>
      </c>
      <c r="I470" s="45">
        <f t="shared" ref="I470" si="47">I469-I438</f>
        <v>989.7</v>
      </c>
      <c r="J470" s="45">
        <f t="shared" ref="J470" si="48">J469-J438</f>
        <v>1.0999999999999996</v>
      </c>
      <c r="K470" s="45">
        <f t="shared" ref="K470" si="49">K469-K438</f>
        <v>10.3</v>
      </c>
      <c r="L470" s="45">
        <f>L469-L438</f>
        <v>3</v>
      </c>
      <c r="O470" s="6" t="s">
        <v>299</v>
      </c>
    </row>
    <row r="471" spans="2:26" x14ac:dyDescent="0.3">
      <c r="C471" s="6"/>
      <c r="D471" s="6"/>
      <c r="E471" s="6"/>
      <c r="F471" s="6"/>
      <c r="G471" s="6"/>
      <c r="O471" s="6"/>
    </row>
    <row r="472" spans="2:26" ht="15" thickBot="1" x14ac:dyDescent="0.35">
      <c r="B472" s="23"/>
      <c r="C472" s="23"/>
      <c r="D472" s="23"/>
      <c r="E472" s="23"/>
      <c r="F472" s="23"/>
      <c r="G472" s="23"/>
      <c r="H472" s="23"/>
      <c r="I472" s="23"/>
      <c r="J472" s="23"/>
      <c r="K472" s="23"/>
      <c r="L472" s="23"/>
      <c r="M472" s="23"/>
      <c r="N472" s="23"/>
      <c r="O472" s="23"/>
      <c r="P472" s="8"/>
      <c r="Q472" s="8"/>
      <c r="R472" s="8"/>
      <c r="S472" s="8"/>
      <c r="T472" s="8"/>
      <c r="U472" s="8"/>
      <c r="V472" s="8"/>
      <c r="W472" s="8"/>
      <c r="X472" s="8"/>
      <c r="Y472" s="8"/>
      <c r="Z472" s="8"/>
    </row>
    <row r="473" spans="2:26" x14ac:dyDescent="0.3">
      <c r="B473" s="6"/>
      <c r="E473" s="6"/>
      <c r="F473" s="6"/>
      <c r="G473" s="6"/>
      <c r="H473" s="6"/>
      <c r="I473" s="6"/>
      <c r="J473" s="6"/>
      <c r="K473" s="6"/>
      <c r="L473" s="6"/>
      <c r="M473" s="6"/>
      <c r="N473" s="6"/>
      <c r="O473" s="6"/>
    </row>
    <row r="474" spans="2:26" x14ac:dyDescent="0.3">
      <c r="B474" s="6"/>
      <c r="C474" s="6"/>
      <c r="D474" s="6"/>
      <c r="I474" s="6"/>
      <c r="J474" s="6"/>
      <c r="K474" s="6"/>
      <c r="L474" s="6"/>
      <c r="M474" s="6"/>
    </row>
    <row r="475" spans="2:26" x14ac:dyDescent="0.3">
      <c r="B475" s="6" t="s">
        <v>26</v>
      </c>
      <c r="C475" cm="1">
        <f t="array" ref="C475">MMULT(D437:J437,_xlfn.ANCHORARRAY( N451))</f>
        <v>-13289</v>
      </c>
      <c r="D475" s="31"/>
      <c r="I475" s="6"/>
      <c r="J475" s="6"/>
      <c r="K475" s="6"/>
      <c r="L475" s="6"/>
      <c r="M475" s="6"/>
    </row>
    <row r="476" spans="2:26" x14ac:dyDescent="0.3">
      <c r="B476" s="6"/>
      <c r="D476" s="6"/>
      <c r="I476" s="6"/>
      <c r="J476" s="6"/>
      <c r="K476" s="6"/>
      <c r="L476" s="6"/>
      <c r="M476" s="6"/>
    </row>
    <row r="477" spans="2:26" x14ac:dyDescent="0.3">
      <c r="B477" s="6"/>
      <c r="D477" s="6"/>
      <c r="E477" s="6"/>
      <c r="F477" s="6"/>
      <c r="G477" s="6"/>
      <c r="I477" s="6"/>
      <c r="J477" s="6"/>
      <c r="K477" s="6"/>
      <c r="L477" s="6"/>
      <c r="M477" s="6"/>
      <c r="O477" s="6"/>
    </row>
    <row r="478" spans="2:26" x14ac:dyDescent="0.3">
      <c r="B478" s="6"/>
      <c r="D478" s="6"/>
      <c r="E478" s="6"/>
      <c r="F478" s="6"/>
      <c r="G478" s="6"/>
      <c r="I478" s="6"/>
      <c r="J478" s="6"/>
      <c r="K478" s="6"/>
      <c r="L478" s="6"/>
      <c r="M478" s="6"/>
      <c r="O478" s="6"/>
    </row>
    <row r="479" spans="2:26" x14ac:dyDescent="0.3">
      <c r="B479" s="6"/>
      <c r="D479" s="6"/>
      <c r="E479" s="6"/>
      <c r="F479" s="6"/>
      <c r="I479" s="6"/>
      <c r="J479" s="6"/>
      <c r="K479" s="6"/>
      <c r="L479" s="6"/>
      <c r="M479" s="6"/>
      <c r="O479" s="6"/>
    </row>
    <row r="480" spans="2:26" x14ac:dyDescent="0.3">
      <c r="O480" s="6"/>
    </row>
  </sheetData>
  <mergeCells count="2">
    <mergeCell ref="AD4:AD6"/>
    <mergeCell ref="AD7:A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T2P1</vt:lpstr>
      <vt:lpstr>T2P2</vt:lpstr>
      <vt:lpstr>T2P3</vt:lpstr>
      <vt:lpstr>T2P4</vt:lpstr>
      <vt:lpstr>T2P5</vt:lpstr>
      <vt:lpstr>T2P6</vt:lpstr>
      <vt:lpstr>T2P7</vt:lpstr>
      <vt:lpstr>T2P8</vt:lpstr>
      <vt:lpstr>T2P9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2025-08-22T13:40:26Z</dcterms:modified>
</cp:coreProperties>
</file>