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\Desktop\GITHUB\OPTIMIZACION_LINEAL\CORTE I\Adicionales\"/>
    </mc:Choice>
  </mc:AlternateContent>
  <xr:revisionPtr revIDLastSave="0" documentId="13_ncr:1_{EA7F97A7-A618-44B2-B9A3-98497DAE3A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7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4" i="1" l="1" a="1"/>
  <c r="D114" i="1" s="1"/>
  <c r="D79" i="1" a="1"/>
  <c r="D79" i="1" s="1"/>
  <c r="E55" i="1"/>
  <c r="F55" i="1"/>
  <c r="D44" i="1" a="1"/>
  <c r="D44" i="1" s="1"/>
  <c r="J114" i="1" l="1" a="1"/>
  <c r="J114" i="1" s="1"/>
  <c r="D119" i="1" a="1"/>
  <c r="D119" i="1" s="1"/>
  <c r="D124" i="1" s="1" a="1"/>
  <c r="J79" i="1" a="1"/>
  <c r="J79" i="1" s="1"/>
  <c r="D93" i="1" s="1" a="1"/>
  <c r="D93" i="1" s="1"/>
  <c r="D84" i="1" a="1"/>
  <c r="D84" i="1" s="1"/>
  <c r="D89" i="1" s="1" a="1"/>
  <c r="D49" i="1" a="1"/>
  <c r="D49" i="1" s="1"/>
  <c r="D54" i="1" s="1" a="1"/>
  <c r="D54" i="1" s="1"/>
  <c r="D55" i="1" s="1"/>
  <c r="J44" i="1" a="1"/>
  <c r="J44" i="1" s="1"/>
  <c r="D58" i="1" s="1" a="1"/>
  <c r="D58" i="1" s="1"/>
  <c r="D124" i="1" l="1"/>
  <c r="D125" i="1" s="1"/>
  <c r="E125" i="1"/>
  <c r="F125" i="1"/>
  <c r="D128" i="1" a="1"/>
  <c r="D128" i="1" s="1"/>
  <c r="D89" i="1"/>
  <c r="D90" i="1" s="1"/>
  <c r="E90" i="1"/>
  <c r="F9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<sst xmlns="http://schemas.openxmlformats.org/spreadsheetml/2006/main" count="109" uniqueCount="41">
  <si>
    <t>EJERCICIO 2. BIOMBOS</t>
  </si>
  <si>
    <t>MOBILIARIO SAS tiene 60 láminas de madera y 280 horas de trabajo disponibles para fabricar biombos decorativos. La empresa fabrica tres tipos de biombos. El modelo B1 requiere 2 láminas de madera y 7 horas de trabajo. El modelo B2 necesita 1 lámina de madera y 8 horas de trabajo. El modelo B3 requiere 2 láminas de madera y 9 horas de trabajo. El modelo B1 se vende a $120, el modelo 2 se vende a $80 y el modelo 3 se vende a $110. Determinar la producción de biombos para maximizar las ventas.</t>
  </si>
  <si>
    <t>Primal</t>
  </si>
  <si>
    <t>x1</t>
  </si>
  <si>
    <t>x2</t>
  </si>
  <si>
    <t>s1</t>
  </si>
  <si>
    <t>s2</t>
  </si>
  <si>
    <t>X</t>
  </si>
  <si>
    <t>A</t>
  </si>
  <si>
    <t>b</t>
  </si>
  <si>
    <t>C</t>
  </si>
  <si>
    <t>C_B</t>
  </si>
  <si>
    <t>C_N</t>
  </si>
  <si>
    <t>X1 : Cantidad de B1</t>
  </si>
  <si>
    <t>X2 : Cantidad de B2</t>
  </si>
  <si>
    <t>X3 : Cantidad de B3</t>
  </si>
  <si>
    <t>60 laminas de madera</t>
  </si>
  <si>
    <t>280 horas de trabajo</t>
  </si>
  <si>
    <t>2X1 + X2 + 2X3 &lt;= 60</t>
  </si>
  <si>
    <t>7X1 + 8X2 + 9X3 &lt;= 280</t>
  </si>
  <si>
    <t>X1,X2,X3 &gt;=0</t>
  </si>
  <si>
    <r>
      <t xml:space="preserve">Z_max= 120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+ 80 </t>
    </r>
    <r>
      <rPr>
        <i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+ 110 X3</t>
    </r>
  </si>
  <si>
    <t>2X1 + X2 + 2X3 + S1 = 60</t>
  </si>
  <si>
    <t>7X1 + 8X2 + 9X3 + S2= 280</t>
  </si>
  <si>
    <r>
      <t xml:space="preserve">Z_max= 120 </t>
    </r>
    <r>
      <rPr>
        <i/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  <scheme val="minor"/>
      </rPr>
      <t xml:space="preserve"> + 80 </t>
    </r>
    <r>
      <rPr>
        <i/>
        <sz val="11"/>
        <color theme="1"/>
        <rFont val="Calibri"/>
        <family val="2"/>
        <scheme val="minor"/>
      </rPr>
      <t>X2</t>
    </r>
    <r>
      <rPr>
        <sz val="11"/>
        <color theme="1"/>
        <rFont val="Calibri"/>
        <family val="2"/>
        <scheme val="minor"/>
      </rPr>
      <t xml:space="preserve"> + 110 X3 + 0S1 + 0S2</t>
    </r>
  </si>
  <si>
    <t>x3</t>
  </si>
  <si>
    <t>iteracion 1</t>
  </si>
  <si>
    <t>B</t>
  </si>
  <si>
    <t>N</t>
  </si>
  <si>
    <t>B-1</t>
  </si>
  <si>
    <t>X_B</t>
  </si>
  <si>
    <t>Y</t>
  </si>
  <si>
    <t>C_B * Y</t>
  </si>
  <si>
    <t>r</t>
  </si>
  <si>
    <t>cocientes</t>
  </si>
  <si>
    <t>sale S1 de la base</t>
  </si>
  <si>
    <t>entra X1 a la base</t>
  </si>
  <si>
    <t>iteracion 2</t>
  </si>
  <si>
    <t>entra X2 a la base</t>
  </si>
  <si>
    <t>sale S2 de la base</t>
  </si>
  <si>
    <t>iteracion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</si>
</sst>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tabSelected="1" topLeftCell="A85" zoomScale="55" zoomScaleNormal="55" workbookViewId="0">
      <selection activeCell="K117" sqref="K117"/>
    </sheetView>
  </sheetViews>
  <sheetFormatPr defaultRowHeight="14.4" x14ac:dyDescent="0.3"/>
  <cols>
    <col min="1" max="1" width="49" customWidth="1"/>
    <col min="2" max="2" width="48.5546875" bestFit="1" customWidth="1"/>
  </cols>
  <sheetData>
    <row r="1" spans="1:16" x14ac:dyDescent="0.3">
      <c r="A1" s="1" t="s">
        <v>0</v>
      </c>
    </row>
    <row r="2" spans="1:16" ht="144" x14ac:dyDescent="0.3">
      <c r="A2" s="2" t="s">
        <v>1</v>
      </c>
    </row>
    <row r="3" spans="1:16" x14ac:dyDescent="0.3">
      <c r="B3" s="3"/>
      <c r="C3" s="4"/>
      <c r="D3" s="4"/>
      <c r="E3" s="5" t="s">
        <v>2</v>
      </c>
      <c r="F3" s="5"/>
      <c r="G3" s="5"/>
      <c r="H3" s="5"/>
      <c r="I3" s="5"/>
      <c r="J3" s="5"/>
      <c r="K3" s="5"/>
      <c r="L3" s="5"/>
      <c r="M3" s="5"/>
      <c r="N3" s="4"/>
      <c r="O3" s="4"/>
    </row>
    <row r="4" spans="1:16" x14ac:dyDescent="0.3">
      <c r="B4" s="6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B5" s="6" t="s">
        <v>14</v>
      </c>
      <c r="C5" s="4"/>
      <c r="D5" s="4"/>
      <c r="E5" s="4"/>
      <c r="F5" s="4"/>
      <c r="G5" s="7" t="s">
        <v>3</v>
      </c>
      <c r="H5" s="7" t="s">
        <v>4</v>
      </c>
      <c r="I5" s="7" t="s">
        <v>25</v>
      </c>
      <c r="J5" s="7" t="s">
        <v>5</v>
      </c>
      <c r="K5" s="7" t="s">
        <v>6</v>
      </c>
      <c r="L5" s="18"/>
      <c r="M5" s="8"/>
      <c r="O5" s="4"/>
    </row>
    <row r="6" spans="1:16" x14ac:dyDescent="0.3">
      <c r="B6" s="6" t="s">
        <v>15</v>
      </c>
      <c r="C6" s="8" t="s">
        <v>7</v>
      </c>
      <c r="D6" s="7" t="s">
        <v>3</v>
      </c>
      <c r="E6" s="4"/>
      <c r="F6" s="8" t="s">
        <v>8</v>
      </c>
      <c r="G6" s="9">
        <v>2</v>
      </c>
      <c r="H6" s="9">
        <v>1</v>
      </c>
      <c r="I6" s="9">
        <v>2</v>
      </c>
      <c r="J6" s="9">
        <v>1</v>
      </c>
      <c r="K6" s="9">
        <v>0</v>
      </c>
      <c r="L6" s="19"/>
      <c r="M6" s="8" t="s">
        <v>9</v>
      </c>
      <c r="N6" s="11">
        <v>60</v>
      </c>
    </row>
    <row r="7" spans="1:16" x14ac:dyDescent="0.3">
      <c r="B7" s="3"/>
      <c r="C7" s="4"/>
      <c r="D7" s="7" t="s">
        <v>4</v>
      </c>
      <c r="E7" s="4"/>
      <c r="F7" s="4"/>
      <c r="G7" s="9">
        <v>7</v>
      </c>
      <c r="H7" s="9">
        <v>8</v>
      </c>
      <c r="I7" s="9">
        <v>9</v>
      </c>
      <c r="J7" s="9">
        <v>0</v>
      </c>
      <c r="K7" s="9">
        <v>1</v>
      </c>
      <c r="L7" s="19"/>
      <c r="M7" s="4"/>
      <c r="N7" s="9">
        <v>280</v>
      </c>
    </row>
    <row r="8" spans="1:16" x14ac:dyDescent="0.3">
      <c r="B8" s="3" t="s">
        <v>16</v>
      </c>
      <c r="C8" s="4"/>
      <c r="D8" s="7" t="s">
        <v>25</v>
      </c>
      <c r="E8" s="8"/>
      <c r="F8" s="4"/>
      <c r="G8" s="20"/>
      <c r="H8" s="20"/>
      <c r="I8" s="20"/>
      <c r="J8" s="20"/>
      <c r="K8" s="20"/>
      <c r="L8" s="20"/>
      <c r="M8" s="4"/>
      <c r="N8" s="20"/>
    </row>
    <row r="9" spans="1:16" x14ac:dyDescent="0.3">
      <c r="B9" s="3" t="s">
        <v>17</v>
      </c>
      <c r="C9" s="4"/>
      <c r="D9" s="7" t="s">
        <v>5</v>
      </c>
      <c r="E9" s="4"/>
      <c r="G9" s="4"/>
      <c r="H9" s="4"/>
      <c r="I9" s="4"/>
      <c r="J9" s="4"/>
      <c r="K9" s="4"/>
      <c r="L9" s="4"/>
      <c r="M9" s="4"/>
      <c r="O9" s="4"/>
      <c r="P9" s="4"/>
    </row>
    <row r="10" spans="1:16" x14ac:dyDescent="0.3">
      <c r="B10" s="3"/>
      <c r="C10" s="4"/>
      <c r="D10" s="7" t="s">
        <v>6</v>
      </c>
      <c r="E10" s="4"/>
      <c r="L10" s="4"/>
      <c r="N10" s="4"/>
      <c r="O10" s="4"/>
    </row>
    <row r="11" spans="1:16" x14ac:dyDescent="0.3">
      <c r="B11" s="3"/>
      <c r="C11" s="4"/>
      <c r="D11" s="18"/>
      <c r="E11" s="4"/>
      <c r="F11" s="8" t="s">
        <v>10</v>
      </c>
      <c r="G11" s="11">
        <v>120</v>
      </c>
      <c r="H11" s="11">
        <v>80</v>
      </c>
      <c r="I11" s="11">
        <v>110</v>
      </c>
      <c r="J11" s="11">
        <v>0</v>
      </c>
      <c r="K11" s="11">
        <v>0</v>
      </c>
      <c r="L11" s="20"/>
      <c r="M11" s="4"/>
      <c r="N11" s="4"/>
      <c r="O11" s="4"/>
    </row>
    <row r="12" spans="1:16" x14ac:dyDescent="0.3">
      <c r="B12" s="12" t="s">
        <v>18</v>
      </c>
      <c r="C12" s="4"/>
      <c r="D12" s="8"/>
      <c r="E12" s="4"/>
      <c r="F12" s="8" t="s">
        <v>11</v>
      </c>
      <c r="G12" s="11">
        <v>0</v>
      </c>
      <c r="H12" s="11">
        <v>0</v>
      </c>
      <c r="I12" s="20"/>
      <c r="J12" s="4"/>
      <c r="K12" s="4"/>
      <c r="M12" s="4"/>
      <c r="N12" s="4"/>
      <c r="O12" s="4"/>
    </row>
    <row r="13" spans="1:16" x14ac:dyDescent="0.3">
      <c r="B13" s="3" t="s">
        <v>19</v>
      </c>
      <c r="F13" s="8" t="s">
        <v>12</v>
      </c>
      <c r="G13" s="11">
        <v>120</v>
      </c>
      <c r="H13" s="11">
        <v>80</v>
      </c>
      <c r="I13" s="11">
        <v>110</v>
      </c>
      <c r="J13" s="4"/>
      <c r="K13" s="4"/>
    </row>
    <row r="14" spans="1:16" x14ac:dyDescent="0.3">
      <c r="B14" s="3" t="s">
        <v>20</v>
      </c>
    </row>
    <row r="15" spans="1:16" x14ac:dyDescent="0.3">
      <c r="B15" s="13"/>
    </row>
    <row r="16" spans="1:16" x14ac:dyDescent="0.3">
      <c r="B16" s="3" t="s">
        <v>21</v>
      </c>
    </row>
    <row r="17" spans="2:15" x14ac:dyDescent="0.3">
      <c r="B17" s="1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5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5" x14ac:dyDescent="0.3">
      <c r="B19" s="12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5" x14ac:dyDescent="0.3">
      <c r="B20" s="3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5" x14ac:dyDescent="0.3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5" x14ac:dyDescent="0.3">
      <c r="B22" s="3" t="s">
        <v>24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3">
      <c r="B23" s="3"/>
      <c r="O23" s="4"/>
    </row>
    <row r="24" spans="2:15" x14ac:dyDescent="0.3">
      <c r="O24" s="4"/>
    </row>
    <row r="25" spans="2:15" x14ac:dyDescent="0.3">
      <c r="B25" s="3"/>
      <c r="O25" s="4"/>
    </row>
    <row r="26" spans="2:15" ht="15" thickBot="1" x14ac:dyDescent="0.35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4"/>
    </row>
    <row r="27" spans="2:15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3">
      <c r="B28" s="4"/>
      <c r="C28" s="4"/>
      <c r="D28" s="7" t="s">
        <v>3</v>
      </c>
      <c r="E28" s="7" t="s">
        <v>4</v>
      </c>
      <c r="F28" s="7" t="s">
        <v>25</v>
      </c>
      <c r="G28" s="7" t="s">
        <v>5</v>
      </c>
      <c r="H28" s="7" t="s">
        <v>6</v>
      </c>
      <c r="I28" s="18"/>
      <c r="J28" s="8"/>
      <c r="L28" s="4"/>
      <c r="N28" s="4"/>
      <c r="O28" s="4"/>
    </row>
    <row r="29" spans="2:15" x14ac:dyDescent="0.3">
      <c r="B29" s="8" t="s">
        <v>26</v>
      </c>
      <c r="C29" s="8" t="s">
        <v>8</v>
      </c>
      <c r="D29" s="9">
        <v>2</v>
      </c>
      <c r="E29" s="9">
        <v>1</v>
      </c>
      <c r="F29" s="9">
        <v>2</v>
      </c>
      <c r="G29" s="9">
        <v>1</v>
      </c>
      <c r="H29" s="9">
        <v>0</v>
      </c>
      <c r="I29" s="19"/>
      <c r="J29" s="8" t="s">
        <v>9</v>
      </c>
      <c r="K29" s="11">
        <v>60</v>
      </c>
      <c r="L29" s="8"/>
      <c r="M29" s="20"/>
      <c r="N29" s="4"/>
      <c r="O29" s="4"/>
    </row>
    <row r="30" spans="2:15" x14ac:dyDescent="0.3">
      <c r="B30" s="4"/>
      <c r="C30" s="4"/>
      <c r="D30" s="9">
        <v>7</v>
      </c>
      <c r="E30" s="9">
        <v>8</v>
      </c>
      <c r="F30" s="9">
        <v>9</v>
      </c>
      <c r="G30" s="9">
        <v>0</v>
      </c>
      <c r="H30" s="9">
        <v>1</v>
      </c>
      <c r="I30" s="19"/>
      <c r="J30" s="4"/>
      <c r="K30" s="9">
        <v>280</v>
      </c>
      <c r="L30" s="4"/>
      <c r="M30" s="19"/>
      <c r="N30" s="4"/>
    </row>
    <row r="31" spans="2:15" x14ac:dyDescent="0.3">
      <c r="B31" s="4"/>
      <c r="C31" s="4"/>
      <c r="D31" s="20"/>
      <c r="E31" s="20"/>
      <c r="F31" s="20"/>
      <c r="G31" s="20"/>
      <c r="H31" s="20"/>
      <c r="I31" s="20"/>
      <c r="J31" s="4"/>
      <c r="K31" s="20"/>
      <c r="L31" s="4"/>
      <c r="M31" s="20"/>
      <c r="N31" s="4"/>
    </row>
    <row r="32" spans="2:15" x14ac:dyDescent="0.3">
      <c r="B32" s="4"/>
      <c r="C32" s="8" t="s">
        <v>10</v>
      </c>
      <c r="D32" s="11">
        <v>120</v>
      </c>
      <c r="E32" s="11">
        <v>80</v>
      </c>
      <c r="F32" s="11">
        <v>110</v>
      </c>
      <c r="G32" s="11">
        <v>0</v>
      </c>
      <c r="H32" s="11">
        <v>0</v>
      </c>
      <c r="I32" s="4"/>
      <c r="J32" s="4"/>
      <c r="L32" s="4"/>
      <c r="M32" s="4"/>
      <c r="N32" s="4"/>
    </row>
    <row r="33" spans="2:14" x14ac:dyDescent="0.3">
      <c r="B33" s="4"/>
      <c r="C33" s="8" t="s">
        <v>11</v>
      </c>
      <c r="D33" s="11">
        <v>0</v>
      </c>
      <c r="E33" s="11">
        <v>0</v>
      </c>
      <c r="F33" s="20"/>
      <c r="G33" s="4"/>
      <c r="H33" s="4"/>
      <c r="I33" s="4"/>
      <c r="K33" s="4"/>
      <c r="L33" s="4"/>
      <c r="N33" s="4"/>
    </row>
    <row r="34" spans="2:14" x14ac:dyDescent="0.3">
      <c r="B34" s="4"/>
      <c r="C34" s="8" t="s">
        <v>12</v>
      </c>
      <c r="D34" s="11">
        <v>120</v>
      </c>
      <c r="E34" s="11">
        <v>80</v>
      </c>
      <c r="F34" s="11">
        <v>110</v>
      </c>
      <c r="G34" s="4"/>
      <c r="H34" s="4"/>
      <c r="I34" s="20"/>
      <c r="J34" s="4"/>
      <c r="K34" s="4"/>
      <c r="L34" s="4"/>
      <c r="N34" s="4"/>
    </row>
    <row r="35" spans="2:14" x14ac:dyDescent="0.3">
      <c r="B35" s="4"/>
      <c r="J35" s="4"/>
      <c r="K35" s="4"/>
      <c r="L35" s="4"/>
      <c r="N35" s="4"/>
    </row>
    <row r="38" spans="2:14" x14ac:dyDescent="0.3">
      <c r="B38" s="4"/>
      <c r="C38" s="4"/>
      <c r="D38" s="7" t="s">
        <v>5</v>
      </c>
      <c r="E38" s="7" t="s">
        <v>6</v>
      </c>
      <c r="F38" s="18"/>
      <c r="G38" s="8"/>
      <c r="I38" s="4"/>
      <c r="J38" s="7" t="s">
        <v>3</v>
      </c>
      <c r="K38" s="7" t="s">
        <v>4</v>
      </c>
      <c r="L38" s="7" t="s">
        <v>25</v>
      </c>
      <c r="M38" s="4"/>
      <c r="N38" s="4"/>
    </row>
    <row r="39" spans="2:14" x14ac:dyDescent="0.3">
      <c r="B39" s="4"/>
      <c r="C39" s="8" t="s">
        <v>27</v>
      </c>
      <c r="D39" s="9">
        <v>1</v>
      </c>
      <c r="E39" s="9">
        <v>0</v>
      </c>
      <c r="F39" s="19"/>
      <c r="G39" s="10"/>
      <c r="I39" s="8" t="s">
        <v>28</v>
      </c>
      <c r="J39" s="9">
        <v>2</v>
      </c>
      <c r="K39" s="9">
        <v>1</v>
      </c>
      <c r="L39" s="9">
        <v>2</v>
      </c>
      <c r="M39" s="4"/>
      <c r="N39" s="4"/>
    </row>
    <row r="40" spans="2:14" x14ac:dyDescent="0.3">
      <c r="B40" s="4"/>
      <c r="C40" s="4"/>
      <c r="D40" s="9">
        <v>0</v>
      </c>
      <c r="E40" s="9">
        <v>1</v>
      </c>
      <c r="F40" s="19"/>
      <c r="G40" s="10"/>
      <c r="I40" s="4"/>
      <c r="J40" s="9">
        <v>7</v>
      </c>
      <c r="K40" s="9">
        <v>8</v>
      </c>
      <c r="L40" s="9">
        <v>9</v>
      </c>
      <c r="M40" s="4"/>
      <c r="N40" s="4"/>
    </row>
    <row r="41" spans="2:14" x14ac:dyDescent="0.3">
      <c r="B41" s="4"/>
      <c r="C41" s="4"/>
      <c r="D41" s="20"/>
      <c r="E41" s="20"/>
      <c r="F41" s="20"/>
      <c r="G41" s="4"/>
      <c r="I41" s="4"/>
      <c r="J41" s="20"/>
      <c r="K41" s="20"/>
      <c r="L41" s="20"/>
      <c r="M41" s="4"/>
      <c r="N41" s="4"/>
    </row>
    <row r="42" spans="2:14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4" spans="2:14" x14ac:dyDescent="0.3">
      <c r="B44" s="4"/>
      <c r="C44" s="8" t="s">
        <v>29</v>
      </c>
      <c r="D44" s="11" cm="1">
        <f t="array" ref="D44:E45">MINVERSE(D39:E40)</f>
        <v>1</v>
      </c>
      <c r="E44" s="11">
        <v>0</v>
      </c>
      <c r="F44" s="4"/>
      <c r="G44" s="4"/>
      <c r="I44" s="8" t="s">
        <v>30</v>
      </c>
      <c r="J44" s="11" cm="1">
        <f t="array" ref="J44:J45">MMULT(_xlfn.ANCHORARRAY(D44),K29:K30)</f>
        <v>60</v>
      </c>
      <c r="K44" s="4"/>
      <c r="L44" s="4"/>
      <c r="M44" s="4"/>
      <c r="N44" s="4"/>
    </row>
    <row r="45" spans="2:14" x14ac:dyDescent="0.3">
      <c r="B45" s="4"/>
      <c r="C45" s="4"/>
      <c r="D45" s="11">
        <v>0</v>
      </c>
      <c r="E45" s="11">
        <v>1</v>
      </c>
      <c r="F45" s="4"/>
      <c r="G45" s="4"/>
      <c r="I45" s="4"/>
      <c r="J45" s="11">
        <v>280</v>
      </c>
      <c r="K45" s="4"/>
      <c r="L45" s="4"/>
      <c r="M45" s="4"/>
      <c r="N45" s="4"/>
    </row>
    <row r="46" spans="2:14" x14ac:dyDescent="0.3"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</row>
    <row r="47" spans="2:14" x14ac:dyDescent="0.3"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</row>
    <row r="49" spans="2:14" x14ac:dyDescent="0.3">
      <c r="B49" s="4"/>
      <c r="C49" s="8" t="s">
        <v>31</v>
      </c>
      <c r="D49" s="11" cm="1">
        <f t="array" ref="D49:F50">MMULT(_xlfn.ANCHORARRAY(D44),J39:L40)</f>
        <v>2</v>
      </c>
      <c r="E49" s="11">
        <v>1</v>
      </c>
      <c r="F49" s="11">
        <v>2</v>
      </c>
      <c r="G49" s="4"/>
      <c r="H49" s="4"/>
      <c r="I49" s="4"/>
      <c r="J49" s="4"/>
      <c r="K49" s="4"/>
      <c r="L49" s="4"/>
      <c r="M49" s="4"/>
      <c r="N49" s="4"/>
    </row>
    <row r="50" spans="2:14" x14ac:dyDescent="0.3">
      <c r="B50" s="4"/>
      <c r="C50" s="4"/>
      <c r="D50" s="11">
        <v>7</v>
      </c>
      <c r="E50" s="11">
        <v>8</v>
      </c>
      <c r="F50" s="11">
        <v>9</v>
      </c>
      <c r="G50" s="4"/>
      <c r="H50" s="4"/>
      <c r="I50" s="4"/>
      <c r="J50" s="4"/>
      <c r="K50" s="4"/>
      <c r="L50" s="4"/>
      <c r="M50" s="4"/>
      <c r="N50" s="4"/>
    </row>
    <row r="51" spans="2:14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2:14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4" spans="2:14" x14ac:dyDescent="0.3">
      <c r="B54" s="4"/>
      <c r="C54" s="8" t="s">
        <v>32</v>
      </c>
      <c r="D54" s="20" cm="1">
        <f t="array" ref="D54:F54">MMULT(D33:E33,_xlfn.ANCHORARRAY(D49))</f>
        <v>0</v>
      </c>
      <c r="E54" s="20">
        <v>0</v>
      </c>
      <c r="F54" s="20">
        <v>0</v>
      </c>
      <c r="G54" s="4"/>
      <c r="H54" s="4"/>
      <c r="I54" s="4"/>
      <c r="J54" s="4"/>
      <c r="K54" s="4"/>
      <c r="L54" s="4"/>
      <c r="M54" s="4"/>
      <c r="N54" s="4"/>
    </row>
    <row r="55" spans="2:14" x14ac:dyDescent="0.3">
      <c r="B55" s="4"/>
      <c r="C55" s="8" t="s">
        <v>33</v>
      </c>
      <c r="D55" s="22">
        <f>D54-D34</f>
        <v>-120</v>
      </c>
      <c r="E55" s="11">
        <f t="shared" ref="E55:F55" si="0">E54-E34</f>
        <v>-80</v>
      </c>
      <c r="F55" s="11">
        <f t="shared" si="0"/>
        <v>-110</v>
      </c>
      <c r="H55" s="4" t="s">
        <v>36</v>
      </c>
      <c r="I55" s="4"/>
      <c r="J55" s="4"/>
      <c r="K55" s="4"/>
      <c r="L55" s="4"/>
      <c r="M55" s="4"/>
      <c r="N55" s="4"/>
    </row>
    <row r="56" spans="2:14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2:14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2:14" x14ac:dyDescent="0.3">
      <c r="B58" s="4"/>
      <c r="C58" s="8" t="s">
        <v>34</v>
      </c>
      <c r="D58" s="21" cm="1">
        <f t="array" ref="D58:D59">_xlfn.ANCHORARRAY(J44)/D49:D50</f>
        <v>30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14" x14ac:dyDescent="0.3">
      <c r="B59" s="4"/>
      <c r="C59" s="4"/>
      <c r="D59" s="9">
        <v>40</v>
      </c>
      <c r="E59" s="4"/>
      <c r="F59" s="4"/>
      <c r="H59" s="4" t="s">
        <v>35</v>
      </c>
      <c r="I59" s="4"/>
      <c r="J59" s="4"/>
      <c r="K59" s="4"/>
      <c r="L59" s="4"/>
      <c r="M59" s="4"/>
      <c r="N59" s="4"/>
    </row>
    <row r="61" spans="2:14" ht="15" thickBot="1" x14ac:dyDescent="0.3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2:14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2:14" x14ac:dyDescent="0.3">
      <c r="B63" s="4"/>
      <c r="C63" s="4"/>
      <c r="D63" s="7" t="s">
        <v>5</v>
      </c>
      <c r="E63" s="7" t="s">
        <v>4</v>
      </c>
      <c r="F63" s="7" t="s">
        <v>25</v>
      </c>
      <c r="G63" s="7" t="s">
        <v>3</v>
      </c>
      <c r="H63" s="7" t="s">
        <v>6</v>
      </c>
      <c r="I63" s="18"/>
      <c r="J63" s="8"/>
      <c r="L63" s="4"/>
      <c r="N63" s="4"/>
    </row>
    <row r="64" spans="2:14" x14ac:dyDescent="0.3">
      <c r="B64" s="8" t="s">
        <v>37</v>
      </c>
      <c r="C64" s="8" t="s">
        <v>8</v>
      </c>
      <c r="D64" s="9">
        <v>1</v>
      </c>
      <c r="E64" s="9">
        <v>1</v>
      </c>
      <c r="F64" s="9">
        <v>2</v>
      </c>
      <c r="G64" s="9">
        <v>2</v>
      </c>
      <c r="H64" s="9">
        <v>0</v>
      </c>
      <c r="I64" s="19"/>
      <c r="J64" s="8" t="s">
        <v>9</v>
      </c>
      <c r="K64" s="11">
        <v>60</v>
      </c>
      <c r="L64" s="8"/>
      <c r="M64" s="20"/>
      <c r="N64" s="4"/>
    </row>
    <row r="65" spans="2:14" x14ac:dyDescent="0.3">
      <c r="B65" s="4"/>
      <c r="C65" s="4"/>
      <c r="D65" s="9">
        <v>0</v>
      </c>
      <c r="E65" s="9">
        <v>8</v>
      </c>
      <c r="F65" s="9">
        <v>9</v>
      </c>
      <c r="G65" s="9">
        <v>7</v>
      </c>
      <c r="H65" s="9">
        <v>1</v>
      </c>
      <c r="I65" s="19"/>
      <c r="J65" s="4"/>
      <c r="K65" s="9">
        <v>280</v>
      </c>
      <c r="L65" s="4"/>
      <c r="M65" s="19"/>
      <c r="N65" s="4"/>
    </row>
    <row r="66" spans="2:14" x14ac:dyDescent="0.3">
      <c r="B66" s="4"/>
      <c r="C66" s="4"/>
      <c r="D66" s="20"/>
      <c r="E66" s="20"/>
      <c r="F66" s="20"/>
      <c r="G66" s="20"/>
      <c r="H66" s="20"/>
      <c r="I66" s="20"/>
      <c r="J66" s="4"/>
      <c r="K66" s="20"/>
      <c r="L66" s="4"/>
      <c r="M66" s="20"/>
      <c r="N66" s="4"/>
    </row>
    <row r="67" spans="2:14" x14ac:dyDescent="0.3">
      <c r="B67" s="4"/>
      <c r="C67" s="8" t="s">
        <v>10</v>
      </c>
      <c r="D67" s="11">
        <v>0</v>
      </c>
      <c r="E67" s="11">
        <v>80</v>
      </c>
      <c r="F67" s="11">
        <v>110</v>
      </c>
      <c r="G67" s="11">
        <v>120</v>
      </c>
      <c r="H67" s="11">
        <v>0</v>
      </c>
      <c r="I67" s="4"/>
      <c r="J67" s="4"/>
      <c r="L67" s="4"/>
      <c r="M67" s="4"/>
      <c r="N67" s="4"/>
    </row>
    <row r="68" spans="2:14" x14ac:dyDescent="0.3">
      <c r="B68" s="4"/>
      <c r="C68" s="8" t="s">
        <v>11</v>
      </c>
      <c r="D68" s="11">
        <v>120</v>
      </c>
      <c r="E68" s="11">
        <v>0</v>
      </c>
      <c r="F68" s="20"/>
      <c r="G68" s="4"/>
      <c r="H68" s="4"/>
      <c r="I68" s="4"/>
      <c r="K68" s="4"/>
      <c r="L68" s="4"/>
      <c r="N68" s="4"/>
    </row>
    <row r="69" spans="2:14" x14ac:dyDescent="0.3">
      <c r="B69" s="4"/>
      <c r="C69" s="8" t="s">
        <v>12</v>
      </c>
      <c r="D69" s="11">
        <v>0</v>
      </c>
      <c r="E69" s="11">
        <v>80</v>
      </c>
      <c r="F69" s="11">
        <v>110</v>
      </c>
      <c r="G69" s="4"/>
      <c r="H69" s="4"/>
      <c r="I69" s="20"/>
      <c r="J69" s="4"/>
      <c r="K69" s="4"/>
      <c r="L69" s="4"/>
      <c r="N69" s="4"/>
    </row>
    <row r="70" spans="2:14" x14ac:dyDescent="0.3">
      <c r="B70" s="4"/>
      <c r="J70" s="4"/>
      <c r="K70" s="4"/>
      <c r="L70" s="4"/>
      <c r="N70" s="4"/>
    </row>
    <row r="73" spans="2:14" x14ac:dyDescent="0.3">
      <c r="B73" s="4"/>
      <c r="C73" s="4"/>
      <c r="D73" s="7" t="s">
        <v>3</v>
      </c>
      <c r="E73" s="7" t="s">
        <v>6</v>
      </c>
      <c r="F73" s="18"/>
      <c r="G73" s="8"/>
      <c r="I73" s="4"/>
      <c r="J73" s="7" t="s">
        <v>5</v>
      </c>
      <c r="K73" s="7" t="s">
        <v>4</v>
      </c>
      <c r="L73" s="7" t="s">
        <v>25</v>
      </c>
      <c r="M73" s="4"/>
      <c r="N73" s="4"/>
    </row>
    <row r="74" spans="2:14" x14ac:dyDescent="0.3">
      <c r="B74" s="4"/>
      <c r="C74" s="8" t="s">
        <v>27</v>
      </c>
      <c r="D74" s="9">
        <v>2</v>
      </c>
      <c r="E74" s="9">
        <v>0</v>
      </c>
      <c r="F74" s="19"/>
      <c r="G74" s="10"/>
      <c r="I74" s="8" t="s">
        <v>28</v>
      </c>
      <c r="J74" s="9">
        <v>1</v>
      </c>
      <c r="K74" s="9">
        <v>1</v>
      </c>
      <c r="L74" s="9">
        <v>2</v>
      </c>
      <c r="M74" s="4"/>
      <c r="N74" s="4"/>
    </row>
    <row r="75" spans="2:14" x14ac:dyDescent="0.3">
      <c r="B75" s="4"/>
      <c r="C75" s="4"/>
      <c r="D75" s="9">
        <v>7</v>
      </c>
      <c r="E75" s="9">
        <v>1</v>
      </c>
      <c r="F75" s="19"/>
      <c r="G75" s="10"/>
      <c r="I75" s="4"/>
      <c r="J75" s="9">
        <v>0</v>
      </c>
      <c r="K75" s="9">
        <v>8</v>
      </c>
      <c r="L75" s="9">
        <v>9</v>
      </c>
      <c r="M75" s="4"/>
      <c r="N75" s="4"/>
    </row>
    <row r="76" spans="2:14" x14ac:dyDescent="0.3">
      <c r="B76" s="4"/>
      <c r="C76" s="4"/>
      <c r="D76" s="20"/>
      <c r="E76" s="20"/>
      <c r="F76" s="20"/>
      <c r="G76" s="4"/>
      <c r="I76" s="4"/>
      <c r="J76" s="20"/>
      <c r="K76" s="20"/>
      <c r="L76" s="20"/>
      <c r="M76" s="4"/>
      <c r="N76" s="4"/>
    </row>
    <row r="77" spans="2:14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9" spans="2:14" x14ac:dyDescent="0.3">
      <c r="B79" s="4"/>
      <c r="C79" s="8" t="s">
        <v>29</v>
      </c>
      <c r="D79" s="11" cm="1">
        <f t="array" ref="D79:E80">MINVERSE(D74:E75)</f>
        <v>0.5</v>
      </c>
      <c r="E79" s="11">
        <v>0</v>
      </c>
      <c r="F79" s="4"/>
      <c r="G79" s="4"/>
      <c r="I79" s="8" t="s">
        <v>30</v>
      </c>
      <c r="J79" s="11" cm="1">
        <f t="array" ref="J79:J80">MMULT(_xlfn.ANCHORARRAY(D79),K64:K65)</f>
        <v>30</v>
      </c>
      <c r="K79" s="4"/>
      <c r="L79" s="4"/>
      <c r="M79" s="4"/>
      <c r="N79" s="4"/>
    </row>
    <row r="80" spans="2:14" x14ac:dyDescent="0.3">
      <c r="B80" s="4"/>
      <c r="C80" s="4"/>
      <c r="D80" s="11">
        <v>-3.5</v>
      </c>
      <c r="E80" s="11">
        <v>1</v>
      </c>
      <c r="F80" s="4"/>
      <c r="G80" s="4"/>
      <c r="I80" s="4"/>
      <c r="J80" s="11">
        <v>70</v>
      </c>
      <c r="K80" s="4"/>
      <c r="L80" s="4"/>
      <c r="M80" s="4"/>
      <c r="N80" s="4"/>
    </row>
    <row r="81" spans="2:14" x14ac:dyDescent="0.3"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</row>
    <row r="82" spans="2:14" x14ac:dyDescent="0.3"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</row>
    <row r="84" spans="2:14" x14ac:dyDescent="0.3">
      <c r="B84" s="4"/>
      <c r="C84" s="8" t="s">
        <v>31</v>
      </c>
      <c r="D84" s="11" cm="1">
        <f t="array" ref="D84:F85">MMULT(_xlfn.ANCHORARRAY(D79),J74:L75)</f>
        <v>0.5</v>
      </c>
      <c r="E84" s="11">
        <v>0.5</v>
      </c>
      <c r="F84" s="11">
        <v>1</v>
      </c>
      <c r="G84" s="4"/>
      <c r="H84" s="4"/>
      <c r="I84" s="4"/>
      <c r="J84" s="4"/>
      <c r="K84" s="4"/>
      <c r="L84" s="4"/>
      <c r="M84" s="4"/>
      <c r="N84" s="4"/>
    </row>
    <row r="85" spans="2:14" x14ac:dyDescent="0.3">
      <c r="B85" s="4"/>
      <c r="C85" s="4"/>
      <c r="D85" s="11">
        <v>-3.5</v>
      </c>
      <c r="E85" s="11">
        <v>4.5</v>
      </c>
      <c r="F85" s="11">
        <v>2</v>
      </c>
      <c r="G85" s="4"/>
      <c r="H85" s="4"/>
      <c r="I85" s="4"/>
      <c r="J85" s="4"/>
      <c r="K85" s="4"/>
      <c r="L85" s="4"/>
      <c r="M85" s="4"/>
      <c r="N85" s="4"/>
    </row>
    <row r="86" spans="2:14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2:14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9" spans="2:14" x14ac:dyDescent="0.3">
      <c r="B89" s="4"/>
      <c r="C89" s="8" t="s">
        <v>32</v>
      </c>
      <c r="D89" s="20" cm="1">
        <f t="array" ref="D89:F89">MMULT(D68:E68,_xlfn.ANCHORARRAY(D84))</f>
        <v>60</v>
      </c>
      <c r="E89" s="20">
        <v>60</v>
      </c>
      <c r="F89" s="20">
        <v>120</v>
      </c>
      <c r="G89" s="4"/>
      <c r="H89" s="4"/>
      <c r="I89" s="4"/>
      <c r="J89" s="4"/>
      <c r="K89" s="4"/>
      <c r="L89" s="4"/>
      <c r="M89" s="4"/>
      <c r="N89" s="4"/>
    </row>
    <row r="90" spans="2:14" x14ac:dyDescent="0.3">
      <c r="B90" s="4"/>
      <c r="C90" s="8" t="s">
        <v>33</v>
      </c>
      <c r="D90" s="23">
        <f>D89-D69</f>
        <v>60</v>
      </c>
      <c r="E90" s="22">
        <f t="shared" ref="E90" si="1">E89-E69</f>
        <v>-20</v>
      </c>
      <c r="F90" s="11">
        <f t="shared" ref="F90" si="2">F89-F69</f>
        <v>10</v>
      </c>
      <c r="H90" s="4" t="s">
        <v>38</v>
      </c>
      <c r="I90" s="4"/>
      <c r="J90" s="4"/>
      <c r="K90" s="4"/>
      <c r="L90" s="4"/>
      <c r="M90" s="4"/>
      <c r="N90" s="4"/>
    </row>
    <row r="91" spans="2:14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2:14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2:14" x14ac:dyDescent="0.3">
      <c r="B93" s="4"/>
      <c r="C93" s="8" t="s">
        <v>34</v>
      </c>
      <c r="D93" s="23" cm="1">
        <f t="array" ref="D93:D94">_xlfn.ANCHORARRAY(J79)/E84:E85</f>
        <v>60</v>
      </c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2:14" x14ac:dyDescent="0.3">
      <c r="B94" s="4"/>
      <c r="C94" s="4"/>
      <c r="D94" s="24">
        <v>15.555555555555555</v>
      </c>
      <c r="E94" s="4"/>
      <c r="F94" s="4"/>
      <c r="H94" s="4" t="s">
        <v>39</v>
      </c>
      <c r="I94" s="4"/>
      <c r="J94" s="4"/>
      <c r="K94" s="4"/>
      <c r="L94" s="4"/>
      <c r="M94" s="4"/>
      <c r="N94" s="4"/>
    </row>
    <row r="96" spans="2:14" ht="15" thickBot="1" x14ac:dyDescent="0.35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2:14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4" x14ac:dyDescent="0.3">
      <c r="B98" s="4"/>
      <c r="C98" s="4"/>
      <c r="D98" s="7" t="s">
        <v>5</v>
      </c>
      <c r="E98" s="7" t="s">
        <v>6</v>
      </c>
      <c r="F98" s="7" t="s">
        <v>25</v>
      </c>
      <c r="G98" s="7" t="s">
        <v>3</v>
      </c>
      <c r="H98" s="7" t="s">
        <v>4</v>
      </c>
      <c r="I98" s="18"/>
      <c r="J98" s="8"/>
      <c r="L98" s="4"/>
      <c r="N98" s="4"/>
    </row>
    <row r="99" spans="2:14" x14ac:dyDescent="0.3">
      <c r="B99" s="8" t="s">
        <v>40</v>
      </c>
      <c r="C99" s="8" t="s">
        <v>8</v>
      </c>
      <c r="D99" s="9">
        <v>1</v>
      </c>
      <c r="E99" s="9">
        <v>0</v>
      </c>
      <c r="F99" s="9">
        <v>2</v>
      </c>
      <c r="G99" s="9">
        <v>2</v>
      </c>
      <c r="H99" s="9">
        <v>1</v>
      </c>
      <c r="I99" s="19"/>
      <c r="J99" s="8" t="s">
        <v>9</v>
      </c>
      <c r="K99" s="11">
        <v>60</v>
      </c>
      <c r="L99" s="8"/>
      <c r="M99" s="20"/>
      <c r="N99" s="4"/>
    </row>
    <row r="100" spans="2:14" x14ac:dyDescent="0.3">
      <c r="B100" s="4"/>
      <c r="C100" s="4"/>
      <c r="D100" s="9">
        <v>0</v>
      </c>
      <c r="E100" s="9">
        <v>1</v>
      </c>
      <c r="F100" s="9">
        <v>9</v>
      </c>
      <c r="G100" s="9">
        <v>7</v>
      </c>
      <c r="H100" s="9">
        <v>8</v>
      </c>
      <c r="I100" s="19"/>
      <c r="J100" s="4"/>
      <c r="K100" s="9">
        <v>280</v>
      </c>
      <c r="L100" s="4"/>
      <c r="M100" s="19"/>
      <c r="N100" s="4"/>
    </row>
    <row r="101" spans="2:14" x14ac:dyDescent="0.3">
      <c r="B101" s="4"/>
      <c r="C101" s="4"/>
      <c r="D101" s="20"/>
      <c r="E101" s="20"/>
      <c r="F101" s="20"/>
      <c r="G101" s="20"/>
      <c r="H101" s="20"/>
      <c r="I101" s="20"/>
      <c r="J101" s="4"/>
      <c r="K101" s="20"/>
      <c r="L101" s="4"/>
      <c r="M101" s="20"/>
      <c r="N101" s="4"/>
    </row>
    <row r="102" spans="2:14" x14ac:dyDescent="0.3">
      <c r="B102" s="4"/>
      <c r="C102" s="8" t="s">
        <v>10</v>
      </c>
      <c r="D102" s="11">
        <v>0</v>
      </c>
      <c r="E102" s="11">
        <v>0</v>
      </c>
      <c r="F102" s="11">
        <v>110</v>
      </c>
      <c r="G102" s="11">
        <v>120</v>
      </c>
      <c r="H102" s="11">
        <v>80</v>
      </c>
      <c r="I102" s="4"/>
      <c r="J102" s="4"/>
      <c r="L102" s="4"/>
      <c r="M102" s="4"/>
      <c r="N102" s="4"/>
    </row>
    <row r="103" spans="2:14" x14ac:dyDescent="0.3">
      <c r="B103" s="4"/>
      <c r="C103" s="8" t="s">
        <v>11</v>
      </c>
      <c r="D103" s="11">
        <v>120</v>
      </c>
      <c r="E103" s="11">
        <v>80</v>
      </c>
      <c r="F103" s="20"/>
      <c r="G103" s="4"/>
      <c r="H103" s="4"/>
      <c r="I103" s="4"/>
      <c r="K103" s="4"/>
      <c r="L103" s="4"/>
      <c r="N103" s="4"/>
    </row>
    <row r="104" spans="2:14" x14ac:dyDescent="0.3">
      <c r="B104" s="4"/>
      <c r="C104" s="8" t="s">
        <v>12</v>
      </c>
      <c r="D104" s="11">
        <v>0</v>
      </c>
      <c r="E104" s="11">
        <v>0</v>
      </c>
      <c r="F104" s="11">
        <v>110</v>
      </c>
      <c r="G104" s="4"/>
      <c r="H104" s="4"/>
      <c r="I104" s="20"/>
      <c r="J104" s="4"/>
      <c r="K104" s="4"/>
      <c r="L104" s="4"/>
      <c r="N104" s="4"/>
    </row>
    <row r="105" spans="2:14" x14ac:dyDescent="0.3">
      <c r="B105" s="4"/>
      <c r="J105" s="4"/>
      <c r="K105" s="4"/>
      <c r="L105" s="4"/>
      <c r="N105" s="4"/>
    </row>
    <row r="108" spans="2:14" x14ac:dyDescent="0.3">
      <c r="B108" s="4"/>
      <c r="C108" s="4"/>
      <c r="D108" s="7" t="s">
        <v>3</v>
      </c>
      <c r="E108" s="7" t="s">
        <v>4</v>
      </c>
      <c r="F108" s="18"/>
      <c r="G108" s="8"/>
      <c r="I108" s="4"/>
      <c r="J108" s="7" t="s">
        <v>5</v>
      </c>
      <c r="K108" s="7" t="s">
        <v>6</v>
      </c>
      <c r="L108" s="7" t="s">
        <v>25</v>
      </c>
      <c r="M108" s="4"/>
      <c r="N108" s="4"/>
    </row>
    <row r="109" spans="2:14" x14ac:dyDescent="0.3">
      <c r="B109" s="4"/>
      <c r="C109" s="8" t="s">
        <v>27</v>
      </c>
      <c r="D109" s="9">
        <v>2</v>
      </c>
      <c r="E109" s="9">
        <v>1</v>
      </c>
      <c r="F109" s="19"/>
      <c r="G109" s="10"/>
      <c r="I109" s="8" t="s">
        <v>28</v>
      </c>
      <c r="J109" s="9">
        <v>1</v>
      </c>
      <c r="K109" s="9">
        <v>0</v>
      </c>
      <c r="L109" s="9">
        <v>2</v>
      </c>
      <c r="M109" s="4"/>
      <c r="N109" s="4"/>
    </row>
    <row r="110" spans="2:14" x14ac:dyDescent="0.3">
      <c r="B110" s="4"/>
      <c r="C110" s="4"/>
      <c r="D110" s="9">
        <v>7</v>
      </c>
      <c r="E110" s="9">
        <v>8</v>
      </c>
      <c r="F110" s="19"/>
      <c r="G110" s="10"/>
      <c r="I110" s="4"/>
      <c r="J110" s="9">
        <v>0</v>
      </c>
      <c r="K110" s="9">
        <v>1</v>
      </c>
      <c r="L110" s="9">
        <v>9</v>
      </c>
      <c r="M110" s="4"/>
      <c r="N110" s="4"/>
    </row>
    <row r="111" spans="2:14" x14ac:dyDescent="0.3">
      <c r="B111" s="4"/>
      <c r="C111" s="4"/>
      <c r="D111" s="20"/>
      <c r="E111" s="20"/>
      <c r="F111" s="20"/>
      <c r="G111" s="4"/>
      <c r="I111" s="4"/>
      <c r="J111" s="20"/>
      <c r="K111" s="20"/>
      <c r="L111" s="20"/>
      <c r="M111" s="4"/>
      <c r="N111" s="4"/>
    </row>
    <row r="112" spans="2:14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4" spans="2:14" x14ac:dyDescent="0.3">
      <c r="B114" s="4"/>
      <c r="C114" s="8" t="s">
        <v>29</v>
      </c>
      <c r="D114" s="11" cm="1">
        <f t="array" ref="D114:E115">MINVERSE(D109:E110)</f>
        <v>0.88888888888888906</v>
      </c>
      <c r="E114" s="11">
        <v>-0.11111111111111113</v>
      </c>
      <c r="F114" s="4"/>
      <c r="G114" s="4"/>
      <c r="I114" s="8" t="s">
        <v>30</v>
      </c>
      <c r="J114" s="11" cm="1">
        <f t="array" ref="J114:J115">MMULT(_xlfn.ANCHORARRAY(D114),K99:K100)</f>
        <v>22.222222222222225</v>
      </c>
      <c r="K114" s="4"/>
      <c r="L114" s="4"/>
      <c r="M114" s="4"/>
      <c r="N114" s="4"/>
    </row>
    <row r="115" spans="2:14" x14ac:dyDescent="0.3">
      <c r="B115" s="4"/>
      <c r="C115" s="4"/>
      <c r="D115" s="11">
        <v>-0.7777777777777779</v>
      </c>
      <c r="E115" s="11">
        <v>0.22222222222222224</v>
      </c>
      <c r="F115" s="4"/>
      <c r="G115" s="4"/>
      <c r="I115" s="4"/>
      <c r="J115" s="11">
        <v>15.555555555555557</v>
      </c>
      <c r="K115" s="4"/>
      <c r="L115" s="4"/>
      <c r="M115" s="4"/>
      <c r="N115" s="4"/>
    </row>
    <row r="116" spans="2:14" x14ac:dyDescent="0.3"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</row>
    <row r="117" spans="2:14" x14ac:dyDescent="0.3"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</row>
    <row r="119" spans="2:14" x14ac:dyDescent="0.3">
      <c r="B119" s="4"/>
      <c r="C119" s="8" t="s">
        <v>31</v>
      </c>
      <c r="D119" s="11" cm="1">
        <f t="array" ref="D119:F120">MMULT(_xlfn.ANCHORARRAY(D114),J109:L110)</f>
        <v>0.88888888888888906</v>
      </c>
      <c r="E119" s="11">
        <v>-0.11111111111111113</v>
      </c>
      <c r="F119" s="11">
        <v>0.7777777777777779</v>
      </c>
      <c r="G119" s="4"/>
      <c r="H119" s="4"/>
      <c r="I119" s="4"/>
      <c r="J119" s="4"/>
      <c r="K119" s="4"/>
      <c r="L119" s="4"/>
      <c r="M119" s="4"/>
      <c r="N119" s="4"/>
    </row>
    <row r="120" spans="2:14" x14ac:dyDescent="0.3">
      <c r="B120" s="4"/>
      <c r="C120" s="4"/>
      <c r="D120" s="11">
        <v>-0.7777777777777779</v>
      </c>
      <c r="E120" s="11">
        <v>0.22222222222222224</v>
      </c>
      <c r="F120" s="11">
        <v>0.4444444444444442</v>
      </c>
      <c r="G120" s="4"/>
      <c r="H120" s="4"/>
      <c r="I120" s="4"/>
      <c r="J120" s="4"/>
      <c r="K120" s="4"/>
      <c r="L120" s="4"/>
      <c r="M120" s="4"/>
      <c r="N120" s="4"/>
    </row>
    <row r="121" spans="2:14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4" spans="2:14" x14ac:dyDescent="0.3">
      <c r="B124" s="4"/>
      <c r="C124" s="8" t="s">
        <v>32</v>
      </c>
      <c r="D124" s="20" cm="1">
        <f t="array" ref="D124:F124">MMULT(D103:E103,_xlfn.ANCHORARRAY(D119))</f>
        <v>44.444444444444457</v>
      </c>
      <c r="E124" s="20">
        <v>4.4444444444444429</v>
      </c>
      <c r="F124" s="20">
        <v>128.88888888888889</v>
      </c>
      <c r="G124" s="4"/>
      <c r="H124" s="4"/>
      <c r="I124" s="4"/>
      <c r="J124" s="4"/>
      <c r="K124" s="4"/>
      <c r="L124" s="4"/>
      <c r="M124" s="4"/>
      <c r="N124" s="4"/>
    </row>
    <row r="125" spans="2:14" x14ac:dyDescent="0.3">
      <c r="B125" s="4"/>
      <c r="C125" s="8" t="s">
        <v>33</v>
      </c>
      <c r="D125" s="23">
        <f>D124-D104</f>
        <v>44.444444444444457</v>
      </c>
      <c r="E125" s="22">
        <f t="shared" ref="E125" si="3">E124-E104</f>
        <v>4.4444444444444429</v>
      </c>
      <c r="F125" s="11">
        <f t="shared" ref="F125" si="4">F124-F104</f>
        <v>18.888888888888886</v>
      </c>
      <c r="H125" s="4" t="s">
        <v>38</v>
      </c>
      <c r="I125" s="4"/>
      <c r="J125" s="4"/>
      <c r="K125" s="4"/>
      <c r="L125" s="4"/>
      <c r="M125" s="4"/>
      <c r="N125" s="4"/>
    </row>
    <row r="126" spans="2:14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x14ac:dyDescent="0.3">
      <c r="B128" s="4"/>
      <c r="C128" s="8" t="s">
        <v>34</v>
      </c>
      <c r="D128" s="23" cm="1">
        <f t="array" ref="D128:D129">_xlfn.ANCHORARRAY(J114)/E119:E120</f>
        <v>-200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x14ac:dyDescent="0.3">
      <c r="B129" s="4"/>
      <c r="C129" s="4"/>
      <c r="D129" s="24">
        <v>70</v>
      </c>
      <c r="E129" s="4"/>
      <c r="F129" s="4"/>
      <c r="H129" s="4" t="s">
        <v>39</v>
      </c>
      <c r="I129" s="4"/>
      <c r="J129" s="4"/>
      <c r="K129" s="4"/>
      <c r="L129" s="4"/>
      <c r="M129" s="4"/>
      <c r="N129" s="4"/>
    </row>
    <row r="131" spans="2:14" ht="15" thickBot="1" x14ac:dyDescent="0.3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2:14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</sheetData>
  <mergeCells count="1">
    <mergeCell ref="E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Andres Gomez Roa</cp:lastModifiedBy>
  <dcterms:created xsi:type="dcterms:W3CDTF">2015-06-05T18:17:20Z</dcterms:created>
  <dcterms:modified xsi:type="dcterms:W3CDTF">2025-08-18T06:17:24Z</dcterms:modified>
</cp:coreProperties>
</file>