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Casos_Especiales\"/>
    </mc:Choice>
  </mc:AlternateContent>
  <xr:revisionPtr revIDLastSave="0" documentId="13_ncr:1_{E82B72EB-B7EF-4204-B69C-689B2331731B}" xr6:coauthVersionLast="47" xr6:coauthVersionMax="47" xr10:uidLastSave="{00000000-0000-0000-0000-000000000000}"/>
  <bookViews>
    <workbookView xWindow="-108" yWindow="-108" windowWidth="23256" windowHeight="13176" xr2:uid="{00000000-000D-0000-FFFF-FFFF00000000}"/>
  </bookViews>
  <sheets>
    <sheet name="T3P1" sheetId="1" r:id="rId1"/>
    <sheet name="T3P2" sheetId="2" r:id="rId2"/>
    <sheet name="T3P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0" i="1" l="1" a="1"/>
  <c r="D80" i="1" s="1"/>
  <c r="D85" i="1" s="1" a="1"/>
  <c r="D85" i="1" s="1"/>
  <c r="D90" i="1" s="1" a="1"/>
  <c r="D59" i="1" a="1"/>
  <c r="D59" i="1" s="1"/>
  <c r="D56" i="1"/>
  <c r="D55" i="1" a="1"/>
  <c r="D55" i="1" s="1"/>
  <c r="D50" i="1" a="1"/>
  <c r="D50" i="1" s="1"/>
  <c r="I45" i="1" a="1"/>
  <c r="I45" i="1" s="1"/>
  <c r="D45" i="1" a="1"/>
  <c r="D45" i="1" s="1"/>
  <c r="D164" i="2" a="1"/>
  <c r="D164" i="2" s="1"/>
  <c r="D150" i="2" a="1"/>
  <c r="D150" i="2" s="1"/>
  <c r="D155" i="2" s="1" a="1"/>
  <c r="D155" i="2" s="1"/>
  <c r="D160" i="2" s="1" a="1"/>
  <c r="D129" i="2" a="1"/>
  <c r="D129" i="2" s="1"/>
  <c r="D115" i="2" a="1"/>
  <c r="D115" i="2" s="1"/>
  <c r="D94" i="2" a="1"/>
  <c r="D94" i="2" s="1"/>
  <c r="D80" i="2" a="1"/>
  <c r="D80" i="2" s="1"/>
  <c r="D59" i="2" a="1"/>
  <c r="D59" i="2" s="1"/>
  <c r="D56" i="2"/>
  <c r="D55" i="2" a="1"/>
  <c r="D55" i="2" s="1"/>
  <c r="I45" i="2" a="1"/>
  <c r="I45" i="2" s="1"/>
  <c r="D45" i="2" a="1"/>
  <c r="D45" i="2" s="1"/>
  <c r="D116" i="3" a="1"/>
  <c r="D116" i="3" s="1"/>
  <c r="D81" i="3" a="1"/>
  <c r="D81" i="3" s="1"/>
  <c r="D46" i="3" a="1"/>
  <c r="D46" i="3" s="1"/>
  <c r="D51" i="3" s="1" a="1"/>
  <c r="D51" i="3" s="1"/>
  <c r="D56" i="3" s="1" a="1"/>
  <c r="F91" i="1" l="1"/>
  <c r="E91" i="1"/>
  <c r="D90" i="1"/>
  <c r="D91" i="1" s="1"/>
  <c r="I80" i="1" a="1"/>
  <c r="I80" i="1" s="1"/>
  <c r="G161" i="2"/>
  <c r="F161" i="2"/>
  <c r="E161" i="2"/>
  <c r="D160" i="2"/>
  <c r="D161" i="2" s="1"/>
  <c r="I150" i="2" a="1"/>
  <c r="I150" i="2" s="1"/>
  <c r="D120" i="2" a="1"/>
  <c r="D120" i="2" s="1"/>
  <c r="D125" i="2" s="1" a="1"/>
  <c r="I115" i="2" a="1"/>
  <c r="I115" i="2" s="1"/>
  <c r="D85" i="2" a="1"/>
  <c r="D85" i="2" s="1"/>
  <c r="D90" i="2" s="1" a="1"/>
  <c r="I80" i="2" a="1"/>
  <c r="I80" i="2" s="1"/>
  <c r="D50" i="2" a="1"/>
  <c r="D50" i="2" s="1"/>
  <c r="D121" i="3" a="1"/>
  <c r="D121" i="3" s="1"/>
  <c r="D126" i="3" s="1" a="1"/>
  <c r="I116" i="3" a="1"/>
  <c r="I116" i="3" s="1"/>
  <c r="D56" i="3"/>
  <c r="D57" i="3" s="1"/>
  <c r="E57" i="3"/>
  <c r="F57" i="3"/>
  <c r="G57" i="3"/>
  <c r="I46" i="3" a="1"/>
  <c r="I46" i="3" s="1"/>
  <c r="D60" i="3" s="1" a="1"/>
  <c r="D60" i="3" s="1"/>
  <c r="D86" i="3" a="1"/>
  <c r="D86" i="3" s="1"/>
  <c r="D91" i="3" s="1" a="1"/>
  <c r="I81" i="3" a="1"/>
  <c r="I81" i="3" s="1"/>
  <c r="D95" i="3" s="1" a="1"/>
  <c r="D95" i="3" s="1"/>
  <c r="F56" i="1" l="1"/>
  <c r="E56" i="1"/>
  <c r="G126" i="2"/>
  <c r="F126" i="2"/>
  <c r="E126" i="2"/>
  <c r="D125" i="2"/>
  <c r="D126" i="2" s="1"/>
  <c r="G91" i="2"/>
  <c r="F91" i="2"/>
  <c r="E91" i="2"/>
  <c r="D90" i="2"/>
  <c r="D91" i="2" s="1"/>
  <c r="G56" i="2"/>
  <c r="F56" i="2"/>
  <c r="E56" i="2"/>
  <c r="G127" i="3"/>
  <c r="F127" i="3"/>
  <c r="E127" i="3"/>
  <c r="D126" i="3"/>
  <c r="D127" i="3" s="1"/>
  <c r="G92" i="3"/>
  <c r="F92" i="3"/>
  <c r="E92" i="3"/>
  <c r="D91" i="3"/>
  <c r="D9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<sst xmlns="http://schemas.openxmlformats.org/spreadsheetml/2006/main" count="380" uniqueCount="86">
  <si>
    <t>PROBLEMA 1. TORNILLOS</t>
  </si>
  <si>
    <t>Una empresa produce tres tipos de tornillos que vende por kg. Para producir 1 kg de tornillo tipo 1 se requiere 1 hora de procesamiento en la máquina A, 1 hora de procesamiento en la máquina B y 1 hora en la máquina C. Para producir 1 kg de tornillo tipo 2 se requieren 2 horas en la máquina A y una hora en la máquina B. Finalmente para producir 1 kg de tornillo tipo 3 solamente se requieren 3 horas en la máquina A. Se tienen, disponibles para producción, 10 horas de la máquina A, 5 horas de la máquina B y 1 hora de la máquina C. El precio de venta de kg de tornillo tipo 1 es US$1, el de un kg de tornillo tipo 2 es US$2 y un kg de tornillo tipo 3 es US$3. ¿cuántos kg. de cada tipo de tornillo se deben producir?</t>
  </si>
  <si>
    <t>PROBLEMA 2. JUGOS</t>
  </si>
  <si>
    <t>JUGOS S.A. produce jugo de naranja y jugo de mandarina, los cuales vende en litros. Del jugo de naranja la demanda de la próxima semana será de mínimo 500 litros y del jugo de mandarina mínimo 200 litros. También, se sabe que por cada 3 jugos de naranja se vende a lo sumo 1 jugo de mandarina. El jugo de naranja se vende a $10000 el litro y el de mandarina a $15000 el litro ¿Cuántos litros de cada jugo deben producirse para maximizar los ingresos?</t>
  </si>
  <si>
    <t>PROBLEMA 3. FABRICACIÓN DE PRODUCTOS</t>
  </si>
  <si>
    <t>Toolco produce tres tipos de herramientas, T1, T2 y T3. Las herramientas utilizan dos materias primas, M1 y M2, según los datos que aparecen en la siguiente tabla:</t>
  </si>
  <si>
    <t>Las cantidades diarias de materias primas M1 y M2 son 1000 unidades y 1200 unidades, respectivamente. La investigación del mercado muestra que la demanda diaria de las tres herramientas debe ser por lo menos de 500 unidades. ¿Puede satisfacer la demanda el departamento de fabricación? Si no, ¿cuál es la máxima cantidad que Toolco puede producir?</t>
  </si>
  <si>
    <t>Primal</t>
  </si>
  <si>
    <t>x1</t>
  </si>
  <si>
    <t>x2</t>
  </si>
  <si>
    <t>s1</t>
  </si>
  <si>
    <t>s2</t>
  </si>
  <si>
    <t>s3</t>
  </si>
  <si>
    <t>X</t>
  </si>
  <si>
    <t>A</t>
  </si>
  <si>
    <t>b</t>
  </si>
  <si>
    <t>C</t>
  </si>
  <si>
    <t>C_B</t>
  </si>
  <si>
    <t>C_N</t>
  </si>
  <si>
    <t>iteracion 1</t>
  </si>
  <si>
    <t>B</t>
  </si>
  <si>
    <t>N</t>
  </si>
  <si>
    <t>B-1</t>
  </si>
  <si>
    <t>X_B</t>
  </si>
  <si>
    <t>Y</t>
  </si>
  <si>
    <t>C_B * Y</t>
  </si>
  <si>
    <t>r</t>
  </si>
  <si>
    <t>entra x1 a la base</t>
  </si>
  <si>
    <t>cocientes</t>
  </si>
  <si>
    <t>Materia prima</t>
  </si>
  <si>
    <t>M1</t>
  </si>
  <si>
    <t>M2</t>
  </si>
  <si>
    <t>T1</t>
  </si>
  <si>
    <t>T2</t>
  </si>
  <si>
    <t>T3</t>
  </si>
  <si>
    <t>X1 : Numero de T1</t>
  </si>
  <si>
    <t>X2 : Numero de T2</t>
  </si>
  <si>
    <t>X3 : Numero de T3</t>
  </si>
  <si>
    <t>3X1 + 5X2 + 6X3 &lt;= 1000</t>
  </si>
  <si>
    <t>5X1 + 3X2 + 4X3 &lt;= 1200</t>
  </si>
  <si>
    <t>X1 + X2 + X3 &gt;= 500</t>
  </si>
  <si>
    <t xml:space="preserve">X1, X2, X3 &gt;= 0 </t>
  </si>
  <si>
    <t>3X1 + 5X2 + 6X3 +S1 = 1000</t>
  </si>
  <si>
    <t>5X1 + 3X2 + 4X3 + S2 = 1200</t>
  </si>
  <si>
    <t>X1 + X2 + X3 - S3 + A1 = 500</t>
  </si>
  <si>
    <t>x3</t>
  </si>
  <si>
    <t>a1</t>
  </si>
  <si>
    <t xml:space="preserve">Zmax = X1 + X2 + X3 </t>
  </si>
  <si>
    <t>sale s2 de la base</t>
  </si>
  <si>
    <t>iteracion 2</t>
  </si>
  <si>
    <t>sale S1 de la base</t>
  </si>
  <si>
    <t>entra X2 a la base</t>
  </si>
  <si>
    <t>iteracion 3</t>
  </si>
  <si>
    <t>NO FACTIBLE</t>
  </si>
  <si>
    <t>X1 : Litros de Naranja</t>
  </si>
  <si>
    <t>X2 : Litros de Mandarina</t>
  </si>
  <si>
    <t>X1 &gt;= 500</t>
  </si>
  <si>
    <t>X2 &gt;= 200</t>
  </si>
  <si>
    <t xml:space="preserve">X1 - 3X2 &gt;= 0 </t>
  </si>
  <si>
    <t xml:space="preserve">X1, X2 &gt;= 0 </t>
  </si>
  <si>
    <t>Zmax = 10000X1 + 15000X2</t>
  </si>
  <si>
    <t>X1 - S1 +A1 = 500</t>
  </si>
  <si>
    <t>X2 - S2 + A2 = 200</t>
  </si>
  <si>
    <t xml:space="preserve">X1 - 3X2 - S3 + A3 = 0 </t>
  </si>
  <si>
    <t>a2</t>
  </si>
  <si>
    <t>a3</t>
  </si>
  <si>
    <t>entra X1 a la base</t>
  </si>
  <si>
    <t>sale A3 de la base</t>
  </si>
  <si>
    <t>sale A1 de la base</t>
  </si>
  <si>
    <t>entra S1 a la base</t>
  </si>
  <si>
    <t>sale A2 de la base</t>
  </si>
  <si>
    <t>iteracion 4</t>
  </si>
  <si>
    <t>NO ACOTADO</t>
  </si>
  <si>
    <t>X1 : Tornillos Tipo 1</t>
  </si>
  <si>
    <t>X2 : Tornillos Tipo 2</t>
  </si>
  <si>
    <t>X3 : Tornillos Tipo 3</t>
  </si>
  <si>
    <t>Zmax =  X1 + 2X2 + 3X3</t>
  </si>
  <si>
    <t>X1 + 2X2 + 3X3 &lt;= 10</t>
  </si>
  <si>
    <t>X1, X2, X3 &gt;= 0</t>
  </si>
  <si>
    <t xml:space="preserve">X1 + X2  &lt;= 5 </t>
  </si>
  <si>
    <t>X1 &lt;= 1</t>
  </si>
  <si>
    <t>X1 + 2X2 + 3X3  + S1 = 10</t>
  </si>
  <si>
    <t xml:space="preserve">X1 + X2  + S2 = 5 </t>
  </si>
  <si>
    <t>X1 + S3 = 1</t>
  </si>
  <si>
    <t>entra X3 a la base</t>
  </si>
  <si>
    <t>MULTIPLES OPTIMOS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</si>
</sst>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9" tint="0.59999389629810485"/>
        <bgColor indexed="64"/>
      </patternFill>
    </fill>
  </fills>
  <borders count="5">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2" fillId="0" borderId="0" xfId="0" applyFont="1" applyAlignment="1">
      <alignment horizontal="center"/>
    </xf>
    <xf numFmtId="0" fontId="3"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vertical="center"/>
    </xf>
    <xf numFmtId="0" fontId="0" fillId="0" borderId="2" xfId="0"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vertical="center"/>
    </xf>
    <xf numFmtId="0" fontId="0" fillId="3" borderId="2" xfId="0" applyFill="1" applyBorder="1" applyAlignment="1">
      <alignment horizontal="center"/>
    </xf>
    <xf numFmtId="0" fontId="0" fillId="0" borderId="0" xfId="0" applyFill="1" applyAlignment="1">
      <alignment horizontal="center"/>
    </xf>
    <xf numFmtId="0" fontId="0" fillId="0" borderId="0" xfId="0" applyFill="1"/>
    <xf numFmtId="0" fontId="0" fillId="0" borderId="0" xfId="0" applyFill="1" applyBorder="1"/>
    <xf numFmtId="0" fontId="1" fillId="0" borderId="0" xfId="0" applyFont="1" applyFill="1" applyBorder="1" applyAlignment="1">
      <alignment horizontal="center"/>
    </xf>
    <xf numFmtId="0" fontId="0" fillId="0" borderId="0" xfId="0" applyFill="1" applyBorder="1" applyAlignment="1">
      <alignment horizontal="center" vertical="center"/>
    </xf>
    <xf numFmtId="0" fontId="0" fillId="4" borderId="2" xfId="0" applyFill="1" applyBorder="1" applyAlignment="1">
      <alignment horizontal="center"/>
    </xf>
    <xf numFmtId="0" fontId="1" fillId="4" borderId="2" xfId="0" applyFont="1" applyFill="1" applyBorder="1" applyAlignment="1">
      <alignment horizontal="center"/>
    </xf>
    <xf numFmtId="0" fontId="0" fillId="5" borderId="2" xfId="0" applyFill="1" applyBorder="1" applyAlignment="1">
      <alignment horizontal="center"/>
    </xf>
    <xf numFmtId="0" fontId="1" fillId="0" borderId="2" xfId="0" applyFont="1" applyFill="1" applyBorder="1" applyAlignment="1">
      <alignment horizontal="center"/>
    </xf>
    <xf numFmtId="0" fontId="0" fillId="4" borderId="2" xfId="0" applyFill="1" applyBorder="1" applyAlignment="1">
      <alignment horizontal="center" vertical="center"/>
    </xf>
    <xf numFmtId="0" fontId="0" fillId="0" borderId="1" xfId="0" applyFill="1"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6"/>
  <sheetViews>
    <sheetView tabSelected="1" topLeftCell="A52" zoomScale="70" zoomScaleNormal="70" workbookViewId="0">
      <selection activeCell="P72" sqref="P72"/>
    </sheetView>
  </sheetViews>
  <sheetFormatPr defaultRowHeight="14.4" x14ac:dyDescent="0.3"/>
  <cols>
    <col min="1" max="1" width="72" customWidth="1"/>
    <col min="2" max="2" width="23.44140625" bestFit="1" customWidth="1"/>
  </cols>
  <sheetData>
    <row r="1" spans="1:16" x14ac:dyDescent="0.3">
      <c r="A1" s="1" t="s">
        <v>0</v>
      </c>
    </row>
    <row r="2" spans="1:16" ht="129.6" x14ac:dyDescent="0.3">
      <c r="A2" s="2" t="s">
        <v>1</v>
      </c>
    </row>
    <row r="4" spans="1:16" x14ac:dyDescent="0.3">
      <c r="B4" s="3"/>
      <c r="C4" s="4"/>
      <c r="D4" s="4"/>
      <c r="E4" s="5" t="s">
        <v>7</v>
      </c>
      <c r="F4" s="5"/>
      <c r="G4" s="5"/>
      <c r="H4" s="5"/>
      <c r="I4" s="5"/>
      <c r="J4" s="5"/>
      <c r="K4" s="5"/>
      <c r="L4" s="5"/>
      <c r="M4" s="5"/>
      <c r="N4" s="4"/>
      <c r="O4" s="4"/>
    </row>
    <row r="5" spans="1:16" x14ac:dyDescent="0.3">
      <c r="B5" s="6" t="s">
        <v>73</v>
      </c>
      <c r="C5" s="4"/>
      <c r="D5" s="4"/>
      <c r="E5" s="4"/>
      <c r="F5" s="4"/>
      <c r="G5" s="4"/>
      <c r="H5" s="4"/>
      <c r="I5" s="4"/>
      <c r="J5" s="4"/>
      <c r="K5" s="4"/>
      <c r="L5" s="4"/>
      <c r="M5" s="4"/>
      <c r="N5" s="4"/>
      <c r="O5" s="4"/>
    </row>
    <row r="6" spans="1:16" x14ac:dyDescent="0.3">
      <c r="B6" s="6" t="s">
        <v>74</v>
      </c>
      <c r="C6" s="4"/>
      <c r="D6" s="4"/>
      <c r="E6" s="4"/>
      <c r="F6" s="4"/>
      <c r="G6" s="7" t="s">
        <v>8</v>
      </c>
      <c r="H6" s="7" t="s">
        <v>9</v>
      </c>
      <c r="I6" s="7" t="s">
        <v>45</v>
      </c>
      <c r="J6" s="7" t="s">
        <v>10</v>
      </c>
      <c r="K6" s="7" t="s">
        <v>11</v>
      </c>
      <c r="L6" s="7" t="s">
        <v>12</v>
      </c>
      <c r="M6" s="30"/>
      <c r="N6" s="22"/>
      <c r="O6" s="4"/>
      <c r="P6" s="4"/>
    </row>
    <row r="7" spans="1:16" x14ac:dyDescent="0.3">
      <c r="B7" s="6" t="s">
        <v>75</v>
      </c>
      <c r="C7" s="8" t="s">
        <v>13</v>
      </c>
      <c r="D7" s="7" t="s">
        <v>8</v>
      </c>
      <c r="E7" s="4"/>
      <c r="F7" s="8" t="s">
        <v>14</v>
      </c>
      <c r="G7" s="9">
        <v>1</v>
      </c>
      <c r="H7" s="9">
        <v>2</v>
      </c>
      <c r="I7" s="9">
        <v>3</v>
      </c>
      <c r="J7" s="15">
        <v>1</v>
      </c>
      <c r="K7" s="9">
        <v>0</v>
      </c>
      <c r="L7" s="9">
        <v>0</v>
      </c>
      <c r="M7" s="16"/>
      <c r="N7" s="8" t="s">
        <v>15</v>
      </c>
      <c r="O7" s="9">
        <v>10</v>
      </c>
    </row>
    <row r="8" spans="1:16" x14ac:dyDescent="0.3">
      <c r="B8" s="3"/>
      <c r="C8" s="4"/>
      <c r="D8" s="7" t="s">
        <v>9</v>
      </c>
      <c r="E8" s="4"/>
      <c r="F8" s="4"/>
      <c r="G8" s="9">
        <v>1</v>
      </c>
      <c r="H8" s="9">
        <v>1</v>
      </c>
      <c r="I8" s="9">
        <v>0</v>
      </c>
      <c r="J8" s="15">
        <v>0</v>
      </c>
      <c r="K8" s="9">
        <v>1</v>
      </c>
      <c r="L8" s="9">
        <v>0</v>
      </c>
      <c r="M8" s="16"/>
      <c r="N8" s="4"/>
      <c r="O8" s="9">
        <v>5</v>
      </c>
    </row>
    <row r="9" spans="1:16" x14ac:dyDescent="0.3">
      <c r="B9" s="3" t="s">
        <v>77</v>
      </c>
      <c r="C9" s="4"/>
      <c r="D9" s="7" t="s">
        <v>45</v>
      </c>
      <c r="E9" s="4"/>
      <c r="F9" s="4"/>
      <c r="G9" s="9">
        <v>1</v>
      </c>
      <c r="H9" s="9">
        <v>0</v>
      </c>
      <c r="I9" s="9">
        <v>0</v>
      </c>
      <c r="J9" s="15">
        <v>0</v>
      </c>
      <c r="K9" s="9">
        <v>0</v>
      </c>
      <c r="L9" s="9">
        <v>1</v>
      </c>
      <c r="M9" s="31"/>
      <c r="N9" s="4"/>
      <c r="O9" s="9">
        <v>1</v>
      </c>
    </row>
    <row r="10" spans="1:16" x14ac:dyDescent="0.3">
      <c r="B10" s="3" t="s">
        <v>79</v>
      </c>
      <c r="C10" s="4"/>
      <c r="D10" s="7" t="s">
        <v>10</v>
      </c>
      <c r="E10" s="4"/>
      <c r="J10" s="4"/>
      <c r="L10" s="4"/>
      <c r="M10" s="4"/>
      <c r="N10" s="4"/>
      <c r="O10" s="4"/>
    </row>
    <row r="11" spans="1:16" x14ac:dyDescent="0.3">
      <c r="B11" s="29" t="s">
        <v>80</v>
      </c>
      <c r="C11" s="4"/>
      <c r="D11" s="7" t="s">
        <v>11</v>
      </c>
      <c r="E11" s="4"/>
      <c r="J11" s="4"/>
      <c r="M11" s="4"/>
      <c r="N11" s="4"/>
      <c r="O11" s="4"/>
    </row>
    <row r="12" spans="1:16" x14ac:dyDescent="0.3">
      <c r="B12" s="3" t="s">
        <v>78</v>
      </c>
      <c r="C12" s="4"/>
      <c r="D12" s="7" t="s">
        <v>12</v>
      </c>
      <c r="E12" s="4"/>
      <c r="F12" s="8" t="s">
        <v>16</v>
      </c>
      <c r="G12" s="9">
        <v>1</v>
      </c>
      <c r="H12" s="9">
        <v>2</v>
      </c>
      <c r="I12" s="9">
        <v>3</v>
      </c>
      <c r="J12" s="15">
        <v>0</v>
      </c>
      <c r="K12" s="9">
        <v>0</v>
      </c>
      <c r="L12" s="9">
        <v>0</v>
      </c>
      <c r="M12" s="31"/>
      <c r="N12" s="31"/>
      <c r="O12" s="4"/>
    </row>
    <row r="13" spans="1:16" x14ac:dyDescent="0.3">
      <c r="C13" s="4"/>
      <c r="D13" s="30"/>
      <c r="E13" s="4"/>
      <c r="F13" s="8" t="s">
        <v>17</v>
      </c>
      <c r="G13" s="15">
        <v>0</v>
      </c>
      <c r="H13" s="9">
        <v>0</v>
      </c>
      <c r="I13" s="9">
        <v>0</v>
      </c>
      <c r="J13" s="4"/>
      <c r="K13" s="4"/>
      <c r="M13" s="4"/>
      <c r="N13" s="4"/>
      <c r="O13" s="4"/>
    </row>
    <row r="14" spans="1:16" x14ac:dyDescent="0.3">
      <c r="B14" s="3" t="s">
        <v>76</v>
      </c>
      <c r="D14" s="22"/>
      <c r="F14" s="8" t="s">
        <v>18</v>
      </c>
      <c r="G14" s="9">
        <v>1</v>
      </c>
      <c r="H14" s="9">
        <v>2</v>
      </c>
      <c r="I14" s="9">
        <v>3</v>
      </c>
      <c r="J14" s="16"/>
      <c r="K14" s="31"/>
      <c r="O14" s="4"/>
    </row>
    <row r="15" spans="1:16" x14ac:dyDescent="0.3">
      <c r="O15" s="4"/>
    </row>
    <row r="16" spans="1:16" x14ac:dyDescent="0.3">
      <c r="B16" s="3"/>
      <c r="O16" s="4"/>
    </row>
    <row r="17" spans="2:15" x14ac:dyDescent="0.3">
      <c r="B17" s="3"/>
      <c r="O17" s="4"/>
    </row>
    <row r="18" spans="2:15" x14ac:dyDescent="0.3">
      <c r="B18" s="3" t="s">
        <v>81</v>
      </c>
      <c r="C18" s="4"/>
      <c r="D18" s="4"/>
      <c r="E18" s="4"/>
      <c r="F18" s="4"/>
      <c r="G18" s="4"/>
      <c r="H18" s="4"/>
      <c r="I18" s="4"/>
      <c r="J18" s="4"/>
      <c r="K18" s="4"/>
      <c r="L18" s="4"/>
      <c r="M18" s="4"/>
      <c r="N18" s="4"/>
      <c r="O18" s="4"/>
    </row>
    <row r="19" spans="2:15" x14ac:dyDescent="0.3">
      <c r="B19" s="3" t="s">
        <v>82</v>
      </c>
      <c r="C19" s="4"/>
      <c r="D19" s="4"/>
      <c r="E19" s="4"/>
      <c r="F19" s="4"/>
      <c r="G19" s="4"/>
      <c r="H19" s="4"/>
      <c r="I19" s="4"/>
      <c r="J19" s="4"/>
      <c r="K19" s="4"/>
      <c r="L19" s="4"/>
      <c r="M19" s="4"/>
      <c r="N19" s="4"/>
      <c r="O19" s="4"/>
    </row>
    <row r="20" spans="2:15" x14ac:dyDescent="0.3">
      <c r="B20" s="29" t="s">
        <v>83</v>
      </c>
      <c r="C20" s="4"/>
      <c r="D20" s="4"/>
      <c r="E20" s="4"/>
      <c r="F20" s="4"/>
      <c r="G20" s="4"/>
      <c r="H20" s="4"/>
      <c r="I20" s="4"/>
      <c r="J20" s="4"/>
      <c r="K20" s="4"/>
      <c r="L20" s="4"/>
      <c r="M20" s="4"/>
      <c r="N20" s="4"/>
      <c r="O20" s="4"/>
    </row>
    <row r="21" spans="2:15" x14ac:dyDescent="0.3">
      <c r="B21" s="3"/>
      <c r="C21" s="4"/>
      <c r="D21" s="4"/>
      <c r="E21" s="4"/>
      <c r="F21" s="4"/>
      <c r="G21" s="4"/>
      <c r="H21" s="4"/>
      <c r="I21" s="4"/>
      <c r="J21" s="4"/>
      <c r="K21" s="4"/>
      <c r="L21" s="4"/>
      <c r="M21" s="4"/>
      <c r="N21" s="4"/>
      <c r="O21" s="4"/>
    </row>
    <row r="22" spans="2:15" x14ac:dyDescent="0.3">
      <c r="B22" s="3"/>
      <c r="C22" s="4"/>
      <c r="D22" s="4"/>
      <c r="E22" s="4"/>
      <c r="F22" s="4"/>
      <c r="G22" s="4"/>
      <c r="H22" s="4"/>
      <c r="I22" s="4"/>
      <c r="J22" s="4"/>
      <c r="K22" s="4"/>
      <c r="L22" s="4"/>
      <c r="M22" s="4"/>
      <c r="N22" s="4"/>
      <c r="O22" s="4"/>
    </row>
    <row r="23" spans="2:15" x14ac:dyDescent="0.3">
      <c r="B23" s="10"/>
      <c r="C23" s="4"/>
      <c r="D23" s="4"/>
      <c r="E23" s="4"/>
      <c r="F23" s="4"/>
      <c r="G23" s="4"/>
      <c r="H23" s="4"/>
      <c r="I23" s="4"/>
      <c r="J23" s="4"/>
      <c r="K23" s="4"/>
      <c r="L23" s="4"/>
      <c r="M23" s="4"/>
      <c r="N23" s="4"/>
      <c r="O23" s="4"/>
    </row>
    <row r="24" spans="2:15" x14ac:dyDescent="0.3">
      <c r="B24" s="3"/>
      <c r="C24" s="4"/>
      <c r="D24" s="4"/>
      <c r="E24" s="4"/>
      <c r="F24" s="4"/>
      <c r="G24" s="4"/>
      <c r="H24" s="4"/>
      <c r="I24" s="4"/>
      <c r="J24" s="4"/>
      <c r="K24" s="4"/>
      <c r="L24" s="4"/>
      <c r="M24" s="4"/>
      <c r="N24" s="4"/>
      <c r="O24" s="4"/>
    </row>
    <row r="25" spans="2:15" x14ac:dyDescent="0.3">
      <c r="B25" s="3"/>
      <c r="C25" s="4"/>
      <c r="D25" s="4"/>
      <c r="E25" s="4"/>
      <c r="F25" s="4"/>
      <c r="G25" s="4"/>
      <c r="H25" s="4"/>
      <c r="I25" s="4"/>
      <c r="J25" s="4"/>
      <c r="K25" s="4"/>
      <c r="L25" s="4"/>
      <c r="M25" s="4"/>
      <c r="N25" s="4"/>
      <c r="O25" s="4"/>
    </row>
    <row r="26" spans="2:15" x14ac:dyDescent="0.3">
      <c r="B26" s="3"/>
      <c r="C26" s="4"/>
      <c r="D26" s="4"/>
      <c r="E26" s="4"/>
      <c r="F26" s="4"/>
      <c r="G26" s="4"/>
      <c r="H26" s="4"/>
      <c r="I26" s="4"/>
      <c r="J26" s="4"/>
      <c r="K26" s="4"/>
      <c r="L26" s="4"/>
      <c r="M26" s="4"/>
      <c r="N26" s="4"/>
      <c r="O26" s="4"/>
    </row>
    <row r="27" spans="2:15" ht="15" thickBot="1" x14ac:dyDescent="0.35">
      <c r="B27" s="11"/>
      <c r="C27" s="12"/>
      <c r="D27" s="12"/>
      <c r="E27" s="12"/>
      <c r="F27" s="12"/>
      <c r="G27" s="12"/>
      <c r="H27" s="12"/>
      <c r="I27" s="12"/>
      <c r="J27" s="12"/>
      <c r="K27" s="12"/>
      <c r="L27" s="12"/>
      <c r="M27" s="12"/>
      <c r="N27" s="12"/>
      <c r="O27" s="4"/>
    </row>
    <row r="28" spans="2:15" x14ac:dyDescent="0.3">
      <c r="B28" s="4"/>
      <c r="C28" s="4"/>
      <c r="D28" s="4"/>
      <c r="E28" s="4"/>
      <c r="F28" s="4"/>
      <c r="G28" s="4"/>
      <c r="H28" s="4"/>
      <c r="I28" s="4"/>
      <c r="J28" s="4"/>
      <c r="K28" s="4"/>
      <c r="L28" s="4"/>
      <c r="M28" s="4"/>
      <c r="N28" s="4"/>
      <c r="O28" s="4"/>
    </row>
    <row r="29" spans="2:15" x14ac:dyDescent="0.3">
      <c r="B29" s="4"/>
      <c r="C29" s="4"/>
      <c r="D29" s="7" t="s">
        <v>8</v>
      </c>
      <c r="E29" s="7" t="s">
        <v>9</v>
      </c>
      <c r="F29" s="7" t="s">
        <v>45</v>
      </c>
      <c r="G29" s="7" t="s">
        <v>10</v>
      </c>
      <c r="H29" s="7" t="s">
        <v>11</v>
      </c>
      <c r="I29" s="7" t="s">
        <v>12</v>
      </c>
      <c r="J29" s="30"/>
      <c r="K29" s="22"/>
      <c r="L29" s="31"/>
      <c r="M29" s="31"/>
      <c r="N29" s="32"/>
      <c r="O29" s="4"/>
    </row>
    <row r="30" spans="2:15" x14ac:dyDescent="0.3">
      <c r="B30" s="8" t="s">
        <v>19</v>
      </c>
      <c r="C30" s="8" t="s">
        <v>14</v>
      </c>
      <c r="D30" s="9">
        <v>1</v>
      </c>
      <c r="E30" s="9">
        <v>2</v>
      </c>
      <c r="F30" s="9">
        <v>3</v>
      </c>
      <c r="G30" s="15">
        <v>1</v>
      </c>
      <c r="H30" s="9">
        <v>0</v>
      </c>
      <c r="I30" s="9">
        <v>0</v>
      </c>
      <c r="J30" s="16"/>
      <c r="K30" s="8" t="s">
        <v>15</v>
      </c>
      <c r="L30" s="9">
        <v>10</v>
      </c>
      <c r="M30" s="30"/>
      <c r="N30" s="31"/>
      <c r="O30" s="4"/>
    </row>
    <row r="31" spans="2:15" x14ac:dyDescent="0.3">
      <c r="B31" s="4"/>
      <c r="C31" s="4"/>
      <c r="D31" s="9">
        <v>1</v>
      </c>
      <c r="E31" s="9">
        <v>1</v>
      </c>
      <c r="F31" s="9">
        <v>0</v>
      </c>
      <c r="G31" s="15">
        <v>0</v>
      </c>
      <c r="H31" s="9">
        <v>1</v>
      </c>
      <c r="I31" s="9">
        <v>0</v>
      </c>
      <c r="J31" s="16"/>
      <c r="K31" s="4"/>
      <c r="L31" s="9">
        <v>5</v>
      </c>
      <c r="M31" s="31"/>
      <c r="N31" s="31"/>
      <c r="O31" s="4"/>
    </row>
    <row r="32" spans="2:15" x14ac:dyDescent="0.3">
      <c r="B32" s="4"/>
      <c r="C32" s="4"/>
      <c r="D32" s="9">
        <v>1</v>
      </c>
      <c r="E32" s="9">
        <v>0</v>
      </c>
      <c r="F32" s="9">
        <v>0</v>
      </c>
      <c r="G32" s="15">
        <v>0</v>
      </c>
      <c r="H32" s="9">
        <v>0</v>
      </c>
      <c r="I32" s="9">
        <v>1</v>
      </c>
      <c r="J32" s="31"/>
      <c r="K32" s="4"/>
      <c r="L32" s="9">
        <v>1</v>
      </c>
      <c r="M32" s="31"/>
      <c r="N32" s="31"/>
      <c r="O32" s="4"/>
    </row>
    <row r="33" spans="2:15" x14ac:dyDescent="0.3">
      <c r="B33" s="4"/>
      <c r="G33" s="4"/>
      <c r="I33" s="4"/>
      <c r="J33" s="4"/>
      <c r="K33" s="4"/>
      <c r="L33" s="31"/>
      <c r="M33" s="32"/>
      <c r="N33" s="32"/>
      <c r="O33" s="4"/>
    </row>
    <row r="34" spans="2:15" x14ac:dyDescent="0.3">
      <c r="B34" s="4"/>
      <c r="G34" s="4"/>
      <c r="J34" s="4"/>
      <c r="K34" s="4"/>
      <c r="L34" s="31"/>
      <c r="M34" s="32"/>
      <c r="N34" s="32"/>
      <c r="O34" s="4"/>
    </row>
    <row r="35" spans="2:15" x14ac:dyDescent="0.3">
      <c r="B35" s="4"/>
      <c r="C35" s="8" t="s">
        <v>16</v>
      </c>
      <c r="D35" s="9">
        <v>1</v>
      </c>
      <c r="E35" s="9">
        <v>2</v>
      </c>
      <c r="F35" s="9">
        <v>3</v>
      </c>
      <c r="G35" s="15">
        <v>0</v>
      </c>
      <c r="H35" s="9">
        <v>0</v>
      </c>
      <c r="I35" s="9">
        <v>0</v>
      </c>
      <c r="J35" s="31"/>
      <c r="K35" s="31"/>
      <c r="L35" s="31"/>
      <c r="M35" s="32"/>
      <c r="N35" s="32"/>
      <c r="O35" s="4"/>
    </row>
    <row r="36" spans="2:15" x14ac:dyDescent="0.3">
      <c r="B36" s="4"/>
      <c r="C36" s="8" t="s">
        <v>17</v>
      </c>
      <c r="D36" s="15">
        <v>0</v>
      </c>
      <c r="E36" s="9">
        <v>0</v>
      </c>
      <c r="F36" s="9">
        <v>0</v>
      </c>
      <c r="G36" s="4"/>
      <c r="H36" s="4"/>
      <c r="J36" s="4"/>
      <c r="K36" s="4"/>
      <c r="L36" s="31"/>
      <c r="M36" s="32"/>
      <c r="N36" s="32"/>
      <c r="O36" s="4"/>
    </row>
    <row r="37" spans="2:15" x14ac:dyDescent="0.3">
      <c r="C37" s="8" t="s">
        <v>18</v>
      </c>
      <c r="D37" s="9">
        <v>1</v>
      </c>
      <c r="E37" s="9">
        <v>2</v>
      </c>
      <c r="F37" s="9">
        <v>3</v>
      </c>
      <c r="G37" s="16"/>
      <c r="H37" s="31"/>
      <c r="L37" s="31"/>
      <c r="M37" s="32"/>
      <c r="N37" s="32"/>
      <c r="O37" s="4"/>
    </row>
    <row r="38" spans="2:15" x14ac:dyDescent="0.3">
      <c r="L38" s="4"/>
      <c r="O38" s="4"/>
    </row>
    <row r="39" spans="2:15" x14ac:dyDescent="0.3">
      <c r="O39" s="4"/>
    </row>
    <row r="40" spans="2:15" x14ac:dyDescent="0.3">
      <c r="B40" s="4"/>
      <c r="C40" s="4"/>
      <c r="D40" s="7" t="s">
        <v>10</v>
      </c>
      <c r="E40" s="7" t="s">
        <v>11</v>
      </c>
      <c r="F40" s="7" t="s">
        <v>12</v>
      </c>
      <c r="H40" s="4"/>
      <c r="I40" s="7" t="s">
        <v>8</v>
      </c>
      <c r="J40" s="7" t="s">
        <v>9</v>
      </c>
      <c r="K40" s="7" t="s">
        <v>45</v>
      </c>
      <c r="L40" s="30"/>
      <c r="M40" s="30"/>
      <c r="N40" s="4"/>
      <c r="O40" s="4"/>
    </row>
    <row r="41" spans="2:15" x14ac:dyDescent="0.3">
      <c r="B41" s="4"/>
      <c r="C41" s="8" t="s">
        <v>20</v>
      </c>
      <c r="D41" s="15">
        <v>1</v>
      </c>
      <c r="E41" s="9">
        <v>0</v>
      </c>
      <c r="F41" s="9">
        <v>0</v>
      </c>
      <c r="H41" s="8" t="s">
        <v>21</v>
      </c>
      <c r="I41" s="9">
        <v>1</v>
      </c>
      <c r="J41" s="9">
        <v>2</v>
      </c>
      <c r="K41" s="9">
        <v>3</v>
      </c>
      <c r="L41" s="16"/>
      <c r="M41" s="31"/>
      <c r="N41" s="4"/>
      <c r="O41" s="4"/>
    </row>
    <row r="42" spans="2:15" x14ac:dyDescent="0.3">
      <c r="B42" s="4"/>
      <c r="C42" s="4"/>
      <c r="D42" s="15">
        <v>0</v>
      </c>
      <c r="E42" s="9">
        <v>1</v>
      </c>
      <c r="F42" s="9">
        <v>0</v>
      </c>
      <c r="H42" s="4"/>
      <c r="I42" s="9">
        <v>1</v>
      </c>
      <c r="J42" s="9">
        <v>1</v>
      </c>
      <c r="K42" s="9">
        <v>0</v>
      </c>
      <c r="L42" s="16"/>
      <c r="M42" s="31"/>
      <c r="N42" s="4"/>
      <c r="O42" s="4"/>
    </row>
    <row r="43" spans="2:15" x14ac:dyDescent="0.3">
      <c r="B43" s="4"/>
      <c r="C43" s="4"/>
      <c r="D43" s="15">
        <v>0</v>
      </c>
      <c r="E43" s="9">
        <v>0</v>
      </c>
      <c r="F43" s="9">
        <v>1</v>
      </c>
      <c r="G43" s="4"/>
      <c r="H43" s="4"/>
      <c r="I43" s="9">
        <v>1</v>
      </c>
      <c r="J43" s="9">
        <v>0</v>
      </c>
      <c r="K43" s="9">
        <v>0</v>
      </c>
      <c r="L43" s="16"/>
      <c r="M43" s="31"/>
      <c r="N43" s="4"/>
      <c r="O43" s="4"/>
    </row>
    <row r="44" spans="2:15" x14ac:dyDescent="0.3">
      <c r="B44" s="4"/>
      <c r="C44" s="4"/>
      <c r="D44" s="4"/>
      <c r="E44" s="4"/>
      <c r="F44" s="4"/>
      <c r="G44" s="4"/>
      <c r="H44" s="4"/>
      <c r="I44" s="4"/>
      <c r="J44" s="4"/>
      <c r="K44" s="4"/>
      <c r="L44" s="31"/>
      <c r="M44" s="31"/>
      <c r="N44" s="4"/>
      <c r="O44" s="4"/>
    </row>
    <row r="45" spans="2:15" x14ac:dyDescent="0.3">
      <c r="B45" s="4"/>
      <c r="C45" s="8" t="s">
        <v>22</v>
      </c>
      <c r="D45" s="9" cm="1">
        <f t="array" ref="D45:F47">MINVERSE(D41:F43)</f>
        <v>1</v>
      </c>
      <c r="E45" s="9">
        <v>0</v>
      </c>
      <c r="F45" s="9">
        <v>0</v>
      </c>
      <c r="H45" s="8" t="s">
        <v>23</v>
      </c>
      <c r="I45" s="9" cm="1">
        <f t="array" ref="I45:I47">MMULT(_xlfn.ANCHORARRAY(D45),L30:L32)</f>
        <v>10</v>
      </c>
      <c r="J45" s="4"/>
      <c r="K45" s="4"/>
      <c r="L45" s="4"/>
      <c r="M45" s="4"/>
      <c r="N45" s="4"/>
      <c r="O45" s="4"/>
    </row>
    <row r="46" spans="2:15" x14ac:dyDescent="0.3">
      <c r="B46" s="4"/>
      <c r="C46" s="4"/>
      <c r="D46" s="9">
        <v>0</v>
      </c>
      <c r="E46" s="9">
        <v>1</v>
      </c>
      <c r="F46" s="9">
        <v>0</v>
      </c>
      <c r="H46" s="4"/>
      <c r="I46" s="9">
        <v>5</v>
      </c>
      <c r="J46" s="4"/>
      <c r="K46" s="4"/>
      <c r="L46" s="4"/>
      <c r="M46" s="4"/>
      <c r="N46" s="4"/>
      <c r="O46" s="4"/>
    </row>
    <row r="47" spans="2:15" x14ac:dyDescent="0.3">
      <c r="B47" s="4"/>
      <c r="C47" s="4"/>
      <c r="D47" s="9">
        <v>0</v>
      </c>
      <c r="E47" s="9">
        <v>0</v>
      </c>
      <c r="F47" s="9">
        <v>1</v>
      </c>
      <c r="H47" s="4"/>
      <c r="I47" s="9">
        <v>1</v>
      </c>
      <c r="J47" s="4"/>
      <c r="K47" s="4"/>
      <c r="L47" s="4"/>
      <c r="M47" s="4"/>
      <c r="N47" s="4"/>
      <c r="O47" s="4"/>
    </row>
    <row r="48" spans="2:15" x14ac:dyDescent="0.3">
      <c r="B48" s="4"/>
      <c r="C48" s="4"/>
      <c r="D48" s="4"/>
      <c r="E48" s="4"/>
      <c r="F48" s="4"/>
      <c r="G48" s="4"/>
      <c r="H48" s="4"/>
      <c r="I48" s="4"/>
      <c r="J48" s="4"/>
      <c r="K48" s="4"/>
      <c r="L48" s="4"/>
      <c r="M48" s="4"/>
      <c r="N48" s="4"/>
      <c r="O48" s="4"/>
    </row>
    <row r="49" spans="2:15" x14ac:dyDescent="0.3">
      <c r="O49" s="4"/>
    </row>
    <row r="50" spans="2:15" x14ac:dyDescent="0.3">
      <c r="B50" s="4"/>
      <c r="C50" s="8" t="s">
        <v>24</v>
      </c>
      <c r="D50" s="9" cm="1">
        <f t="array" ref="D50:F52">MMULT(_xlfn.ANCHORARRAY(D45),I41:K43)</f>
        <v>1</v>
      </c>
      <c r="E50" s="9">
        <v>2</v>
      </c>
      <c r="F50" s="9">
        <v>3</v>
      </c>
      <c r="G50" s="31"/>
      <c r="H50" s="4"/>
      <c r="I50" s="4"/>
      <c r="J50" s="4"/>
      <c r="K50" s="4"/>
      <c r="L50" s="4"/>
      <c r="M50" s="4"/>
      <c r="N50" s="4"/>
      <c r="O50" s="4"/>
    </row>
    <row r="51" spans="2:15" x14ac:dyDescent="0.3">
      <c r="B51" s="4"/>
      <c r="C51" s="4"/>
      <c r="D51" s="9">
        <v>1</v>
      </c>
      <c r="E51" s="9">
        <v>1</v>
      </c>
      <c r="F51" s="9">
        <v>0</v>
      </c>
      <c r="G51" s="31"/>
      <c r="H51" s="4"/>
      <c r="I51" s="4"/>
      <c r="J51" s="4"/>
      <c r="K51" s="4"/>
      <c r="L51" s="4"/>
      <c r="M51" s="4"/>
      <c r="N51" s="4"/>
      <c r="O51" s="4"/>
    </row>
    <row r="52" spans="2:15" x14ac:dyDescent="0.3">
      <c r="B52" s="4"/>
      <c r="C52" s="4"/>
      <c r="D52" s="9">
        <v>1</v>
      </c>
      <c r="E52" s="9">
        <v>0</v>
      </c>
      <c r="F52" s="9">
        <v>0</v>
      </c>
      <c r="G52" s="31"/>
      <c r="H52" s="4"/>
      <c r="I52" s="4"/>
      <c r="J52" s="4"/>
      <c r="K52" s="4"/>
      <c r="L52" s="4"/>
      <c r="M52" s="4"/>
      <c r="N52" s="4"/>
      <c r="O52" s="4"/>
    </row>
    <row r="53" spans="2:15" x14ac:dyDescent="0.3">
      <c r="B53" s="4"/>
      <c r="C53" s="4"/>
      <c r="D53" s="4"/>
      <c r="E53" s="4"/>
      <c r="F53" s="4"/>
      <c r="G53" s="4"/>
      <c r="H53" s="4"/>
      <c r="I53" s="4"/>
      <c r="J53" s="4"/>
      <c r="K53" s="4"/>
      <c r="L53" s="4"/>
      <c r="M53" s="4"/>
      <c r="N53" s="4"/>
      <c r="O53" s="4"/>
    </row>
    <row r="54" spans="2:15" x14ac:dyDescent="0.3">
      <c r="O54" s="4"/>
    </row>
    <row r="55" spans="2:15" x14ac:dyDescent="0.3">
      <c r="B55" s="4"/>
      <c r="C55" s="8" t="s">
        <v>25</v>
      </c>
      <c r="D55" s="4" cm="1">
        <f t="array" ref="D55:F55">MMULT(D36:F36,_xlfn.ANCHORARRAY(D50))</f>
        <v>0</v>
      </c>
      <c r="E55" s="4">
        <v>0</v>
      </c>
      <c r="F55" s="4">
        <v>0</v>
      </c>
      <c r="G55" s="4"/>
      <c r="H55" s="4"/>
      <c r="I55" s="4"/>
      <c r="J55" s="4"/>
      <c r="K55" s="4"/>
      <c r="L55" s="4"/>
      <c r="M55" s="4"/>
      <c r="N55" s="4"/>
      <c r="O55" s="4"/>
    </row>
    <row r="56" spans="2:15" x14ac:dyDescent="0.3">
      <c r="B56" s="4"/>
      <c r="C56" s="8" t="s">
        <v>26</v>
      </c>
      <c r="D56" s="15">
        <f>D55-D37</f>
        <v>-1</v>
      </c>
      <c r="E56" s="15">
        <f t="shared" ref="E56:G56" si="0">E55-E37</f>
        <v>-2</v>
      </c>
      <c r="F56" s="13">
        <f t="shared" si="0"/>
        <v>-3</v>
      </c>
      <c r="G56" s="16"/>
      <c r="I56" s="4"/>
      <c r="J56" s="4"/>
      <c r="K56" s="4" t="s">
        <v>84</v>
      </c>
      <c r="L56" s="4"/>
      <c r="M56" s="4"/>
      <c r="N56" s="4"/>
      <c r="O56" s="4"/>
    </row>
    <row r="57" spans="2:15" x14ac:dyDescent="0.3">
      <c r="B57" s="4"/>
      <c r="C57" s="4"/>
      <c r="D57" s="4"/>
      <c r="E57" s="4"/>
      <c r="F57" s="4"/>
      <c r="G57" s="4"/>
      <c r="I57" s="4"/>
      <c r="J57" s="4"/>
      <c r="K57" s="4"/>
      <c r="L57" s="4"/>
      <c r="M57" s="4"/>
      <c r="N57" s="4"/>
      <c r="O57" s="4"/>
    </row>
    <row r="58" spans="2:15" x14ac:dyDescent="0.3">
      <c r="B58" s="4"/>
      <c r="C58" s="4"/>
      <c r="D58" s="4"/>
      <c r="E58" s="4"/>
      <c r="F58" s="4"/>
      <c r="G58" s="4"/>
      <c r="I58" s="4"/>
      <c r="J58" s="4"/>
      <c r="K58" s="4"/>
      <c r="L58" s="4"/>
      <c r="M58" s="4"/>
      <c r="N58" s="4"/>
      <c r="O58" s="4"/>
    </row>
    <row r="59" spans="2:15" x14ac:dyDescent="0.3">
      <c r="B59" s="4"/>
      <c r="C59" s="8" t="s">
        <v>28</v>
      </c>
      <c r="D59" s="18" cm="1">
        <f t="array" ref="D59:D61">_xlfn.ANCHORARRAY(I45)/F50:F52</f>
        <v>3.3333333333333335</v>
      </c>
      <c r="E59" s="4"/>
      <c r="F59" s="4"/>
      <c r="G59" s="4"/>
      <c r="I59" s="4"/>
      <c r="J59" s="4"/>
      <c r="K59" s="4"/>
      <c r="L59" s="4"/>
      <c r="M59" s="4"/>
      <c r="N59" s="4"/>
    </row>
    <row r="60" spans="2:15" x14ac:dyDescent="0.3">
      <c r="B60" s="4"/>
      <c r="C60" s="4"/>
      <c r="D60" s="15" t="e">
        <v>#DIV/0!</v>
      </c>
      <c r="E60" s="4"/>
      <c r="F60" s="4"/>
      <c r="I60" s="4"/>
      <c r="J60" s="4"/>
      <c r="K60" s="4" t="s">
        <v>50</v>
      </c>
      <c r="L60" s="4"/>
      <c r="M60" s="4"/>
      <c r="N60" s="4"/>
    </row>
    <row r="61" spans="2:15" x14ac:dyDescent="0.3">
      <c r="D61" s="17" t="e">
        <v>#DIV/0!</v>
      </c>
    </row>
    <row r="62" spans="2:15" ht="15" thickBot="1" x14ac:dyDescent="0.35">
      <c r="B62" s="12"/>
      <c r="C62" s="12"/>
      <c r="D62" s="12"/>
      <c r="E62" s="12"/>
      <c r="F62" s="12"/>
      <c r="G62" s="12"/>
      <c r="H62" s="12"/>
      <c r="I62" s="12"/>
      <c r="J62" s="12"/>
      <c r="K62" s="12"/>
      <c r="L62" s="12"/>
      <c r="M62" s="12"/>
      <c r="N62" s="12"/>
    </row>
    <row r="64" spans="2:15" x14ac:dyDescent="0.3">
      <c r="B64" s="4"/>
      <c r="C64" s="4"/>
      <c r="D64" s="7" t="s">
        <v>8</v>
      </c>
      <c r="E64" s="7" t="s">
        <v>9</v>
      </c>
      <c r="F64" s="7" t="s">
        <v>10</v>
      </c>
      <c r="G64" s="7" t="s">
        <v>45</v>
      </c>
      <c r="H64" s="7" t="s">
        <v>11</v>
      </c>
      <c r="I64" s="7" t="s">
        <v>12</v>
      </c>
      <c r="J64" s="30"/>
      <c r="K64" s="22"/>
      <c r="L64" s="31"/>
      <c r="M64" s="31"/>
      <c r="N64" s="32"/>
    </row>
    <row r="65" spans="2:14" x14ac:dyDescent="0.3">
      <c r="B65" s="8" t="s">
        <v>49</v>
      </c>
      <c r="C65" s="8" t="s">
        <v>14</v>
      </c>
      <c r="D65" s="9">
        <v>1</v>
      </c>
      <c r="E65" s="9">
        <v>2</v>
      </c>
      <c r="F65" s="15">
        <v>1</v>
      </c>
      <c r="G65" s="9">
        <v>3</v>
      </c>
      <c r="H65" s="9">
        <v>0</v>
      </c>
      <c r="I65" s="9">
        <v>0</v>
      </c>
      <c r="J65" s="16"/>
      <c r="K65" s="8" t="s">
        <v>15</v>
      </c>
      <c r="L65" s="9">
        <v>10</v>
      </c>
      <c r="M65" s="30"/>
      <c r="N65" s="31"/>
    </row>
    <row r="66" spans="2:14" x14ac:dyDescent="0.3">
      <c r="B66" s="4"/>
      <c r="C66" s="4"/>
      <c r="D66" s="9">
        <v>1</v>
      </c>
      <c r="E66" s="9">
        <v>1</v>
      </c>
      <c r="F66" s="15">
        <v>0</v>
      </c>
      <c r="G66" s="9">
        <v>0</v>
      </c>
      <c r="H66" s="9">
        <v>1</v>
      </c>
      <c r="I66" s="9">
        <v>0</v>
      </c>
      <c r="J66" s="16"/>
      <c r="K66" s="4"/>
      <c r="L66" s="9">
        <v>5</v>
      </c>
      <c r="M66" s="31"/>
      <c r="N66" s="31"/>
    </row>
    <row r="67" spans="2:14" x14ac:dyDescent="0.3">
      <c r="B67" s="4"/>
      <c r="C67" s="4"/>
      <c r="D67" s="9">
        <v>1</v>
      </c>
      <c r="E67" s="9">
        <v>0</v>
      </c>
      <c r="F67" s="15">
        <v>0</v>
      </c>
      <c r="G67" s="9">
        <v>0</v>
      </c>
      <c r="H67" s="9">
        <v>0</v>
      </c>
      <c r="I67" s="9">
        <v>1</v>
      </c>
      <c r="J67" s="31"/>
      <c r="K67" s="4"/>
      <c r="L67" s="9">
        <v>1</v>
      </c>
      <c r="M67" s="31"/>
      <c r="N67" s="31"/>
    </row>
    <row r="68" spans="2:14" x14ac:dyDescent="0.3">
      <c r="B68" s="4"/>
      <c r="F68" s="4"/>
      <c r="I68" s="4"/>
      <c r="J68" s="4"/>
      <c r="K68" s="4"/>
      <c r="L68" s="31"/>
      <c r="M68" s="32"/>
      <c r="N68" s="32"/>
    </row>
    <row r="69" spans="2:14" x14ac:dyDescent="0.3">
      <c r="B69" s="4"/>
      <c r="F69" s="4"/>
      <c r="J69" s="4"/>
      <c r="K69" s="4"/>
      <c r="L69" s="31"/>
      <c r="M69" s="32"/>
      <c r="N69" s="32"/>
    </row>
    <row r="70" spans="2:14" x14ac:dyDescent="0.3">
      <c r="B70" s="4"/>
      <c r="C70" s="8" t="s">
        <v>16</v>
      </c>
      <c r="D70" s="9">
        <v>1</v>
      </c>
      <c r="E70" s="9">
        <v>2</v>
      </c>
      <c r="F70" s="15">
        <v>0</v>
      </c>
      <c r="G70" s="9">
        <v>3</v>
      </c>
      <c r="H70" s="9">
        <v>0</v>
      </c>
      <c r="I70" s="9">
        <v>0</v>
      </c>
      <c r="J70" s="31"/>
      <c r="K70" s="31"/>
      <c r="L70" s="31"/>
      <c r="M70" s="32"/>
      <c r="N70" s="32"/>
    </row>
    <row r="71" spans="2:14" x14ac:dyDescent="0.3">
      <c r="B71" s="4"/>
      <c r="C71" s="8" t="s">
        <v>17</v>
      </c>
      <c r="D71" s="9">
        <v>3</v>
      </c>
      <c r="E71" s="9">
        <v>0</v>
      </c>
      <c r="F71" s="9">
        <v>0</v>
      </c>
      <c r="G71" s="4"/>
      <c r="H71" s="4"/>
      <c r="J71" s="4"/>
      <c r="K71" s="4"/>
      <c r="L71" s="31"/>
      <c r="M71" s="32"/>
      <c r="N71" s="32"/>
    </row>
    <row r="72" spans="2:14" x14ac:dyDescent="0.3">
      <c r="C72" s="8" t="s">
        <v>18</v>
      </c>
      <c r="D72" s="9">
        <v>1</v>
      </c>
      <c r="E72" s="9">
        <v>2</v>
      </c>
      <c r="F72" s="15">
        <v>0</v>
      </c>
      <c r="G72" s="16"/>
      <c r="H72" s="31"/>
      <c r="L72" s="31"/>
      <c r="M72" s="32"/>
      <c r="N72" s="32"/>
    </row>
    <row r="73" spans="2:14" x14ac:dyDescent="0.3">
      <c r="L73" s="4"/>
    </row>
    <row r="75" spans="2:14" x14ac:dyDescent="0.3">
      <c r="B75" s="4"/>
      <c r="C75" s="4"/>
      <c r="D75" s="7" t="s">
        <v>45</v>
      </c>
      <c r="E75" s="7" t="s">
        <v>11</v>
      </c>
      <c r="F75" s="7" t="s">
        <v>12</v>
      </c>
      <c r="H75" s="4"/>
      <c r="I75" s="7" t="s">
        <v>8</v>
      </c>
      <c r="J75" s="7" t="s">
        <v>9</v>
      </c>
      <c r="K75" s="7" t="s">
        <v>10</v>
      </c>
      <c r="L75" s="30"/>
      <c r="M75" s="30"/>
    </row>
    <row r="76" spans="2:14" x14ac:dyDescent="0.3">
      <c r="B76" s="4"/>
      <c r="C76" s="8" t="s">
        <v>20</v>
      </c>
      <c r="D76" s="9">
        <v>3</v>
      </c>
      <c r="E76" s="9">
        <v>0</v>
      </c>
      <c r="F76" s="9">
        <v>0</v>
      </c>
      <c r="H76" s="8" t="s">
        <v>21</v>
      </c>
      <c r="I76" s="9">
        <v>1</v>
      </c>
      <c r="J76" s="9">
        <v>2</v>
      </c>
      <c r="K76" s="15">
        <v>1</v>
      </c>
      <c r="L76" s="16"/>
      <c r="M76" s="31"/>
    </row>
    <row r="77" spans="2:14" x14ac:dyDescent="0.3">
      <c r="B77" s="4"/>
      <c r="C77" s="4"/>
      <c r="D77" s="9">
        <v>0</v>
      </c>
      <c r="E77" s="9">
        <v>1</v>
      </c>
      <c r="F77" s="9">
        <v>0</v>
      </c>
      <c r="H77" s="4"/>
      <c r="I77" s="9">
        <v>1</v>
      </c>
      <c r="J77" s="9">
        <v>1</v>
      </c>
      <c r="K77" s="15">
        <v>0</v>
      </c>
      <c r="L77" s="16"/>
      <c r="M77" s="31"/>
    </row>
    <row r="78" spans="2:14" x14ac:dyDescent="0.3">
      <c r="B78" s="4"/>
      <c r="C78" s="4"/>
      <c r="D78" s="9">
        <v>0</v>
      </c>
      <c r="E78" s="9">
        <v>0</v>
      </c>
      <c r="F78" s="9">
        <v>1</v>
      </c>
      <c r="G78" s="4"/>
      <c r="H78" s="4"/>
      <c r="I78" s="9">
        <v>1</v>
      </c>
      <c r="J78" s="9">
        <v>0</v>
      </c>
      <c r="K78" s="15">
        <v>0</v>
      </c>
      <c r="L78" s="16"/>
      <c r="M78" s="31"/>
    </row>
    <row r="79" spans="2:14" x14ac:dyDescent="0.3">
      <c r="B79" s="4"/>
      <c r="C79" s="4"/>
      <c r="D79" s="4"/>
      <c r="E79" s="4"/>
      <c r="F79" s="4"/>
      <c r="G79" s="4"/>
      <c r="H79" s="4"/>
      <c r="I79" s="4"/>
      <c r="J79" s="4"/>
      <c r="K79" s="4"/>
      <c r="L79" s="31"/>
      <c r="M79" s="31"/>
    </row>
    <row r="80" spans="2:14" x14ac:dyDescent="0.3">
      <c r="B80" s="4"/>
      <c r="C80" s="8" t="s">
        <v>22</v>
      </c>
      <c r="D80" s="9" cm="1">
        <f t="array" ref="D80:F82">MINVERSE(D76:F78)</f>
        <v>0.33333333333333331</v>
      </c>
      <c r="E80" s="9">
        <v>0</v>
      </c>
      <c r="F80" s="9">
        <v>0</v>
      </c>
      <c r="H80" s="8" t="s">
        <v>23</v>
      </c>
      <c r="I80" s="9" cm="1">
        <f t="array" ref="I80:I82">MMULT(_xlfn.ANCHORARRAY(D80),L65:L67)</f>
        <v>3.333333333333333</v>
      </c>
      <c r="J80" s="4"/>
      <c r="K80" s="4"/>
      <c r="L80" s="4"/>
      <c r="M80" s="4"/>
    </row>
    <row r="81" spans="2:14" x14ac:dyDescent="0.3">
      <c r="B81" s="4"/>
      <c r="C81" s="4"/>
      <c r="D81" s="9">
        <v>0</v>
      </c>
      <c r="E81" s="9">
        <v>1</v>
      </c>
      <c r="F81" s="9">
        <v>0</v>
      </c>
      <c r="H81" s="4"/>
      <c r="I81" s="9">
        <v>5</v>
      </c>
      <c r="J81" s="4"/>
      <c r="K81" s="4"/>
      <c r="L81" s="4"/>
      <c r="M81" s="4"/>
      <c r="N81" s="4"/>
    </row>
    <row r="82" spans="2:14" x14ac:dyDescent="0.3">
      <c r="B82" s="4"/>
      <c r="C82" s="4"/>
      <c r="D82" s="9">
        <v>0</v>
      </c>
      <c r="E82" s="9">
        <v>0</v>
      </c>
      <c r="F82" s="9">
        <v>1</v>
      </c>
      <c r="H82" s="4"/>
      <c r="I82" s="9">
        <v>1</v>
      </c>
      <c r="J82" s="4"/>
      <c r="K82" s="4"/>
      <c r="L82" s="4"/>
      <c r="M82" s="4"/>
      <c r="N82" s="4"/>
    </row>
    <row r="83" spans="2:14" x14ac:dyDescent="0.3">
      <c r="B83" s="4"/>
      <c r="C83" s="4"/>
      <c r="D83" s="4"/>
      <c r="E83" s="4"/>
      <c r="F83" s="4"/>
      <c r="G83" s="4"/>
      <c r="H83" s="4"/>
      <c r="I83" s="4"/>
      <c r="J83" s="4"/>
      <c r="K83" s="4"/>
      <c r="L83" s="4"/>
      <c r="M83" s="4"/>
      <c r="N83" s="4"/>
    </row>
    <row r="85" spans="2:14" x14ac:dyDescent="0.3">
      <c r="B85" s="4"/>
      <c r="C85" s="8" t="s">
        <v>24</v>
      </c>
      <c r="D85" s="9" cm="1">
        <f t="array" ref="D85:F87">MMULT(_xlfn.ANCHORARRAY(D80),I76:K78)</f>
        <v>0.33333333333333331</v>
      </c>
      <c r="E85" s="9">
        <v>0.66666666666666663</v>
      </c>
      <c r="F85" s="9">
        <v>0.33333333333333331</v>
      </c>
      <c r="G85" s="31"/>
      <c r="H85" s="4"/>
      <c r="I85" s="4"/>
      <c r="J85" s="4"/>
      <c r="K85" s="4"/>
      <c r="L85" s="4"/>
      <c r="M85" s="4"/>
      <c r="N85" s="4"/>
    </row>
    <row r="86" spans="2:14" x14ac:dyDescent="0.3">
      <c r="B86" s="4"/>
      <c r="C86" s="4"/>
      <c r="D86" s="9">
        <v>1</v>
      </c>
      <c r="E86" s="9">
        <v>1</v>
      </c>
      <c r="F86" s="9">
        <v>0</v>
      </c>
      <c r="G86" s="31"/>
      <c r="H86" s="4"/>
      <c r="I86" s="4"/>
      <c r="J86" s="4"/>
      <c r="K86" s="4"/>
      <c r="L86" s="4"/>
      <c r="M86" s="4"/>
      <c r="N86" s="4"/>
    </row>
    <row r="87" spans="2:14" x14ac:dyDescent="0.3">
      <c r="B87" s="4"/>
      <c r="C87" s="4"/>
      <c r="D87" s="9">
        <v>1</v>
      </c>
      <c r="E87" s="9">
        <v>0</v>
      </c>
      <c r="F87" s="9">
        <v>0</v>
      </c>
      <c r="G87" s="31"/>
      <c r="H87" s="4"/>
      <c r="I87" s="4"/>
      <c r="J87" s="4"/>
      <c r="K87" s="4"/>
      <c r="L87" s="4"/>
      <c r="M87" s="4"/>
      <c r="N87" s="4"/>
    </row>
    <row r="88" spans="2:14" x14ac:dyDescent="0.3">
      <c r="B88" s="4"/>
      <c r="C88" s="4"/>
      <c r="D88" s="4"/>
      <c r="E88" s="4"/>
      <c r="F88" s="4"/>
      <c r="G88" s="4"/>
      <c r="H88" s="4"/>
      <c r="I88" s="4"/>
      <c r="J88" s="4"/>
      <c r="K88" s="4"/>
      <c r="L88" s="4"/>
      <c r="M88" s="4"/>
      <c r="N88" s="4"/>
    </row>
    <row r="90" spans="2:14" x14ac:dyDescent="0.3">
      <c r="B90" s="4"/>
      <c r="C90" s="8" t="s">
        <v>25</v>
      </c>
      <c r="D90" s="4" cm="1">
        <f t="array" ref="D90:F90">MMULT(D71:F71,_xlfn.ANCHORARRAY(D85))</f>
        <v>1</v>
      </c>
      <c r="E90" s="4">
        <v>2</v>
      </c>
      <c r="F90" s="4">
        <v>1</v>
      </c>
      <c r="G90" s="4"/>
      <c r="H90" s="4"/>
      <c r="I90" s="4"/>
      <c r="J90" s="4"/>
      <c r="K90" s="4"/>
      <c r="L90" s="4"/>
      <c r="M90" s="4"/>
      <c r="N90" s="4"/>
    </row>
    <row r="91" spans="2:14" x14ac:dyDescent="0.3">
      <c r="B91" s="4"/>
      <c r="C91" s="8" t="s">
        <v>26</v>
      </c>
      <c r="D91" s="24">
        <f>D90-D72</f>
        <v>0</v>
      </c>
      <c r="E91" s="24">
        <f t="shared" ref="E91" si="1">E90-E72</f>
        <v>0</v>
      </c>
      <c r="F91" s="15">
        <f t="shared" ref="F91" si="2">F90-F72</f>
        <v>1</v>
      </c>
      <c r="G91" s="16"/>
      <c r="I91" s="8" t="s">
        <v>85</v>
      </c>
      <c r="J91" s="4"/>
      <c r="K91" s="4"/>
      <c r="L91" s="4"/>
      <c r="M91" s="4"/>
      <c r="N91" s="4"/>
    </row>
    <row r="92" spans="2:14" ht="15" thickBot="1" x14ac:dyDescent="0.35">
      <c r="B92" s="12"/>
      <c r="C92" s="12"/>
      <c r="D92" s="12"/>
      <c r="E92" s="12"/>
      <c r="F92" s="12"/>
      <c r="G92" s="12"/>
      <c r="H92" s="12"/>
      <c r="I92" s="12"/>
      <c r="J92" s="12"/>
      <c r="K92" s="12"/>
      <c r="L92" s="12"/>
      <c r="M92" s="12"/>
      <c r="N92" s="12"/>
    </row>
    <row r="94" spans="2:14" x14ac:dyDescent="0.3">
      <c r="B94" s="4"/>
      <c r="C94" s="22"/>
      <c r="D94" s="16"/>
      <c r="E94" s="16"/>
      <c r="F94" s="19"/>
      <c r="G94" s="19"/>
      <c r="H94" s="20"/>
      <c r="I94" s="19"/>
      <c r="J94" s="19"/>
      <c r="K94" s="19"/>
      <c r="L94" s="4"/>
      <c r="M94" s="4"/>
      <c r="N94" s="4"/>
    </row>
    <row r="95" spans="2:14" x14ac:dyDescent="0.3">
      <c r="B95" s="4"/>
      <c r="C95" s="16"/>
      <c r="D95" s="16"/>
      <c r="E95" s="16"/>
      <c r="F95" s="19"/>
      <c r="G95" s="20"/>
      <c r="H95" s="20"/>
      <c r="I95" s="19"/>
      <c r="J95" s="19"/>
      <c r="K95" s="19"/>
      <c r="L95" s="4"/>
      <c r="M95" s="4"/>
      <c r="N95" s="4"/>
    </row>
    <row r="96" spans="2:14" x14ac:dyDescent="0.3">
      <c r="C96" s="21"/>
      <c r="D96" s="23"/>
      <c r="E96" s="21"/>
      <c r="F96" s="20"/>
      <c r="G96" s="20"/>
      <c r="H96" s="20"/>
      <c r="I96" s="20"/>
      <c r="J96" s="20"/>
      <c r="K96" s="20"/>
    </row>
  </sheetData>
  <mergeCells count="1">
    <mergeCell ref="E4: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8B2-3B17-4CD9-9DC5-A497CCDC6D55}">
  <dimension ref="A1:Q167"/>
  <sheetViews>
    <sheetView topLeftCell="A9" zoomScale="70" zoomScaleNormal="70" workbookViewId="0">
      <selection activeCell="B3" sqref="B3:S63"/>
    </sheetView>
  </sheetViews>
  <sheetFormatPr defaultRowHeight="14.4" x14ac:dyDescent="0.3"/>
  <cols>
    <col min="1" max="1" width="55.88671875" customWidth="1"/>
    <col min="2" max="2" width="25.5546875" bestFit="1" customWidth="1"/>
    <col min="6" max="6" width="13.88671875" bestFit="1" customWidth="1"/>
  </cols>
  <sheetData>
    <row r="1" spans="1:17" x14ac:dyDescent="0.3">
      <c r="A1" s="1" t="s">
        <v>2</v>
      </c>
    </row>
    <row r="2" spans="1:17" ht="115.2" x14ac:dyDescent="0.3">
      <c r="A2" s="2" t="s">
        <v>3</v>
      </c>
    </row>
    <row r="4" spans="1:17" x14ac:dyDescent="0.3">
      <c r="B4" s="3"/>
      <c r="C4" s="4"/>
      <c r="D4" s="4"/>
      <c r="E4" s="5" t="s">
        <v>7</v>
      </c>
      <c r="F4" s="5"/>
      <c r="G4" s="5"/>
      <c r="H4" s="5"/>
      <c r="I4" s="5"/>
      <c r="J4" s="5"/>
      <c r="K4" s="5"/>
      <c r="L4" s="5"/>
      <c r="M4" s="5"/>
      <c r="N4" s="4"/>
      <c r="O4" s="4"/>
    </row>
    <row r="5" spans="1:17" x14ac:dyDescent="0.3">
      <c r="B5" s="6" t="s">
        <v>54</v>
      </c>
      <c r="C5" s="4"/>
      <c r="D5" s="4"/>
      <c r="E5" s="4"/>
      <c r="F5" s="4"/>
      <c r="G5" s="4"/>
      <c r="H5" s="4"/>
      <c r="I5" s="4"/>
      <c r="J5" s="4"/>
      <c r="K5" s="4"/>
      <c r="L5" s="4"/>
      <c r="M5" s="4"/>
      <c r="N5" s="4"/>
      <c r="O5" s="4"/>
    </row>
    <row r="6" spans="1:17" x14ac:dyDescent="0.3">
      <c r="B6" s="6" t="s">
        <v>55</v>
      </c>
      <c r="C6" s="4"/>
      <c r="D6" s="4"/>
      <c r="E6" s="4"/>
      <c r="F6" s="4"/>
      <c r="G6" s="7" t="s">
        <v>8</v>
      </c>
      <c r="H6" s="7" t="s">
        <v>9</v>
      </c>
      <c r="I6" s="7" t="s">
        <v>10</v>
      </c>
      <c r="J6" s="7" t="s">
        <v>11</v>
      </c>
      <c r="K6" s="7" t="s">
        <v>12</v>
      </c>
      <c r="L6" s="7" t="s">
        <v>46</v>
      </c>
      <c r="M6" s="7" t="s">
        <v>64</v>
      </c>
      <c r="N6" s="27" t="s">
        <v>65</v>
      </c>
      <c r="O6" s="4"/>
      <c r="P6" s="4"/>
    </row>
    <row r="7" spans="1:17" x14ac:dyDescent="0.3">
      <c r="B7" s="6"/>
      <c r="C7" s="8" t="s">
        <v>13</v>
      </c>
      <c r="D7" s="7" t="s">
        <v>8</v>
      </c>
      <c r="E7" s="4"/>
      <c r="F7" s="8" t="s">
        <v>14</v>
      </c>
      <c r="G7" s="9">
        <v>1</v>
      </c>
      <c r="H7" s="9">
        <v>0</v>
      </c>
      <c r="I7" s="9">
        <v>-1</v>
      </c>
      <c r="J7" s="15">
        <v>0</v>
      </c>
      <c r="K7" s="9">
        <v>0</v>
      </c>
      <c r="L7" s="9">
        <v>1</v>
      </c>
      <c r="M7" s="15">
        <v>0</v>
      </c>
      <c r="N7" s="15">
        <v>0</v>
      </c>
      <c r="P7" s="8" t="s">
        <v>15</v>
      </c>
      <c r="Q7" s="9">
        <v>500</v>
      </c>
    </row>
    <row r="8" spans="1:17" x14ac:dyDescent="0.3">
      <c r="B8" s="3"/>
      <c r="C8" s="4"/>
      <c r="D8" s="7" t="s">
        <v>9</v>
      </c>
      <c r="E8" s="4"/>
      <c r="F8" s="4"/>
      <c r="G8" s="9">
        <v>0</v>
      </c>
      <c r="H8" s="9">
        <v>1</v>
      </c>
      <c r="I8" s="9">
        <v>0</v>
      </c>
      <c r="J8" s="15">
        <v>-1</v>
      </c>
      <c r="K8" s="9">
        <v>0</v>
      </c>
      <c r="L8" s="9">
        <v>0</v>
      </c>
      <c r="M8" s="15">
        <v>1</v>
      </c>
      <c r="N8" s="15">
        <v>0</v>
      </c>
      <c r="P8" s="4"/>
      <c r="Q8" s="9">
        <v>200</v>
      </c>
    </row>
    <row r="9" spans="1:17" x14ac:dyDescent="0.3">
      <c r="B9" s="3"/>
      <c r="C9" s="4"/>
      <c r="D9" s="7" t="s">
        <v>10</v>
      </c>
      <c r="E9" s="4"/>
      <c r="F9" s="4"/>
      <c r="G9" s="9">
        <v>1</v>
      </c>
      <c r="H9" s="9">
        <v>-3</v>
      </c>
      <c r="I9" s="9">
        <v>0</v>
      </c>
      <c r="J9" s="15">
        <v>0</v>
      </c>
      <c r="K9" s="9">
        <v>-1</v>
      </c>
      <c r="L9" s="9">
        <v>0</v>
      </c>
      <c r="M9" s="9">
        <v>0</v>
      </c>
      <c r="N9" s="15">
        <v>1</v>
      </c>
      <c r="P9" s="4"/>
      <c r="Q9" s="9">
        <v>0</v>
      </c>
    </row>
    <row r="10" spans="1:17" x14ac:dyDescent="0.3">
      <c r="B10" s="3" t="s">
        <v>56</v>
      </c>
      <c r="C10" s="4"/>
      <c r="D10" s="7" t="s">
        <v>11</v>
      </c>
      <c r="E10" s="4"/>
      <c r="J10" s="4"/>
      <c r="L10" s="4"/>
      <c r="M10" s="4"/>
      <c r="N10" s="4"/>
      <c r="O10" s="4"/>
    </row>
    <row r="11" spans="1:17" x14ac:dyDescent="0.3">
      <c r="B11" s="3" t="s">
        <v>57</v>
      </c>
      <c r="C11" s="4"/>
      <c r="D11" s="7" t="s">
        <v>12</v>
      </c>
      <c r="E11" s="4"/>
      <c r="J11" s="4"/>
      <c r="M11" s="4"/>
      <c r="N11" s="4"/>
      <c r="O11" s="4"/>
    </row>
    <row r="12" spans="1:17" x14ac:dyDescent="0.3">
      <c r="B12" s="3" t="s">
        <v>58</v>
      </c>
      <c r="C12" s="4"/>
      <c r="D12" s="7" t="s">
        <v>46</v>
      </c>
      <c r="E12" s="4"/>
      <c r="F12" s="8" t="s">
        <v>16</v>
      </c>
      <c r="G12" s="9">
        <v>10000</v>
      </c>
      <c r="H12" s="9">
        <v>15000</v>
      </c>
      <c r="I12" s="9">
        <v>0</v>
      </c>
      <c r="J12" s="15">
        <v>0</v>
      </c>
      <c r="K12" s="9">
        <v>0</v>
      </c>
      <c r="L12" s="9">
        <v>-100000</v>
      </c>
      <c r="M12" s="9">
        <v>-100000</v>
      </c>
      <c r="N12" s="9">
        <v>-100000</v>
      </c>
      <c r="O12" s="4"/>
    </row>
    <row r="13" spans="1:17" x14ac:dyDescent="0.3">
      <c r="B13" s="3" t="s">
        <v>59</v>
      </c>
      <c r="C13" s="4"/>
      <c r="D13" s="7" t="s">
        <v>64</v>
      </c>
      <c r="E13" s="4"/>
      <c r="F13" s="8" t="s">
        <v>17</v>
      </c>
      <c r="G13" s="9">
        <v>-100000</v>
      </c>
      <c r="H13" s="9">
        <v>-100000</v>
      </c>
      <c r="I13" s="9">
        <v>-100000</v>
      </c>
      <c r="J13" s="4"/>
      <c r="K13" s="4"/>
      <c r="M13" s="4"/>
      <c r="N13" s="4"/>
      <c r="O13" s="4"/>
    </row>
    <row r="14" spans="1:17" x14ac:dyDescent="0.3">
      <c r="B14" s="3"/>
      <c r="D14" s="27" t="s">
        <v>65</v>
      </c>
      <c r="F14" s="8" t="s">
        <v>18</v>
      </c>
      <c r="G14" s="9">
        <v>10000</v>
      </c>
      <c r="H14" s="9">
        <v>15000</v>
      </c>
      <c r="I14" s="9">
        <v>0</v>
      </c>
      <c r="J14" s="15">
        <v>0</v>
      </c>
      <c r="K14" s="9">
        <v>0</v>
      </c>
      <c r="O14" s="4"/>
    </row>
    <row r="15" spans="1:17" x14ac:dyDescent="0.3">
      <c r="B15" s="3" t="s">
        <v>60</v>
      </c>
      <c r="O15" s="4"/>
    </row>
    <row r="16" spans="1:17" x14ac:dyDescent="0.3">
      <c r="B16" s="3"/>
      <c r="O16" s="4"/>
    </row>
    <row r="17" spans="2:15" x14ac:dyDescent="0.3">
      <c r="B17" s="3"/>
      <c r="O17" s="4"/>
    </row>
    <row r="18" spans="2:15" x14ac:dyDescent="0.3">
      <c r="B18" s="3" t="s">
        <v>61</v>
      </c>
      <c r="C18" s="4"/>
      <c r="D18" s="4"/>
      <c r="E18" s="4"/>
      <c r="F18" s="4"/>
      <c r="G18" s="4"/>
      <c r="H18" s="4"/>
      <c r="I18" s="4"/>
      <c r="J18" s="4"/>
      <c r="K18" s="4"/>
      <c r="L18" s="4"/>
      <c r="M18" s="4"/>
      <c r="N18" s="4"/>
      <c r="O18" s="4"/>
    </row>
    <row r="19" spans="2:15" x14ac:dyDescent="0.3">
      <c r="B19" s="3" t="s">
        <v>62</v>
      </c>
      <c r="C19" s="4"/>
      <c r="D19" s="4"/>
      <c r="E19" s="4"/>
      <c r="F19" s="4"/>
      <c r="G19" s="4"/>
      <c r="H19" s="4"/>
      <c r="I19" s="4"/>
      <c r="J19" s="4"/>
      <c r="K19" s="4"/>
      <c r="L19" s="4"/>
      <c r="M19" s="4"/>
      <c r="N19" s="4"/>
      <c r="O19" s="4"/>
    </row>
    <row r="20" spans="2:15" x14ac:dyDescent="0.3">
      <c r="B20" s="3" t="s">
        <v>63</v>
      </c>
      <c r="C20" s="4"/>
      <c r="D20" s="4"/>
      <c r="E20" s="4"/>
      <c r="F20" s="4"/>
      <c r="G20" s="4"/>
      <c r="H20" s="4"/>
      <c r="I20" s="4"/>
      <c r="J20" s="4"/>
      <c r="K20" s="4"/>
      <c r="L20" s="4"/>
      <c r="M20" s="4"/>
      <c r="N20" s="4"/>
      <c r="O20" s="4"/>
    </row>
    <row r="21" spans="2:15" x14ac:dyDescent="0.3">
      <c r="B21" s="3"/>
      <c r="C21" s="4"/>
      <c r="D21" s="4"/>
      <c r="E21" s="4"/>
      <c r="F21" s="4"/>
      <c r="G21" s="4"/>
      <c r="H21" s="4"/>
      <c r="I21" s="4"/>
      <c r="J21" s="4"/>
      <c r="K21" s="4"/>
      <c r="L21" s="4"/>
      <c r="M21" s="4"/>
      <c r="N21" s="4"/>
      <c r="O21" s="4"/>
    </row>
    <row r="22" spans="2:15" x14ac:dyDescent="0.3">
      <c r="B22" s="3"/>
      <c r="C22" s="4"/>
      <c r="D22" s="4"/>
      <c r="E22" s="4"/>
      <c r="F22" s="4"/>
      <c r="G22" s="4"/>
      <c r="H22" s="4"/>
      <c r="I22" s="4"/>
      <c r="J22" s="4"/>
      <c r="K22" s="4"/>
      <c r="L22" s="4"/>
      <c r="M22" s="4"/>
      <c r="N22" s="4"/>
      <c r="O22" s="4"/>
    </row>
    <row r="23" spans="2:15" x14ac:dyDescent="0.3">
      <c r="B23" s="10"/>
      <c r="C23" s="4"/>
      <c r="D23" s="4"/>
      <c r="E23" s="4"/>
      <c r="F23" s="4"/>
      <c r="G23" s="4"/>
      <c r="H23" s="4"/>
      <c r="I23" s="4"/>
      <c r="J23" s="4"/>
      <c r="K23" s="4"/>
      <c r="L23" s="4"/>
      <c r="M23" s="4"/>
      <c r="N23" s="4"/>
      <c r="O23" s="4"/>
    </row>
    <row r="24" spans="2:15" x14ac:dyDescent="0.3">
      <c r="B24" s="3"/>
      <c r="C24" s="4"/>
      <c r="D24" s="4"/>
      <c r="E24" s="4"/>
      <c r="F24" s="4"/>
      <c r="G24" s="4"/>
      <c r="H24" s="4"/>
      <c r="I24" s="4"/>
      <c r="J24" s="4"/>
      <c r="K24" s="4"/>
      <c r="L24" s="4"/>
      <c r="M24" s="4"/>
      <c r="N24" s="4"/>
      <c r="O24" s="4"/>
    </row>
    <row r="25" spans="2:15" x14ac:dyDescent="0.3">
      <c r="B25" s="3"/>
      <c r="C25" s="4"/>
      <c r="D25" s="4"/>
      <c r="E25" s="4"/>
      <c r="F25" s="4"/>
      <c r="G25" s="4"/>
      <c r="H25" s="4"/>
      <c r="I25" s="4"/>
      <c r="J25" s="4"/>
      <c r="K25" s="4"/>
      <c r="L25" s="4"/>
      <c r="M25" s="4"/>
      <c r="N25" s="4"/>
      <c r="O25" s="4"/>
    </row>
    <row r="26" spans="2:15" x14ac:dyDescent="0.3">
      <c r="B26" s="3"/>
      <c r="C26" s="4"/>
      <c r="D26" s="4"/>
      <c r="E26" s="4"/>
      <c r="F26" s="4"/>
      <c r="G26" s="4"/>
      <c r="H26" s="4"/>
      <c r="I26" s="4"/>
      <c r="J26" s="4"/>
      <c r="K26" s="4"/>
      <c r="L26" s="4"/>
      <c r="M26" s="4"/>
      <c r="N26" s="4"/>
      <c r="O26" s="4"/>
    </row>
    <row r="27" spans="2:15" ht="15" thickBot="1" x14ac:dyDescent="0.35">
      <c r="B27" s="11"/>
      <c r="C27" s="12"/>
      <c r="D27" s="12"/>
      <c r="E27" s="12"/>
      <c r="F27" s="12"/>
      <c r="G27" s="12"/>
      <c r="H27" s="12"/>
      <c r="I27" s="12"/>
      <c r="J27" s="12"/>
      <c r="K27" s="12"/>
      <c r="L27" s="12"/>
      <c r="M27" s="12"/>
      <c r="N27" s="12"/>
      <c r="O27" s="4"/>
    </row>
    <row r="28" spans="2:15" x14ac:dyDescent="0.3">
      <c r="B28" s="4"/>
      <c r="C28" s="4"/>
      <c r="D28" s="4"/>
      <c r="E28" s="4"/>
      <c r="F28" s="4"/>
      <c r="G28" s="4"/>
      <c r="H28" s="4"/>
      <c r="I28" s="4"/>
      <c r="J28" s="4"/>
      <c r="K28" s="4"/>
      <c r="L28" s="4"/>
      <c r="M28" s="4"/>
      <c r="N28" s="4"/>
      <c r="O28" s="4"/>
    </row>
    <row r="29" spans="2:15" x14ac:dyDescent="0.3">
      <c r="B29" s="4"/>
      <c r="C29" s="4"/>
      <c r="D29" s="7" t="s">
        <v>8</v>
      </c>
      <c r="E29" s="7" t="s">
        <v>9</v>
      </c>
      <c r="F29" s="7" t="s">
        <v>10</v>
      </c>
      <c r="G29" s="7" t="s">
        <v>11</v>
      </c>
      <c r="H29" s="7" t="s">
        <v>12</v>
      </c>
      <c r="I29" s="7" t="s">
        <v>46</v>
      </c>
      <c r="J29" s="7" t="s">
        <v>64</v>
      </c>
      <c r="K29" s="27" t="s">
        <v>65</v>
      </c>
      <c r="L29" s="4"/>
      <c r="M29" s="4"/>
      <c r="O29" s="4"/>
    </row>
    <row r="30" spans="2:15" x14ac:dyDescent="0.3">
      <c r="B30" s="8" t="s">
        <v>19</v>
      </c>
      <c r="C30" s="8" t="s">
        <v>14</v>
      </c>
      <c r="D30" s="9">
        <v>1</v>
      </c>
      <c r="E30" s="9">
        <v>0</v>
      </c>
      <c r="F30" s="9">
        <v>-1</v>
      </c>
      <c r="G30" s="15">
        <v>0</v>
      </c>
      <c r="H30" s="9">
        <v>0</v>
      </c>
      <c r="I30" s="9">
        <v>1</v>
      </c>
      <c r="J30" s="15">
        <v>0</v>
      </c>
      <c r="K30" s="15">
        <v>0</v>
      </c>
      <c r="M30" s="8" t="s">
        <v>15</v>
      </c>
      <c r="N30" s="9">
        <v>500</v>
      </c>
      <c r="O30" s="4"/>
    </row>
    <row r="31" spans="2:15" x14ac:dyDescent="0.3">
      <c r="B31" s="4"/>
      <c r="C31" s="4"/>
      <c r="D31" s="9">
        <v>0</v>
      </c>
      <c r="E31" s="9">
        <v>1</v>
      </c>
      <c r="F31" s="9">
        <v>0</v>
      </c>
      <c r="G31" s="15">
        <v>-1</v>
      </c>
      <c r="H31" s="9">
        <v>0</v>
      </c>
      <c r="I31" s="9">
        <v>0</v>
      </c>
      <c r="J31" s="15">
        <v>1</v>
      </c>
      <c r="K31" s="15">
        <v>0</v>
      </c>
      <c r="M31" s="4"/>
      <c r="N31" s="9">
        <v>200</v>
      </c>
      <c r="O31" s="4"/>
    </row>
    <row r="32" spans="2:15" x14ac:dyDescent="0.3">
      <c r="B32" s="4"/>
      <c r="C32" s="4"/>
      <c r="D32" s="9">
        <v>1</v>
      </c>
      <c r="E32" s="9">
        <v>-3</v>
      </c>
      <c r="F32" s="9">
        <v>0</v>
      </c>
      <c r="G32" s="15">
        <v>0</v>
      </c>
      <c r="H32" s="9">
        <v>-1</v>
      </c>
      <c r="I32" s="9">
        <v>0</v>
      </c>
      <c r="J32" s="9">
        <v>0</v>
      </c>
      <c r="K32" s="15">
        <v>1</v>
      </c>
      <c r="M32" s="4"/>
      <c r="N32" s="9">
        <v>0</v>
      </c>
      <c r="O32" s="4"/>
    </row>
    <row r="33" spans="2:15" x14ac:dyDescent="0.3">
      <c r="B33" s="4"/>
      <c r="G33" s="4"/>
      <c r="I33" s="4"/>
      <c r="J33" s="4"/>
      <c r="K33" s="4"/>
      <c r="L33" s="4"/>
      <c r="O33" s="4"/>
    </row>
    <row r="34" spans="2:15" x14ac:dyDescent="0.3">
      <c r="B34" s="4"/>
      <c r="G34" s="4"/>
      <c r="J34" s="4"/>
      <c r="K34" s="4"/>
      <c r="L34" s="4"/>
      <c r="O34" s="4"/>
    </row>
    <row r="35" spans="2:15" x14ac:dyDescent="0.3">
      <c r="B35" s="4"/>
      <c r="C35" s="8" t="s">
        <v>16</v>
      </c>
      <c r="D35" s="9">
        <v>10000</v>
      </c>
      <c r="E35" s="9">
        <v>15000</v>
      </c>
      <c r="F35" s="9">
        <v>0</v>
      </c>
      <c r="G35" s="15">
        <v>0</v>
      </c>
      <c r="H35" s="9">
        <v>0</v>
      </c>
      <c r="I35" s="9">
        <v>-100000</v>
      </c>
      <c r="J35" s="9">
        <v>-100000</v>
      </c>
      <c r="K35" s="9">
        <v>-100000</v>
      </c>
      <c r="L35" s="4"/>
      <c r="O35" s="4"/>
    </row>
    <row r="36" spans="2:15" x14ac:dyDescent="0.3">
      <c r="B36" s="4"/>
      <c r="C36" s="8" t="s">
        <v>17</v>
      </c>
      <c r="D36" s="9">
        <v>-100000</v>
      </c>
      <c r="E36" s="9">
        <v>-100000</v>
      </c>
      <c r="F36" s="9">
        <v>-100000</v>
      </c>
      <c r="G36" s="4"/>
      <c r="H36" s="4"/>
      <c r="J36" s="4"/>
      <c r="K36" s="4"/>
      <c r="L36" s="4"/>
      <c r="O36" s="4"/>
    </row>
    <row r="37" spans="2:15" x14ac:dyDescent="0.3">
      <c r="C37" s="8" t="s">
        <v>18</v>
      </c>
      <c r="D37" s="9">
        <v>10000</v>
      </c>
      <c r="E37" s="9">
        <v>15000</v>
      </c>
      <c r="F37" s="9">
        <v>0</v>
      </c>
      <c r="G37" s="15">
        <v>0</v>
      </c>
      <c r="H37" s="9">
        <v>0</v>
      </c>
      <c r="L37" s="4"/>
      <c r="O37" s="4"/>
    </row>
    <row r="38" spans="2:15" x14ac:dyDescent="0.3">
      <c r="L38" s="4"/>
      <c r="O38" s="4"/>
    </row>
    <row r="39" spans="2:15" x14ac:dyDescent="0.3">
      <c r="O39" s="4"/>
    </row>
    <row r="40" spans="2:15" x14ac:dyDescent="0.3">
      <c r="B40" s="4"/>
      <c r="C40" s="4"/>
      <c r="D40" s="7" t="s">
        <v>46</v>
      </c>
      <c r="E40" s="7" t="s">
        <v>64</v>
      </c>
      <c r="F40" s="27" t="s">
        <v>65</v>
      </c>
      <c r="H40" s="4"/>
      <c r="I40" s="7" t="s">
        <v>8</v>
      </c>
      <c r="J40" s="7" t="s">
        <v>9</v>
      </c>
      <c r="K40" s="7" t="s">
        <v>10</v>
      </c>
      <c r="L40" s="7" t="s">
        <v>11</v>
      </c>
      <c r="M40" s="7" t="s">
        <v>12</v>
      </c>
      <c r="N40" s="4"/>
      <c r="O40" s="4"/>
    </row>
    <row r="41" spans="2:15" x14ac:dyDescent="0.3">
      <c r="B41" s="4"/>
      <c r="C41" s="8" t="s">
        <v>20</v>
      </c>
      <c r="D41" s="9">
        <v>1</v>
      </c>
      <c r="E41" s="15">
        <v>0</v>
      </c>
      <c r="F41" s="15">
        <v>0</v>
      </c>
      <c r="H41" s="8" t="s">
        <v>21</v>
      </c>
      <c r="I41" s="9">
        <v>1</v>
      </c>
      <c r="J41" s="9">
        <v>0</v>
      </c>
      <c r="K41" s="9">
        <v>-1</v>
      </c>
      <c r="L41" s="15">
        <v>0</v>
      </c>
      <c r="M41" s="9">
        <v>0</v>
      </c>
      <c r="N41" s="4"/>
      <c r="O41" s="4"/>
    </row>
    <row r="42" spans="2:15" x14ac:dyDescent="0.3">
      <c r="B42" s="4"/>
      <c r="C42" s="4"/>
      <c r="D42" s="9">
        <v>0</v>
      </c>
      <c r="E42" s="15">
        <v>1</v>
      </c>
      <c r="F42" s="15">
        <v>0</v>
      </c>
      <c r="H42" s="4"/>
      <c r="I42" s="9">
        <v>0</v>
      </c>
      <c r="J42" s="9">
        <v>1</v>
      </c>
      <c r="K42" s="9">
        <v>0</v>
      </c>
      <c r="L42" s="15">
        <v>-1</v>
      </c>
      <c r="M42" s="9">
        <v>0</v>
      </c>
      <c r="N42" s="4"/>
      <c r="O42" s="4"/>
    </row>
    <row r="43" spans="2:15" x14ac:dyDescent="0.3">
      <c r="B43" s="4"/>
      <c r="C43" s="4"/>
      <c r="D43" s="9">
        <v>0</v>
      </c>
      <c r="E43" s="9">
        <v>0</v>
      </c>
      <c r="F43" s="15">
        <v>1</v>
      </c>
      <c r="G43" s="4"/>
      <c r="H43" s="4"/>
      <c r="I43" s="9">
        <v>1</v>
      </c>
      <c r="J43" s="9">
        <v>-3</v>
      </c>
      <c r="K43" s="9">
        <v>0</v>
      </c>
      <c r="L43" s="15">
        <v>0</v>
      </c>
      <c r="M43" s="9">
        <v>-1</v>
      </c>
      <c r="N43" s="4"/>
      <c r="O43" s="4"/>
    </row>
    <row r="44" spans="2:15" x14ac:dyDescent="0.3">
      <c r="B44" s="4"/>
      <c r="C44" s="4"/>
      <c r="D44" s="4"/>
      <c r="E44" s="4"/>
      <c r="F44" s="4"/>
      <c r="G44" s="4"/>
      <c r="H44" s="4"/>
      <c r="I44" s="4"/>
      <c r="J44" s="4"/>
      <c r="K44" s="4"/>
      <c r="L44" s="4"/>
      <c r="M44" s="4"/>
      <c r="N44" s="4"/>
      <c r="O44" s="4"/>
    </row>
    <row r="45" spans="2:15" x14ac:dyDescent="0.3">
      <c r="B45" s="4"/>
      <c r="C45" s="8" t="s">
        <v>22</v>
      </c>
      <c r="D45" s="9" cm="1">
        <f t="array" ref="D45:F47">MINVERSE(D41:F43)</f>
        <v>1</v>
      </c>
      <c r="E45" s="9">
        <v>0</v>
      </c>
      <c r="F45" s="9">
        <v>0</v>
      </c>
      <c r="H45" s="8" t="s">
        <v>23</v>
      </c>
      <c r="I45" s="9" cm="1">
        <f t="array" ref="I45:I47">MMULT(_xlfn.ANCHORARRAY(D45),N30:N32)</f>
        <v>500</v>
      </c>
      <c r="J45" s="4"/>
      <c r="K45" s="4"/>
      <c r="L45" s="4"/>
      <c r="M45" s="4"/>
      <c r="N45" s="4"/>
      <c r="O45" s="4"/>
    </row>
    <row r="46" spans="2:15" x14ac:dyDescent="0.3">
      <c r="B46" s="4"/>
      <c r="C46" s="4"/>
      <c r="D46" s="9">
        <v>0</v>
      </c>
      <c r="E46" s="9">
        <v>1</v>
      </c>
      <c r="F46" s="9">
        <v>0</v>
      </c>
      <c r="H46" s="4"/>
      <c r="I46" s="9">
        <v>200</v>
      </c>
      <c r="J46" s="4"/>
      <c r="K46" s="4"/>
      <c r="L46" s="4"/>
      <c r="M46" s="4"/>
      <c r="N46" s="4"/>
      <c r="O46" s="4"/>
    </row>
    <row r="47" spans="2:15" x14ac:dyDescent="0.3">
      <c r="B47" s="4"/>
      <c r="C47" s="4"/>
      <c r="D47" s="9">
        <v>0</v>
      </c>
      <c r="E47" s="9">
        <v>0</v>
      </c>
      <c r="F47" s="9">
        <v>1</v>
      </c>
      <c r="H47" s="4"/>
      <c r="I47" s="9">
        <v>0</v>
      </c>
      <c r="J47" s="4"/>
      <c r="K47" s="4"/>
      <c r="L47" s="4"/>
      <c r="M47" s="4"/>
      <c r="N47" s="4"/>
      <c r="O47" s="4"/>
    </row>
    <row r="48" spans="2:15" x14ac:dyDescent="0.3">
      <c r="B48" s="4"/>
      <c r="C48" s="4"/>
      <c r="D48" s="4"/>
      <c r="E48" s="4"/>
      <c r="F48" s="4"/>
      <c r="G48" s="4"/>
      <c r="H48" s="4"/>
      <c r="I48" s="4"/>
      <c r="J48" s="4"/>
      <c r="K48" s="4"/>
      <c r="L48" s="4"/>
      <c r="M48" s="4"/>
      <c r="N48" s="4"/>
      <c r="O48" s="4"/>
    </row>
    <row r="49" spans="2:15" x14ac:dyDescent="0.3">
      <c r="O49" s="4"/>
    </row>
    <row r="50" spans="2:15" x14ac:dyDescent="0.3">
      <c r="B50" s="4"/>
      <c r="C50" s="8" t="s">
        <v>24</v>
      </c>
      <c r="D50" s="9" cm="1">
        <f t="array" ref="D50:G52">MMULT(_xlfn.ANCHORARRAY(D45),I41:L43)</f>
        <v>1</v>
      </c>
      <c r="E50" s="9">
        <v>0</v>
      </c>
      <c r="F50" s="9">
        <v>-1</v>
      </c>
      <c r="G50" s="9">
        <v>0</v>
      </c>
      <c r="H50" s="4"/>
      <c r="I50" s="4"/>
      <c r="J50" s="4"/>
      <c r="K50" s="4"/>
      <c r="L50" s="4"/>
      <c r="M50" s="4"/>
      <c r="N50" s="4"/>
      <c r="O50" s="4"/>
    </row>
    <row r="51" spans="2:15" x14ac:dyDescent="0.3">
      <c r="B51" s="4"/>
      <c r="C51" s="4"/>
      <c r="D51" s="9">
        <v>0</v>
      </c>
      <c r="E51" s="9">
        <v>1</v>
      </c>
      <c r="F51" s="9">
        <v>0</v>
      </c>
      <c r="G51" s="9">
        <v>-1</v>
      </c>
      <c r="H51" s="4"/>
      <c r="I51" s="4"/>
      <c r="J51" s="4"/>
      <c r="K51" s="4"/>
      <c r="L51" s="4"/>
      <c r="M51" s="4"/>
      <c r="N51" s="4"/>
      <c r="O51" s="4"/>
    </row>
    <row r="52" spans="2:15" x14ac:dyDescent="0.3">
      <c r="B52" s="4"/>
      <c r="C52" s="4"/>
      <c r="D52" s="9">
        <v>1</v>
      </c>
      <c r="E52" s="9">
        <v>-3</v>
      </c>
      <c r="F52" s="9">
        <v>0</v>
      </c>
      <c r="G52" s="9">
        <v>0</v>
      </c>
      <c r="H52" s="4"/>
      <c r="I52" s="4"/>
      <c r="J52" s="4"/>
      <c r="K52" s="4"/>
      <c r="L52" s="4"/>
      <c r="M52" s="4"/>
      <c r="N52" s="4"/>
      <c r="O52" s="4"/>
    </row>
    <row r="53" spans="2:15" x14ac:dyDescent="0.3">
      <c r="B53" s="4"/>
      <c r="C53" s="4"/>
      <c r="D53" s="4"/>
      <c r="E53" s="4"/>
      <c r="F53" s="4"/>
      <c r="G53" s="4"/>
      <c r="H53" s="4"/>
      <c r="I53" s="4"/>
      <c r="J53" s="4"/>
      <c r="K53" s="4"/>
      <c r="L53" s="4"/>
      <c r="M53" s="4"/>
      <c r="N53" s="4"/>
      <c r="O53" s="4"/>
    </row>
    <row r="54" spans="2:15" x14ac:dyDescent="0.3">
      <c r="O54" s="4"/>
    </row>
    <row r="55" spans="2:15" x14ac:dyDescent="0.3">
      <c r="B55" s="4"/>
      <c r="C55" s="8" t="s">
        <v>25</v>
      </c>
      <c r="D55" s="4" cm="1">
        <f t="array" ref="D55:G55">MMULT(D36:F36,_xlfn.ANCHORARRAY(D50))</f>
        <v>-200000</v>
      </c>
      <c r="E55" s="4">
        <v>200000</v>
      </c>
      <c r="F55" s="4">
        <v>100000</v>
      </c>
      <c r="G55" s="4">
        <v>100000</v>
      </c>
      <c r="H55" s="4"/>
      <c r="I55" s="4"/>
      <c r="J55" s="4"/>
      <c r="K55" s="4"/>
      <c r="L55" s="4"/>
      <c r="M55" s="4"/>
      <c r="N55" s="4"/>
      <c r="O55" s="4"/>
    </row>
    <row r="56" spans="2:15" x14ac:dyDescent="0.3">
      <c r="B56" s="4"/>
      <c r="C56" s="8" t="s">
        <v>26</v>
      </c>
      <c r="D56" s="13">
        <f>D55-D37</f>
        <v>-210000</v>
      </c>
      <c r="E56" s="15">
        <f t="shared" ref="E56:G56" si="0">E55-E37</f>
        <v>185000</v>
      </c>
      <c r="F56" s="15">
        <f t="shared" si="0"/>
        <v>100000</v>
      </c>
      <c r="G56" s="15">
        <f t="shared" si="0"/>
        <v>100000</v>
      </c>
      <c r="I56" s="4"/>
      <c r="J56" s="4"/>
      <c r="K56" s="4" t="s">
        <v>66</v>
      </c>
      <c r="L56" s="4"/>
      <c r="M56" s="4"/>
      <c r="N56" s="4"/>
      <c r="O56" s="4"/>
    </row>
    <row r="57" spans="2:15" x14ac:dyDescent="0.3">
      <c r="B57" s="4"/>
      <c r="C57" s="4"/>
      <c r="D57" s="4"/>
      <c r="E57" s="4"/>
      <c r="F57" s="4"/>
      <c r="G57" s="4"/>
      <c r="I57" s="4"/>
      <c r="J57" s="4"/>
      <c r="K57" s="4"/>
      <c r="L57" s="4"/>
      <c r="M57" s="4"/>
      <c r="N57" s="4"/>
      <c r="O57" s="4"/>
    </row>
    <row r="58" spans="2:15" x14ac:dyDescent="0.3">
      <c r="B58" s="4"/>
      <c r="C58" s="4"/>
      <c r="D58" s="4"/>
      <c r="E58" s="4"/>
      <c r="F58" s="4"/>
      <c r="G58" s="4"/>
      <c r="I58" s="4"/>
      <c r="J58" s="4"/>
      <c r="K58" s="4"/>
      <c r="L58" s="4"/>
      <c r="M58" s="4"/>
      <c r="N58" s="4"/>
      <c r="O58" s="4"/>
    </row>
    <row r="59" spans="2:15" x14ac:dyDescent="0.3">
      <c r="B59" s="4"/>
      <c r="C59" s="8" t="s">
        <v>28</v>
      </c>
      <c r="D59" s="9" cm="1">
        <f t="array" ref="D59:D61">_xlfn.ANCHORARRAY(I45)/D50:D52</f>
        <v>500</v>
      </c>
      <c r="E59" s="4"/>
      <c r="F59" s="4"/>
      <c r="G59" s="4"/>
      <c r="I59" s="4"/>
      <c r="J59" s="4"/>
      <c r="K59" s="4"/>
      <c r="L59" s="4"/>
      <c r="M59" s="4"/>
      <c r="N59" s="4"/>
    </row>
    <row r="60" spans="2:15" x14ac:dyDescent="0.3">
      <c r="B60" s="4"/>
      <c r="C60" s="4"/>
      <c r="D60" s="15" t="e">
        <v>#DIV/0!</v>
      </c>
      <c r="E60" s="4"/>
      <c r="F60" s="4"/>
      <c r="I60" s="4"/>
      <c r="J60" s="4"/>
      <c r="K60" s="4" t="s">
        <v>67</v>
      </c>
      <c r="L60" s="4"/>
      <c r="M60" s="4"/>
      <c r="N60" s="4"/>
    </row>
    <row r="61" spans="2:15" x14ac:dyDescent="0.3">
      <c r="D61" s="14">
        <v>0</v>
      </c>
    </row>
    <row r="62" spans="2:15" ht="15" thickBot="1" x14ac:dyDescent="0.35">
      <c r="B62" s="12"/>
      <c r="C62" s="12"/>
      <c r="D62" s="12"/>
      <c r="E62" s="12"/>
      <c r="F62" s="12"/>
      <c r="G62" s="12"/>
      <c r="H62" s="12"/>
      <c r="I62" s="12"/>
      <c r="J62" s="12"/>
      <c r="K62" s="12"/>
      <c r="L62" s="12"/>
      <c r="M62" s="12"/>
      <c r="N62" s="12"/>
    </row>
    <row r="64" spans="2:15" x14ac:dyDescent="0.3">
      <c r="B64" s="4"/>
      <c r="C64" s="4"/>
      <c r="D64" s="27" t="s">
        <v>65</v>
      </c>
      <c r="E64" s="7" t="s">
        <v>9</v>
      </c>
      <c r="F64" s="7" t="s">
        <v>10</v>
      </c>
      <c r="G64" s="7" t="s">
        <v>11</v>
      </c>
      <c r="H64" s="7" t="s">
        <v>12</v>
      </c>
      <c r="I64" s="7" t="s">
        <v>46</v>
      </c>
      <c r="J64" s="7" t="s">
        <v>64</v>
      </c>
      <c r="K64" s="7" t="s">
        <v>8</v>
      </c>
      <c r="L64" s="4"/>
      <c r="M64" s="4"/>
    </row>
    <row r="65" spans="2:14" x14ac:dyDescent="0.3">
      <c r="B65" s="8" t="s">
        <v>49</v>
      </c>
      <c r="C65" s="8" t="s">
        <v>14</v>
      </c>
      <c r="D65" s="15">
        <v>0</v>
      </c>
      <c r="E65" s="9">
        <v>0</v>
      </c>
      <c r="F65" s="9">
        <v>-1</v>
      </c>
      <c r="G65" s="15">
        <v>0</v>
      </c>
      <c r="H65" s="9">
        <v>0</v>
      </c>
      <c r="I65" s="9">
        <v>1</v>
      </c>
      <c r="J65" s="15">
        <v>0</v>
      </c>
      <c r="K65" s="9">
        <v>1</v>
      </c>
      <c r="M65" s="8" t="s">
        <v>15</v>
      </c>
      <c r="N65" s="9">
        <v>500</v>
      </c>
    </row>
    <row r="66" spans="2:14" x14ac:dyDescent="0.3">
      <c r="B66" s="4"/>
      <c r="C66" s="4"/>
      <c r="D66" s="15">
        <v>0</v>
      </c>
      <c r="E66" s="9">
        <v>1</v>
      </c>
      <c r="F66" s="9">
        <v>0</v>
      </c>
      <c r="G66" s="15">
        <v>-1</v>
      </c>
      <c r="H66" s="9">
        <v>0</v>
      </c>
      <c r="I66" s="9">
        <v>0</v>
      </c>
      <c r="J66" s="15">
        <v>1</v>
      </c>
      <c r="K66" s="9">
        <v>0</v>
      </c>
      <c r="M66" s="4"/>
      <c r="N66" s="9">
        <v>200</v>
      </c>
    </row>
    <row r="67" spans="2:14" x14ac:dyDescent="0.3">
      <c r="B67" s="4"/>
      <c r="C67" s="4"/>
      <c r="D67" s="15">
        <v>1</v>
      </c>
      <c r="E67" s="9">
        <v>-3</v>
      </c>
      <c r="F67" s="9">
        <v>0</v>
      </c>
      <c r="G67" s="15">
        <v>0</v>
      </c>
      <c r="H67" s="9">
        <v>-1</v>
      </c>
      <c r="I67" s="9">
        <v>0</v>
      </c>
      <c r="J67" s="9">
        <v>0</v>
      </c>
      <c r="K67" s="9">
        <v>1</v>
      </c>
      <c r="M67" s="4"/>
      <c r="N67" s="9">
        <v>0</v>
      </c>
    </row>
    <row r="68" spans="2:14" x14ac:dyDescent="0.3">
      <c r="B68" s="4"/>
      <c r="D68" s="4"/>
      <c r="G68" s="4"/>
      <c r="I68" s="4"/>
      <c r="J68" s="4"/>
      <c r="L68" s="4"/>
    </row>
    <row r="69" spans="2:14" x14ac:dyDescent="0.3">
      <c r="B69" s="4"/>
      <c r="D69" s="4"/>
      <c r="G69" s="4"/>
      <c r="J69" s="4"/>
      <c r="L69" s="4"/>
    </row>
    <row r="70" spans="2:14" x14ac:dyDescent="0.3">
      <c r="B70" s="4"/>
      <c r="C70" s="8" t="s">
        <v>16</v>
      </c>
      <c r="D70" s="9">
        <v>-100000</v>
      </c>
      <c r="E70" s="9">
        <v>15000</v>
      </c>
      <c r="F70" s="9">
        <v>0</v>
      </c>
      <c r="G70" s="15">
        <v>0</v>
      </c>
      <c r="H70" s="9">
        <v>0</v>
      </c>
      <c r="I70" s="9">
        <v>-100000</v>
      </c>
      <c r="J70" s="9">
        <v>-100000</v>
      </c>
      <c r="K70" s="9">
        <v>10000</v>
      </c>
      <c r="L70" s="4"/>
    </row>
    <row r="71" spans="2:14" x14ac:dyDescent="0.3">
      <c r="B71" s="4"/>
      <c r="C71" s="8" t="s">
        <v>17</v>
      </c>
      <c r="D71" s="9">
        <v>-100000</v>
      </c>
      <c r="E71" s="9">
        <v>-100000</v>
      </c>
      <c r="F71" s="9">
        <v>10000</v>
      </c>
      <c r="G71" s="4"/>
      <c r="H71" s="4"/>
      <c r="J71" s="4"/>
      <c r="K71" s="4"/>
      <c r="L71" s="4"/>
    </row>
    <row r="72" spans="2:14" x14ac:dyDescent="0.3">
      <c r="C72" s="8" t="s">
        <v>18</v>
      </c>
      <c r="D72" s="9">
        <v>-100000</v>
      </c>
      <c r="E72" s="9">
        <v>15000</v>
      </c>
      <c r="F72" s="9">
        <v>0</v>
      </c>
      <c r="G72" s="15">
        <v>0</v>
      </c>
      <c r="H72" s="9">
        <v>0</v>
      </c>
      <c r="L72" s="4"/>
    </row>
    <row r="73" spans="2:14" x14ac:dyDescent="0.3">
      <c r="L73" s="4"/>
    </row>
    <row r="75" spans="2:14" x14ac:dyDescent="0.3">
      <c r="B75" s="4"/>
      <c r="C75" s="4"/>
      <c r="D75" s="7" t="s">
        <v>46</v>
      </c>
      <c r="E75" s="7" t="s">
        <v>64</v>
      </c>
      <c r="F75" s="7" t="s">
        <v>8</v>
      </c>
      <c r="H75" s="4"/>
      <c r="I75" s="27" t="s">
        <v>65</v>
      </c>
      <c r="J75" s="7" t="s">
        <v>9</v>
      </c>
      <c r="K75" s="7" t="s">
        <v>10</v>
      </c>
      <c r="L75" s="7" t="s">
        <v>11</v>
      </c>
      <c r="M75" s="7" t="s">
        <v>12</v>
      </c>
      <c r="N75" s="4"/>
    </row>
    <row r="76" spans="2:14" x14ac:dyDescent="0.3">
      <c r="B76" s="4"/>
      <c r="C76" s="8" t="s">
        <v>20</v>
      </c>
      <c r="D76" s="9">
        <v>1</v>
      </c>
      <c r="E76" s="15">
        <v>0</v>
      </c>
      <c r="F76" s="9">
        <v>1</v>
      </c>
      <c r="H76" s="8" t="s">
        <v>21</v>
      </c>
      <c r="I76" s="15">
        <v>0</v>
      </c>
      <c r="J76" s="9">
        <v>0</v>
      </c>
      <c r="K76" s="9">
        <v>-1</v>
      </c>
      <c r="L76" s="15">
        <v>0</v>
      </c>
      <c r="M76" s="9">
        <v>0</v>
      </c>
      <c r="N76" s="4"/>
    </row>
    <row r="77" spans="2:14" x14ac:dyDescent="0.3">
      <c r="B77" s="4"/>
      <c r="C77" s="4"/>
      <c r="D77" s="9">
        <v>0</v>
      </c>
      <c r="E77" s="15">
        <v>1</v>
      </c>
      <c r="F77" s="9">
        <v>0</v>
      </c>
      <c r="H77" s="4"/>
      <c r="I77" s="15">
        <v>0</v>
      </c>
      <c r="J77" s="9">
        <v>1</v>
      </c>
      <c r="K77" s="9">
        <v>0</v>
      </c>
      <c r="L77" s="15">
        <v>-1</v>
      </c>
      <c r="M77" s="9">
        <v>0</v>
      </c>
      <c r="N77" s="4"/>
    </row>
    <row r="78" spans="2:14" x14ac:dyDescent="0.3">
      <c r="B78" s="4"/>
      <c r="C78" s="4"/>
      <c r="D78" s="9">
        <v>0</v>
      </c>
      <c r="E78" s="9">
        <v>0</v>
      </c>
      <c r="F78" s="9">
        <v>1</v>
      </c>
      <c r="G78" s="4"/>
      <c r="H78" s="4"/>
      <c r="I78" s="15">
        <v>1</v>
      </c>
      <c r="J78" s="9">
        <v>-3</v>
      </c>
      <c r="K78" s="9">
        <v>0</v>
      </c>
      <c r="L78" s="15">
        <v>0</v>
      </c>
      <c r="M78" s="9">
        <v>-1</v>
      </c>
      <c r="N78" s="4"/>
    </row>
    <row r="79" spans="2:14" x14ac:dyDescent="0.3">
      <c r="B79" s="4"/>
      <c r="C79" s="4"/>
      <c r="D79" s="4"/>
      <c r="E79" s="4"/>
      <c r="F79" s="4"/>
      <c r="G79" s="4"/>
      <c r="H79" s="4"/>
      <c r="I79" s="4"/>
      <c r="J79" s="4"/>
      <c r="K79" s="4"/>
      <c r="L79" s="4"/>
      <c r="M79" s="4"/>
      <c r="N79" s="4"/>
    </row>
    <row r="80" spans="2:14" x14ac:dyDescent="0.3">
      <c r="B80" s="4"/>
      <c r="C80" s="8" t="s">
        <v>22</v>
      </c>
      <c r="D80" s="9" cm="1">
        <f t="array" ref="D80:F82">MINVERSE(D76:F78)</f>
        <v>1</v>
      </c>
      <c r="E80" s="9">
        <v>0</v>
      </c>
      <c r="F80" s="9">
        <v>-1</v>
      </c>
      <c r="H80" s="8" t="s">
        <v>23</v>
      </c>
      <c r="I80" s="9" cm="1">
        <f t="array" ref="I80:I82">MMULT(_xlfn.ANCHORARRAY(D80),N65:N67)</f>
        <v>500</v>
      </c>
      <c r="J80" s="4"/>
      <c r="K80" s="4"/>
      <c r="L80" s="4"/>
      <c r="M80" s="4"/>
      <c r="N80" s="4"/>
    </row>
    <row r="81" spans="2:14" x14ac:dyDescent="0.3">
      <c r="B81" s="4"/>
      <c r="C81" s="4"/>
      <c r="D81" s="9">
        <v>0</v>
      </c>
      <c r="E81" s="9">
        <v>1</v>
      </c>
      <c r="F81" s="9">
        <v>0</v>
      </c>
      <c r="H81" s="4"/>
      <c r="I81" s="9">
        <v>200</v>
      </c>
      <c r="J81" s="4"/>
      <c r="K81" s="4"/>
      <c r="L81" s="4"/>
      <c r="M81" s="4"/>
      <c r="N81" s="4"/>
    </row>
    <row r="82" spans="2:14" x14ac:dyDescent="0.3">
      <c r="B82" s="4"/>
      <c r="C82" s="4"/>
      <c r="D82" s="9">
        <v>0</v>
      </c>
      <c r="E82" s="9">
        <v>0</v>
      </c>
      <c r="F82" s="9">
        <v>1</v>
      </c>
      <c r="H82" s="4"/>
      <c r="I82" s="9">
        <v>0</v>
      </c>
      <c r="J82" s="4"/>
      <c r="K82" s="4"/>
      <c r="L82" s="4"/>
      <c r="M82" s="4"/>
      <c r="N82" s="4"/>
    </row>
    <row r="83" spans="2:14" x14ac:dyDescent="0.3">
      <c r="B83" s="4"/>
      <c r="C83" s="4"/>
      <c r="D83" s="4"/>
      <c r="E83" s="4"/>
      <c r="F83" s="4"/>
      <c r="G83" s="4"/>
      <c r="H83" s="4"/>
      <c r="I83" s="4"/>
      <c r="J83" s="4"/>
      <c r="K83" s="4"/>
      <c r="L83" s="4"/>
      <c r="N83" s="4"/>
    </row>
    <row r="85" spans="2:14" x14ac:dyDescent="0.3">
      <c r="B85" s="4"/>
      <c r="C85" s="8" t="s">
        <v>24</v>
      </c>
      <c r="D85" s="9" cm="1">
        <f t="array" ref="D85:G87">MMULT(_xlfn.ANCHORARRAY(D80),I76:L78)</f>
        <v>-1</v>
      </c>
      <c r="E85" s="9">
        <v>3</v>
      </c>
      <c r="F85" s="9">
        <v>-1</v>
      </c>
      <c r="G85" s="9">
        <v>0</v>
      </c>
      <c r="H85" s="4"/>
      <c r="I85" s="4"/>
      <c r="J85" s="4"/>
      <c r="K85" s="4"/>
      <c r="L85" s="4"/>
      <c r="N85" s="4"/>
    </row>
    <row r="86" spans="2:14" x14ac:dyDescent="0.3">
      <c r="B86" s="4"/>
      <c r="C86" s="4"/>
      <c r="D86" s="9">
        <v>0</v>
      </c>
      <c r="E86" s="9">
        <v>1</v>
      </c>
      <c r="F86" s="9">
        <v>0</v>
      </c>
      <c r="G86" s="9">
        <v>-1</v>
      </c>
      <c r="H86" s="4"/>
      <c r="I86" s="4"/>
      <c r="J86" s="4"/>
      <c r="K86" s="4"/>
      <c r="L86" s="4"/>
      <c r="N86" s="4"/>
    </row>
    <row r="87" spans="2:14" x14ac:dyDescent="0.3">
      <c r="B87" s="4"/>
      <c r="C87" s="4"/>
      <c r="D87" s="9">
        <v>1</v>
      </c>
      <c r="E87" s="9">
        <v>-3</v>
      </c>
      <c r="F87" s="9">
        <v>0</v>
      </c>
      <c r="G87" s="9">
        <v>0</v>
      </c>
      <c r="H87" s="4"/>
      <c r="I87" s="4"/>
      <c r="J87" s="4"/>
      <c r="K87" s="4"/>
      <c r="L87" s="4"/>
      <c r="N87" s="4"/>
    </row>
    <row r="88" spans="2:14" x14ac:dyDescent="0.3">
      <c r="B88" s="4"/>
      <c r="C88" s="4"/>
      <c r="D88" s="4"/>
      <c r="E88" s="4"/>
      <c r="F88" s="4"/>
      <c r="G88" s="4"/>
      <c r="H88" s="4"/>
      <c r="I88" s="4"/>
      <c r="J88" s="4"/>
      <c r="K88" s="4"/>
      <c r="L88" s="4"/>
      <c r="N88" s="4"/>
    </row>
    <row r="90" spans="2:14" x14ac:dyDescent="0.3">
      <c r="B90" s="4"/>
      <c r="C90" s="8" t="s">
        <v>25</v>
      </c>
      <c r="D90" s="4" cm="1">
        <f t="array" ref="D90:G90">MMULT(D71:F71,_xlfn.ANCHORARRAY(D85))</f>
        <v>110000</v>
      </c>
      <c r="E90" s="4">
        <v>-430000</v>
      </c>
      <c r="F90" s="4">
        <v>100000</v>
      </c>
      <c r="G90" s="4">
        <v>100000</v>
      </c>
      <c r="H90" s="4"/>
      <c r="I90" s="4"/>
      <c r="J90" s="4"/>
      <c r="K90" s="4"/>
      <c r="L90" s="4"/>
      <c r="M90" s="4"/>
      <c r="N90" s="4"/>
    </row>
    <row r="91" spans="2:14" x14ac:dyDescent="0.3">
      <c r="B91" s="4"/>
      <c r="C91" s="8" t="s">
        <v>26</v>
      </c>
      <c r="D91" s="15">
        <f>D90-D72</f>
        <v>210000</v>
      </c>
      <c r="E91" s="13">
        <f t="shared" ref="E91" si="1">E90-E72</f>
        <v>-445000</v>
      </c>
      <c r="F91" s="15">
        <f t="shared" ref="F91" si="2">F90-F72</f>
        <v>100000</v>
      </c>
      <c r="G91" s="15">
        <f t="shared" ref="G91" si="3">G90-G72</f>
        <v>100000</v>
      </c>
      <c r="I91" s="4"/>
      <c r="J91" s="4"/>
      <c r="K91" s="4" t="s">
        <v>51</v>
      </c>
      <c r="L91" s="4"/>
      <c r="M91" s="4"/>
      <c r="N91" s="4"/>
    </row>
    <row r="92" spans="2:14" x14ac:dyDescent="0.3">
      <c r="B92" s="4"/>
      <c r="C92" s="4"/>
      <c r="D92" s="4"/>
      <c r="E92" s="4"/>
      <c r="F92" s="4"/>
      <c r="G92" s="4"/>
      <c r="I92" s="4"/>
      <c r="J92" s="4"/>
      <c r="K92" s="4"/>
      <c r="L92" s="4"/>
      <c r="M92" s="4"/>
      <c r="N92" s="4"/>
    </row>
    <row r="93" spans="2:14" x14ac:dyDescent="0.3">
      <c r="B93" s="4"/>
      <c r="C93" s="4"/>
      <c r="D93" s="4"/>
      <c r="E93" s="4"/>
      <c r="F93" s="4"/>
      <c r="G93" s="4"/>
      <c r="I93" s="4"/>
      <c r="J93" s="4"/>
      <c r="K93" s="4"/>
      <c r="L93" s="4"/>
      <c r="M93" s="4"/>
      <c r="N93" s="4"/>
    </row>
    <row r="94" spans="2:14" x14ac:dyDescent="0.3">
      <c r="B94" s="4"/>
      <c r="C94" s="8" t="s">
        <v>28</v>
      </c>
      <c r="D94" s="18" cm="1">
        <f t="array" ref="D94:D96">_xlfn.ANCHORARRAY(I80)/E85:E87</f>
        <v>166.66666666666666</v>
      </c>
      <c r="E94" s="4"/>
      <c r="F94" s="4"/>
      <c r="G94" s="4"/>
      <c r="I94" s="4"/>
      <c r="J94" s="4"/>
      <c r="K94" s="4"/>
      <c r="L94" s="4"/>
      <c r="M94" s="4"/>
      <c r="N94" s="4"/>
    </row>
    <row r="95" spans="2:14" x14ac:dyDescent="0.3">
      <c r="B95" s="4"/>
      <c r="C95" s="4"/>
      <c r="D95" s="15">
        <v>200</v>
      </c>
      <c r="E95" s="4"/>
      <c r="F95" s="4"/>
      <c r="I95" s="4"/>
      <c r="J95" s="4"/>
      <c r="K95" s="4" t="s">
        <v>68</v>
      </c>
      <c r="L95" s="4"/>
      <c r="M95" s="4"/>
      <c r="N95" s="4"/>
    </row>
    <row r="96" spans="2:14" x14ac:dyDescent="0.3">
      <c r="D96" s="17">
        <v>0</v>
      </c>
    </row>
    <row r="97" spans="2:14" ht="15" thickBot="1" x14ac:dyDescent="0.35">
      <c r="B97" s="12"/>
      <c r="C97" s="12"/>
      <c r="D97" s="12"/>
      <c r="E97" s="12"/>
      <c r="F97" s="12"/>
      <c r="G97" s="12"/>
      <c r="H97" s="12"/>
      <c r="I97" s="12"/>
      <c r="J97" s="12"/>
      <c r="K97" s="12"/>
      <c r="L97" s="12"/>
      <c r="M97" s="12"/>
      <c r="N97" s="12"/>
    </row>
    <row r="99" spans="2:14" x14ac:dyDescent="0.3">
      <c r="B99" s="4"/>
      <c r="C99" s="4"/>
      <c r="D99" s="27" t="s">
        <v>65</v>
      </c>
      <c r="E99" s="7" t="s">
        <v>46</v>
      </c>
      <c r="F99" s="7" t="s">
        <v>10</v>
      </c>
      <c r="G99" s="7" t="s">
        <v>11</v>
      </c>
      <c r="H99" s="7" t="s">
        <v>12</v>
      </c>
      <c r="I99" s="7" t="s">
        <v>9</v>
      </c>
      <c r="J99" s="7" t="s">
        <v>64</v>
      </c>
      <c r="K99" s="7" t="s">
        <v>8</v>
      </c>
      <c r="L99" s="4"/>
      <c r="M99" s="4"/>
    </row>
    <row r="100" spans="2:14" x14ac:dyDescent="0.3">
      <c r="B100" s="8" t="s">
        <v>52</v>
      </c>
      <c r="C100" s="8" t="s">
        <v>14</v>
      </c>
      <c r="D100" s="15">
        <v>0</v>
      </c>
      <c r="E100" s="9">
        <v>1</v>
      </c>
      <c r="F100" s="9">
        <v>-1</v>
      </c>
      <c r="G100" s="15">
        <v>0</v>
      </c>
      <c r="H100" s="9">
        <v>0</v>
      </c>
      <c r="I100" s="9">
        <v>0</v>
      </c>
      <c r="J100" s="15">
        <v>0</v>
      </c>
      <c r="K100" s="9">
        <v>1</v>
      </c>
      <c r="M100" s="8" t="s">
        <v>15</v>
      </c>
      <c r="N100" s="9">
        <v>500</v>
      </c>
    </row>
    <row r="101" spans="2:14" x14ac:dyDescent="0.3">
      <c r="B101" s="4"/>
      <c r="C101" s="4"/>
      <c r="D101" s="15">
        <v>0</v>
      </c>
      <c r="E101" s="9">
        <v>0</v>
      </c>
      <c r="F101" s="9">
        <v>0</v>
      </c>
      <c r="G101" s="15">
        <v>-1</v>
      </c>
      <c r="H101" s="9">
        <v>0</v>
      </c>
      <c r="I101" s="9">
        <v>1</v>
      </c>
      <c r="J101" s="15">
        <v>1</v>
      </c>
      <c r="K101" s="9">
        <v>0</v>
      </c>
      <c r="M101" s="4"/>
      <c r="N101" s="9">
        <v>200</v>
      </c>
    </row>
    <row r="102" spans="2:14" x14ac:dyDescent="0.3">
      <c r="B102" s="4"/>
      <c r="C102" s="4"/>
      <c r="D102" s="15">
        <v>1</v>
      </c>
      <c r="E102" s="9">
        <v>0</v>
      </c>
      <c r="F102" s="9">
        <v>0</v>
      </c>
      <c r="G102" s="15">
        <v>0</v>
      </c>
      <c r="H102" s="9">
        <v>-1</v>
      </c>
      <c r="I102" s="9">
        <v>-3</v>
      </c>
      <c r="J102" s="9">
        <v>0</v>
      </c>
      <c r="K102" s="9">
        <v>1</v>
      </c>
      <c r="M102" s="4"/>
      <c r="N102" s="9">
        <v>0</v>
      </c>
    </row>
    <row r="103" spans="2:14" x14ac:dyDescent="0.3">
      <c r="B103" s="4"/>
      <c r="D103" s="4"/>
      <c r="E103" s="4"/>
      <c r="G103" s="4"/>
      <c r="J103" s="4"/>
      <c r="L103" s="4"/>
    </row>
    <row r="104" spans="2:14" x14ac:dyDescent="0.3">
      <c r="B104" s="4"/>
      <c r="D104" s="4"/>
      <c r="G104" s="4"/>
      <c r="J104" s="4"/>
      <c r="L104" s="4"/>
    </row>
    <row r="105" spans="2:14" x14ac:dyDescent="0.3">
      <c r="B105" s="4"/>
      <c r="C105" s="8" t="s">
        <v>16</v>
      </c>
      <c r="D105" s="9">
        <v>-100000</v>
      </c>
      <c r="E105" s="9">
        <v>-100000</v>
      </c>
      <c r="F105" s="9">
        <v>0</v>
      </c>
      <c r="G105" s="15">
        <v>0</v>
      </c>
      <c r="H105" s="9">
        <v>0</v>
      </c>
      <c r="I105" s="9">
        <v>15000</v>
      </c>
      <c r="J105" s="9">
        <v>-100000</v>
      </c>
      <c r="K105" s="9">
        <v>10000</v>
      </c>
      <c r="L105" s="4"/>
    </row>
    <row r="106" spans="2:14" x14ac:dyDescent="0.3">
      <c r="B106" s="4"/>
      <c r="C106" s="8" t="s">
        <v>17</v>
      </c>
      <c r="D106" s="9">
        <v>15000</v>
      </c>
      <c r="E106" s="9">
        <v>-100000</v>
      </c>
      <c r="F106" s="9">
        <v>10000</v>
      </c>
      <c r="G106" s="4"/>
      <c r="H106" s="4"/>
      <c r="J106" s="4"/>
      <c r="K106" s="4"/>
      <c r="L106" s="4"/>
    </row>
    <row r="107" spans="2:14" x14ac:dyDescent="0.3">
      <c r="C107" s="8" t="s">
        <v>18</v>
      </c>
      <c r="D107" s="9">
        <v>-100000</v>
      </c>
      <c r="E107" s="9">
        <v>-100000</v>
      </c>
      <c r="F107" s="9">
        <v>0</v>
      </c>
      <c r="G107" s="15">
        <v>0</v>
      </c>
      <c r="H107" s="9">
        <v>0</v>
      </c>
      <c r="L107" s="4"/>
    </row>
    <row r="108" spans="2:14" x14ac:dyDescent="0.3">
      <c r="L108" s="4"/>
    </row>
    <row r="110" spans="2:14" x14ac:dyDescent="0.3">
      <c r="B110" s="4"/>
      <c r="C110" s="4"/>
      <c r="D110" s="7" t="s">
        <v>9</v>
      </c>
      <c r="E110" s="7" t="s">
        <v>64</v>
      </c>
      <c r="F110" s="7" t="s">
        <v>8</v>
      </c>
      <c r="H110" s="4"/>
      <c r="I110" s="27" t="s">
        <v>65</v>
      </c>
      <c r="J110" s="7" t="s">
        <v>46</v>
      </c>
      <c r="K110" s="7" t="s">
        <v>10</v>
      </c>
      <c r="L110" s="7" t="s">
        <v>11</v>
      </c>
      <c r="M110" s="7" t="s">
        <v>12</v>
      </c>
      <c r="N110" s="4"/>
    </row>
    <row r="111" spans="2:14" x14ac:dyDescent="0.3">
      <c r="B111" s="4"/>
      <c r="C111" s="8" t="s">
        <v>20</v>
      </c>
      <c r="D111" s="9">
        <v>0</v>
      </c>
      <c r="E111" s="15">
        <v>0</v>
      </c>
      <c r="F111" s="9">
        <v>1</v>
      </c>
      <c r="H111" s="8" t="s">
        <v>21</v>
      </c>
      <c r="I111" s="15">
        <v>0</v>
      </c>
      <c r="J111" s="9">
        <v>1</v>
      </c>
      <c r="K111" s="9">
        <v>-1</v>
      </c>
      <c r="L111" s="15">
        <v>0</v>
      </c>
      <c r="M111" s="9">
        <v>0</v>
      </c>
      <c r="N111" s="4"/>
    </row>
    <row r="112" spans="2:14" x14ac:dyDescent="0.3">
      <c r="B112" s="4"/>
      <c r="C112" s="4"/>
      <c r="D112" s="9">
        <v>1</v>
      </c>
      <c r="E112" s="15">
        <v>1</v>
      </c>
      <c r="F112" s="9">
        <v>0</v>
      </c>
      <c r="H112" s="4"/>
      <c r="I112" s="15">
        <v>0</v>
      </c>
      <c r="J112" s="9">
        <v>0</v>
      </c>
      <c r="K112" s="9">
        <v>0</v>
      </c>
      <c r="L112" s="15">
        <v>-1</v>
      </c>
      <c r="M112" s="9">
        <v>0</v>
      </c>
      <c r="N112" s="4"/>
    </row>
    <row r="113" spans="2:14" x14ac:dyDescent="0.3">
      <c r="B113" s="4"/>
      <c r="C113" s="4"/>
      <c r="D113" s="9">
        <v>-3</v>
      </c>
      <c r="E113" s="9">
        <v>0</v>
      </c>
      <c r="F113" s="9">
        <v>1</v>
      </c>
      <c r="G113" s="4"/>
      <c r="H113" s="4"/>
      <c r="I113" s="15">
        <v>1</v>
      </c>
      <c r="J113" s="9">
        <v>0</v>
      </c>
      <c r="K113" s="9">
        <v>0</v>
      </c>
      <c r="L113" s="15">
        <v>0</v>
      </c>
      <c r="M113" s="9">
        <v>-1</v>
      </c>
      <c r="N113" s="4"/>
    </row>
    <row r="114" spans="2:14" x14ac:dyDescent="0.3">
      <c r="B114" s="4"/>
      <c r="C114" s="4"/>
      <c r="D114" s="4"/>
      <c r="E114" s="4"/>
      <c r="F114" s="4"/>
      <c r="G114" s="4"/>
      <c r="H114" s="4"/>
      <c r="I114" s="4"/>
      <c r="J114" s="4"/>
      <c r="K114" s="4"/>
      <c r="L114" s="4"/>
      <c r="M114" s="4"/>
      <c r="N114" s="4"/>
    </row>
    <row r="115" spans="2:14" x14ac:dyDescent="0.3">
      <c r="B115" s="4"/>
      <c r="C115" s="8" t="s">
        <v>22</v>
      </c>
      <c r="D115" s="9" cm="1">
        <f t="array" ref="D115:F117">MINVERSE(D111:F113)</f>
        <v>0.33333333333333331</v>
      </c>
      <c r="E115" s="9">
        <v>0</v>
      </c>
      <c r="F115" s="9">
        <v>-0.33333333333333331</v>
      </c>
      <c r="H115" s="8" t="s">
        <v>23</v>
      </c>
      <c r="I115" s="9" cm="1">
        <f t="array" ref="I115:I117">MMULT(_xlfn.ANCHORARRAY(D115),N100:N102)</f>
        <v>166.66666666666666</v>
      </c>
      <c r="J115" s="4"/>
      <c r="K115" s="4"/>
      <c r="L115" s="4"/>
      <c r="M115" s="4"/>
      <c r="N115" s="4"/>
    </row>
    <row r="116" spans="2:14" x14ac:dyDescent="0.3">
      <c r="B116" s="4"/>
      <c r="C116" s="4"/>
      <c r="D116" s="9">
        <v>-0.33333333333333331</v>
      </c>
      <c r="E116" s="9">
        <v>1</v>
      </c>
      <c r="F116" s="9">
        <v>0.33333333333333331</v>
      </c>
      <c r="H116" s="4"/>
      <c r="I116" s="9">
        <v>33.333333333333343</v>
      </c>
      <c r="J116" s="4"/>
      <c r="K116" s="4"/>
      <c r="L116" s="4"/>
      <c r="M116" s="4"/>
      <c r="N116" s="4"/>
    </row>
    <row r="117" spans="2:14" x14ac:dyDescent="0.3">
      <c r="B117" s="4"/>
      <c r="C117" s="4"/>
      <c r="D117" s="9">
        <v>1</v>
      </c>
      <c r="E117" s="9">
        <v>0</v>
      </c>
      <c r="F117" s="9">
        <v>0</v>
      </c>
      <c r="H117" s="4"/>
      <c r="I117" s="9">
        <v>500</v>
      </c>
      <c r="J117" s="4"/>
      <c r="K117" s="4"/>
      <c r="L117" s="4"/>
      <c r="M117" s="4"/>
      <c r="N117" s="4"/>
    </row>
    <row r="118" spans="2:14" x14ac:dyDescent="0.3">
      <c r="B118" s="4"/>
      <c r="C118" s="4"/>
      <c r="D118" s="4"/>
      <c r="E118" s="4"/>
      <c r="F118" s="4"/>
      <c r="G118" s="4"/>
      <c r="H118" s="4"/>
      <c r="I118" s="4"/>
      <c r="J118" s="4"/>
      <c r="K118" s="4"/>
      <c r="L118" s="4"/>
      <c r="N118" s="4"/>
    </row>
    <row r="120" spans="2:14" x14ac:dyDescent="0.3">
      <c r="B120" s="4"/>
      <c r="C120" s="8" t="s">
        <v>24</v>
      </c>
      <c r="D120" s="9" cm="1">
        <f t="array" ref="D120:G122">MMULT(_xlfn.ANCHORARRAY(D115),I111:L113)</f>
        <v>-0.33333333333333331</v>
      </c>
      <c r="E120" s="9">
        <v>0.33333333333333331</v>
      </c>
      <c r="F120" s="9">
        <v>-0.33333333333333331</v>
      </c>
      <c r="G120" s="9">
        <v>0</v>
      </c>
      <c r="H120" s="4"/>
      <c r="I120" s="4"/>
      <c r="J120" s="4"/>
      <c r="K120" s="4"/>
      <c r="L120" s="4"/>
      <c r="N120" s="4"/>
    </row>
    <row r="121" spans="2:14" x14ac:dyDescent="0.3">
      <c r="B121" s="4"/>
      <c r="C121" s="4"/>
      <c r="D121" s="9">
        <v>0.33333333333333331</v>
      </c>
      <c r="E121" s="9">
        <v>-0.33333333333333331</v>
      </c>
      <c r="F121" s="9">
        <v>0.33333333333333331</v>
      </c>
      <c r="G121" s="9">
        <v>-1</v>
      </c>
      <c r="H121" s="4"/>
      <c r="I121" s="4"/>
      <c r="J121" s="4"/>
      <c r="K121" s="4"/>
      <c r="L121" s="4"/>
      <c r="N121" s="4"/>
    </row>
    <row r="122" spans="2:14" x14ac:dyDescent="0.3">
      <c r="B122" s="4"/>
      <c r="C122" s="4"/>
      <c r="D122" s="9">
        <v>0</v>
      </c>
      <c r="E122" s="9">
        <v>1</v>
      </c>
      <c r="F122" s="9">
        <v>-1</v>
      </c>
      <c r="G122" s="9">
        <v>0</v>
      </c>
      <c r="H122" s="4"/>
      <c r="I122" s="4"/>
      <c r="J122" s="4"/>
      <c r="K122" s="4"/>
      <c r="L122" s="4"/>
      <c r="N122" s="4"/>
    </row>
    <row r="123" spans="2:14" x14ac:dyDescent="0.3">
      <c r="B123" s="4"/>
      <c r="C123" s="4"/>
      <c r="D123" s="4"/>
      <c r="E123" s="4"/>
      <c r="F123" s="4"/>
      <c r="G123" s="4"/>
      <c r="H123" s="4"/>
      <c r="I123" s="4"/>
      <c r="J123" s="4"/>
      <c r="K123" s="4"/>
      <c r="L123" s="4"/>
      <c r="N123" s="4"/>
    </row>
    <row r="125" spans="2:14" x14ac:dyDescent="0.3">
      <c r="B125" s="4"/>
      <c r="C125" s="8" t="s">
        <v>25</v>
      </c>
      <c r="D125" s="4" cm="1">
        <f t="array" ref="D125:G125">MMULT(D106:F106,_xlfn.ANCHORARRAY(D120))</f>
        <v>-38333.333333333328</v>
      </c>
      <c r="E125" s="4">
        <v>48333.333333333328</v>
      </c>
      <c r="F125" s="4">
        <v>-48333.333333333328</v>
      </c>
      <c r="G125" s="4">
        <v>100000</v>
      </c>
      <c r="H125" s="4"/>
      <c r="I125" s="4"/>
      <c r="J125" s="4"/>
      <c r="K125" s="4"/>
      <c r="L125" s="4"/>
      <c r="M125" s="4"/>
      <c r="N125" s="4"/>
    </row>
    <row r="126" spans="2:14" x14ac:dyDescent="0.3">
      <c r="B126" s="4"/>
      <c r="C126" s="8" t="s">
        <v>26</v>
      </c>
      <c r="D126" s="15">
        <f>D125-D107</f>
        <v>61666.666666666672</v>
      </c>
      <c r="E126" s="15">
        <f t="shared" ref="E126" si="4">E125-E107</f>
        <v>148333.33333333331</v>
      </c>
      <c r="F126" s="13">
        <f t="shared" ref="F126" si="5">F125-F107</f>
        <v>-48333.333333333328</v>
      </c>
      <c r="G126" s="15">
        <f t="shared" ref="G126" si="6">G125-G107</f>
        <v>100000</v>
      </c>
      <c r="I126" s="4"/>
      <c r="J126" s="4"/>
      <c r="K126" s="4" t="s">
        <v>69</v>
      </c>
      <c r="L126" s="4"/>
      <c r="M126" s="4"/>
      <c r="N126" s="4"/>
    </row>
    <row r="127" spans="2:14" x14ac:dyDescent="0.3">
      <c r="B127" s="4"/>
      <c r="C127" s="4"/>
      <c r="D127" s="4"/>
      <c r="E127" s="4"/>
      <c r="F127" s="4"/>
      <c r="G127" s="4"/>
      <c r="I127" s="4"/>
      <c r="J127" s="4"/>
      <c r="K127" s="4"/>
      <c r="L127" s="4"/>
      <c r="M127" s="4"/>
      <c r="N127" s="4"/>
    </row>
    <row r="128" spans="2:14" x14ac:dyDescent="0.3">
      <c r="B128" s="4"/>
      <c r="C128" s="4"/>
      <c r="D128" s="4"/>
      <c r="E128" s="4"/>
      <c r="F128" s="4"/>
      <c r="G128" s="4"/>
      <c r="I128" s="4"/>
      <c r="J128" s="4"/>
      <c r="K128" s="4"/>
      <c r="L128" s="4"/>
      <c r="M128" s="4"/>
      <c r="N128" s="4"/>
    </row>
    <row r="129" spans="2:14" x14ac:dyDescent="0.3">
      <c r="B129" s="4"/>
      <c r="C129" s="8" t="s">
        <v>28</v>
      </c>
      <c r="D129" s="15" cm="1">
        <f t="array" ref="D129:D131">_xlfn.ANCHORARRAY(I115)/F120:F122</f>
        <v>-500</v>
      </c>
      <c r="E129" s="4"/>
      <c r="F129" s="4"/>
      <c r="G129" s="4"/>
      <c r="I129" s="4"/>
      <c r="J129" s="4"/>
      <c r="K129" s="4"/>
      <c r="L129" s="4"/>
      <c r="M129" s="4"/>
      <c r="N129" s="4"/>
    </row>
    <row r="130" spans="2:14" x14ac:dyDescent="0.3">
      <c r="B130" s="4"/>
      <c r="C130" s="4"/>
      <c r="D130" s="18">
        <v>100.00000000000003</v>
      </c>
      <c r="E130" s="4"/>
      <c r="F130" s="4"/>
      <c r="I130" s="4"/>
      <c r="J130" s="4"/>
      <c r="K130" s="4" t="s">
        <v>70</v>
      </c>
      <c r="L130" s="4"/>
      <c r="M130" s="4"/>
      <c r="N130" s="4"/>
    </row>
    <row r="131" spans="2:14" x14ac:dyDescent="0.3">
      <c r="D131" s="17">
        <v>-500</v>
      </c>
    </row>
    <row r="132" spans="2:14" ht="15" thickBot="1" x14ac:dyDescent="0.35">
      <c r="B132" s="12"/>
      <c r="C132" s="12"/>
      <c r="D132" s="12"/>
      <c r="E132" s="12"/>
      <c r="F132" s="12"/>
      <c r="G132" s="12"/>
      <c r="H132" s="12"/>
      <c r="I132" s="12"/>
      <c r="J132" s="12"/>
      <c r="K132" s="12"/>
      <c r="L132" s="12"/>
      <c r="M132" s="12"/>
      <c r="N132" s="12"/>
    </row>
    <row r="134" spans="2:14" x14ac:dyDescent="0.3">
      <c r="B134" s="4"/>
      <c r="C134" s="4"/>
      <c r="D134" s="27" t="s">
        <v>65</v>
      </c>
      <c r="E134" s="7" t="s">
        <v>46</v>
      </c>
      <c r="F134" s="7" t="s">
        <v>64</v>
      </c>
      <c r="G134" s="7" t="s">
        <v>11</v>
      </c>
      <c r="H134" s="7" t="s">
        <v>12</v>
      </c>
      <c r="I134" s="7" t="s">
        <v>9</v>
      </c>
      <c r="J134" s="7" t="s">
        <v>10</v>
      </c>
      <c r="K134" s="7" t="s">
        <v>8</v>
      </c>
      <c r="L134" s="4"/>
      <c r="M134" s="4"/>
    </row>
    <row r="135" spans="2:14" x14ac:dyDescent="0.3">
      <c r="B135" s="8" t="s">
        <v>71</v>
      </c>
      <c r="C135" s="8" t="s">
        <v>14</v>
      </c>
      <c r="D135" s="15">
        <v>0</v>
      </c>
      <c r="E135" s="9">
        <v>1</v>
      </c>
      <c r="F135" s="15">
        <v>0</v>
      </c>
      <c r="G135" s="15">
        <v>0</v>
      </c>
      <c r="H135" s="9">
        <v>0</v>
      </c>
      <c r="I135" s="9">
        <v>0</v>
      </c>
      <c r="J135" s="9">
        <v>-1</v>
      </c>
      <c r="K135" s="9">
        <v>1</v>
      </c>
      <c r="M135" s="8" t="s">
        <v>15</v>
      </c>
      <c r="N135" s="9">
        <v>500</v>
      </c>
    </row>
    <row r="136" spans="2:14" x14ac:dyDescent="0.3">
      <c r="B136" s="4"/>
      <c r="C136" s="4"/>
      <c r="D136" s="15">
        <v>0</v>
      </c>
      <c r="E136" s="9">
        <v>0</v>
      </c>
      <c r="F136" s="15">
        <v>1</v>
      </c>
      <c r="G136" s="15">
        <v>-1</v>
      </c>
      <c r="H136" s="9">
        <v>0</v>
      </c>
      <c r="I136" s="9">
        <v>1</v>
      </c>
      <c r="J136" s="9">
        <v>0</v>
      </c>
      <c r="K136" s="9">
        <v>0</v>
      </c>
      <c r="M136" s="4"/>
      <c r="N136" s="9">
        <v>200</v>
      </c>
    </row>
    <row r="137" spans="2:14" x14ac:dyDescent="0.3">
      <c r="B137" s="4"/>
      <c r="C137" s="4"/>
      <c r="D137" s="15">
        <v>1</v>
      </c>
      <c r="E137" s="9">
        <v>0</v>
      </c>
      <c r="F137" s="9">
        <v>0</v>
      </c>
      <c r="G137" s="15">
        <v>0</v>
      </c>
      <c r="H137" s="9">
        <v>-1</v>
      </c>
      <c r="I137" s="9">
        <v>-3</v>
      </c>
      <c r="J137" s="9">
        <v>0</v>
      </c>
      <c r="K137" s="9">
        <v>1</v>
      </c>
      <c r="M137" s="4"/>
      <c r="N137" s="9">
        <v>0</v>
      </c>
    </row>
    <row r="138" spans="2:14" x14ac:dyDescent="0.3">
      <c r="B138" s="4"/>
      <c r="D138" s="4"/>
      <c r="E138" s="4"/>
      <c r="F138" s="4"/>
      <c r="G138" s="4"/>
      <c r="L138" s="4"/>
    </row>
    <row r="139" spans="2:14" x14ac:dyDescent="0.3">
      <c r="B139" s="4"/>
      <c r="D139" s="4"/>
      <c r="F139" s="4"/>
      <c r="G139" s="4"/>
      <c r="L139" s="4"/>
    </row>
    <row r="140" spans="2:14" x14ac:dyDescent="0.3">
      <c r="B140" s="4"/>
      <c r="C140" s="8" t="s">
        <v>16</v>
      </c>
      <c r="D140" s="9">
        <v>-100000</v>
      </c>
      <c r="E140" s="9">
        <v>-100000</v>
      </c>
      <c r="F140" s="9">
        <v>-100000</v>
      </c>
      <c r="G140" s="15">
        <v>0</v>
      </c>
      <c r="H140" s="9">
        <v>0</v>
      </c>
      <c r="I140" s="9">
        <v>15000</v>
      </c>
      <c r="J140" s="9">
        <v>0</v>
      </c>
      <c r="K140" s="9">
        <v>10000</v>
      </c>
      <c r="L140" s="4"/>
    </row>
    <row r="141" spans="2:14" x14ac:dyDescent="0.3">
      <c r="B141" s="4"/>
      <c r="C141" s="8" t="s">
        <v>17</v>
      </c>
      <c r="D141" s="9">
        <v>15000</v>
      </c>
      <c r="E141" s="9">
        <v>0</v>
      </c>
      <c r="F141" s="9">
        <v>10000</v>
      </c>
      <c r="G141" s="4"/>
      <c r="H141" s="4"/>
      <c r="J141" s="4"/>
      <c r="K141" s="4"/>
      <c r="L141" s="4"/>
    </row>
    <row r="142" spans="2:14" x14ac:dyDescent="0.3">
      <c r="C142" s="8" t="s">
        <v>18</v>
      </c>
      <c r="D142" s="9">
        <v>-100000</v>
      </c>
      <c r="E142" s="9">
        <v>-100000</v>
      </c>
      <c r="F142" s="9">
        <v>-100000</v>
      </c>
      <c r="G142" s="15">
        <v>0</v>
      </c>
      <c r="H142" s="9">
        <v>0</v>
      </c>
      <c r="L142" s="4"/>
    </row>
    <row r="143" spans="2:14" x14ac:dyDescent="0.3">
      <c r="L143" s="4"/>
    </row>
    <row r="145" spans="2:14" x14ac:dyDescent="0.3">
      <c r="B145" s="4"/>
      <c r="C145" s="4"/>
      <c r="D145" s="7" t="s">
        <v>9</v>
      </c>
      <c r="E145" s="7" t="s">
        <v>10</v>
      </c>
      <c r="F145" s="7" t="s">
        <v>8</v>
      </c>
      <c r="H145" s="4"/>
      <c r="I145" s="27" t="s">
        <v>65</v>
      </c>
      <c r="J145" s="7" t="s">
        <v>46</v>
      </c>
      <c r="K145" s="7" t="s">
        <v>64</v>
      </c>
      <c r="L145" s="7" t="s">
        <v>11</v>
      </c>
      <c r="M145" s="7" t="s">
        <v>12</v>
      </c>
      <c r="N145" s="4"/>
    </row>
    <row r="146" spans="2:14" x14ac:dyDescent="0.3">
      <c r="B146" s="4"/>
      <c r="C146" s="8" t="s">
        <v>20</v>
      </c>
      <c r="D146" s="9">
        <v>0</v>
      </c>
      <c r="E146" s="9">
        <v>-1</v>
      </c>
      <c r="F146" s="9">
        <v>1</v>
      </c>
      <c r="H146" s="8" t="s">
        <v>21</v>
      </c>
      <c r="I146" s="15">
        <v>0</v>
      </c>
      <c r="J146" s="9">
        <v>1</v>
      </c>
      <c r="K146" s="15">
        <v>0</v>
      </c>
      <c r="L146" s="15">
        <v>0</v>
      </c>
      <c r="M146" s="9">
        <v>0</v>
      </c>
      <c r="N146" s="4"/>
    </row>
    <row r="147" spans="2:14" x14ac:dyDescent="0.3">
      <c r="B147" s="4"/>
      <c r="C147" s="4"/>
      <c r="D147" s="9">
        <v>1</v>
      </c>
      <c r="E147" s="9">
        <v>0</v>
      </c>
      <c r="F147" s="9">
        <v>0</v>
      </c>
      <c r="H147" s="4"/>
      <c r="I147" s="15">
        <v>0</v>
      </c>
      <c r="J147" s="9">
        <v>0</v>
      </c>
      <c r="K147" s="15">
        <v>1</v>
      </c>
      <c r="L147" s="15">
        <v>-1</v>
      </c>
      <c r="M147" s="9">
        <v>0</v>
      </c>
      <c r="N147" s="4"/>
    </row>
    <row r="148" spans="2:14" x14ac:dyDescent="0.3">
      <c r="B148" s="4"/>
      <c r="C148" s="4"/>
      <c r="D148" s="9">
        <v>-3</v>
      </c>
      <c r="E148" s="9">
        <v>0</v>
      </c>
      <c r="F148" s="9">
        <v>1</v>
      </c>
      <c r="G148" s="4"/>
      <c r="H148" s="4"/>
      <c r="I148" s="15">
        <v>1</v>
      </c>
      <c r="J148" s="9">
        <v>0</v>
      </c>
      <c r="K148" s="9">
        <v>0</v>
      </c>
      <c r="L148" s="15">
        <v>0</v>
      </c>
      <c r="M148" s="9">
        <v>-1</v>
      </c>
      <c r="N148" s="4"/>
    </row>
    <row r="149" spans="2:14" x14ac:dyDescent="0.3">
      <c r="B149" s="4"/>
      <c r="C149" s="4"/>
      <c r="D149" s="4"/>
      <c r="E149" s="4"/>
      <c r="F149" s="4"/>
      <c r="G149" s="4"/>
      <c r="H149" s="4"/>
      <c r="I149" s="4"/>
      <c r="J149" s="4"/>
      <c r="K149" s="4"/>
      <c r="L149" s="4"/>
      <c r="M149" s="4"/>
      <c r="N149" s="4"/>
    </row>
    <row r="150" spans="2:14" x14ac:dyDescent="0.3">
      <c r="B150" s="4"/>
      <c r="C150" s="8" t="s">
        <v>22</v>
      </c>
      <c r="D150" s="9" cm="1">
        <f t="array" ref="D150:F152">MINVERSE(D146:F148)</f>
        <v>0</v>
      </c>
      <c r="E150" s="9">
        <v>1</v>
      </c>
      <c r="F150" s="9">
        <v>0</v>
      </c>
      <c r="H150" s="8" t="s">
        <v>23</v>
      </c>
      <c r="I150" s="9" cm="1">
        <f t="array" ref="I150:I152">MMULT(_xlfn.ANCHORARRAY(D150),N135:N137)</f>
        <v>200</v>
      </c>
      <c r="J150" s="4"/>
      <c r="K150" s="4"/>
      <c r="L150" s="4"/>
      <c r="M150" s="4"/>
      <c r="N150" s="4"/>
    </row>
    <row r="151" spans="2:14" x14ac:dyDescent="0.3">
      <c r="B151" s="4"/>
      <c r="C151" s="4"/>
      <c r="D151" s="9">
        <v>-1</v>
      </c>
      <c r="E151" s="9">
        <v>3</v>
      </c>
      <c r="F151" s="9">
        <v>1</v>
      </c>
      <c r="H151" s="4"/>
      <c r="I151" s="9">
        <v>100</v>
      </c>
      <c r="J151" s="4"/>
      <c r="K151" s="4"/>
      <c r="L151" s="4"/>
      <c r="M151" s="4"/>
      <c r="N151" s="4"/>
    </row>
    <row r="152" spans="2:14" x14ac:dyDescent="0.3">
      <c r="B152" s="4"/>
      <c r="C152" s="4"/>
      <c r="D152" s="9">
        <v>0</v>
      </c>
      <c r="E152" s="9">
        <v>3</v>
      </c>
      <c r="F152" s="9">
        <v>1</v>
      </c>
      <c r="H152" s="4"/>
      <c r="I152" s="9">
        <v>600</v>
      </c>
      <c r="J152" s="4"/>
      <c r="K152" s="4"/>
      <c r="L152" s="4"/>
      <c r="M152" s="4"/>
      <c r="N152" s="4"/>
    </row>
    <row r="153" spans="2:14" x14ac:dyDescent="0.3">
      <c r="B153" s="4"/>
      <c r="C153" s="4"/>
      <c r="D153" s="4"/>
      <c r="E153" s="4"/>
      <c r="F153" s="4"/>
      <c r="G153" s="4"/>
      <c r="H153" s="4"/>
      <c r="I153" s="4"/>
      <c r="J153" s="4"/>
      <c r="K153" s="4"/>
      <c r="L153" s="4"/>
      <c r="N153" s="4"/>
    </row>
    <row r="155" spans="2:14" x14ac:dyDescent="0.3">
      <c r="B155" s="4"/>
      <c r="C155" s="8" t="s">
        <v>24</v>
      </c>
      <c r="D155" s="9" cm="1">
        <f t="array" ref="D155:G157">MMULT(_xlfn.ANCHORARRAY(D150),I146:L148)</f>
        <v>0</v>
      </c>
      <c r="E155" s="9">
        <v>0</v>
      </c>
      <c r="F155" s="9">
        <v>1</v>
      </c>
      <c r="G155" s="9">
        <v>-1</v>
      </c>
      <c r="H155" s="4"/>
      <c r="I155" s="4"/>
      <c r="J155" s="4"/>
      <c r="K155" s="4"/>
      <c r="L155" s="4"/>
      <c r="N155" s="4"/>
    </row>
    <row r="156" spans="2:14" x14ac:dyDescent="0.3">
      <c r="B156" s="4"/>
      <c r="C156" s="4"/>
      <c r="D156" s="9">
        <v>1</v>
      </c>
      <c r="E156" s="9">
        <v>-1</v>
      </c>
      <c r="F156" s="9">
        <v>3</v>
      </c>
      <c r="G156" s="9">
        <v>-3</v>
      </c>
      <c r="H156" s="4"/>
      <c r="I156" s="4"/>
      <c r="J156" s="4"/>
      <c r="K156" s="4"/>
      <c r="L156" s="4"/>
      <c r="N156" s="4"/>
    </row>
    <row r="157" spans="2:14" x14ac:dyDescent="0.3">
      <c r="B157" s="4"/>
      <c r="C157" s="4"/>
      <c r="D157" s="9">
        <v>1</v>
      </c>
      <c r="E157" s="9">
        <v>0</v>
      </c>
      <c r="F157" s="9">
        <v>3</v>
      </c>
      <c r="G157" s="9">
        <v>-3</v>
      </c>
      <c r="H157" s="4"/>
      <c r="I157" s="4"/>
      <c r="J157" s="4"/>
      <c r="K157" s="4"/>
      <c r="L157" s="4"/>
      <c r="N157" s="4"/>
    </row>
    <row r="158" spans="2:14" x14ac:dyDescent="0.3">
      <c r="B158" s="4"/>
      <c r="C158" s="4"/>
      <c r="D158" s="4"/>
      <c r="E158" s="4"/>
      <c r="F158" s="4"/>
      <c r="G158" s="4"/>
      <c r="H158" s="4"/>
      <c r="I158" s="4"/>
      <c r="J158" s="4"/>
      <c r="K158" s="4"/>
      <c r="L158" s="4"/>
      <c r="N158" s="4"/>
    </row>
    <row r="160" spans="2:14" x14ac:dyDescent="0.3">
      <c r="B160" s="4"/>
      <c r="C160" s="8" t="s">
        <v>25</v>
      </c>
      <c r="D160" s="4" cm="1">
        <f t="array" ref="D160:G160">MMULT(D141:F141,_xlfn.ANCHORARRAY(D155))</f>
        <v>10000</v>
      </c>
      <c r="E160" s="4">
        <v>0</v>
      </c>
      <c r="F160" s="4">
        <v>45000</v>
      </c>
      <c r="G160" s="4">
        <v>-45000</v>
      </c>
      <c r="H160" s="4"/>
      <c r="I160" s="4"/>
      <c r="J160" s="4"/>
      <c r="K160" s="4"/>
      <c r="L160" s="4"/>
      <c r="M160" s="4"/>
      <c r="N160" s="4"/>
    </row>
    <row r="161" spans="2:14" x14ac:dyDescent="0.3">
      <c r="B161" s="4"/>
      <c r="C161" s="8" t="s">
        <v>26</v>
      </c>
      <c r="D161" s="15">
        <f>D160-D142</f>
        <v>110000</v>
      </c>
      <c r="E161" s="15">
        <f t="shared" ref="E161" si="7">E160-E142</f>
        <v>100000</v>
      </c>
      <c r="F161" s="15">
        <f t="shared" ref="F161" si="8">F160-F142</f>
        <v>145000</v>
      </c>
      <c r="G161" s="13">
        <f t="shared" ref="G161" si="9">G160-G142</f>
        <v>-45000</v>
      </c>
      <c r="I161" s="4"/>
      <c r="J161" s="4"/>
      <c r="K161" s="4"/>
      <c r="L161" s="4"/>
      <c r="M161" s="4"/>
      <c r="N161" s="4"/>
    </row>
    <row r="162" spans="2:14" x14ac:dyDescent="0.3">
      <c r="B162" s="4"/>
      <c r="C162" s="4"/>
      <c r="D162" s="4"/>
      <c r="E162" s="4"/>
      <c r="F162" s="4"/>
      <c r="G162" s="4"/>
      <c r="I162" s="4"/>
      <c r="J162" s="4"/>
      <c r="K162" s="4"/>
      <c r="L162" s="4"/>
      <c r="M162" s="4"/>
      <c r="N162" s="4"/>
    </row>
    <row r="163" spans="2:14" x14ac:dyDescent="0.3">
      <c r="B163" s="4"/>
      <c r="C163" s="4"/>
      <c r="D163" s="4"/>
      <c r="E163" s="4"/>
      <c r="F163" s="4"/>
      <c r="G163" s="4"/>
      <c r="I163" s="4"/>
      <c r="J163" s="4"/>
      <c r="K163" s="4"/>
      <c r="L163" s="4"/>
      <c r="M163" s="4"/>
      <c r="N163" s="4"/>
    </row>
    <row r="164" spans="2:14" x14ac:dyDescent="0.3">
      <c r="B164" s="4"/>
      <c r="C164" s="8" t="s">
        <v>28</v>
      </c>
      <c r="D164" s="24" cm="1">
        <f t="array" ref="D164:D166">_xlfn.ANCHORARRAY(I150)/G155:G157</f>
        <v>-200</v>
      </c>
      <c r="E164" s="4"/>
      <c r="F164" s="4"/>
      <c r="G164" s="4"/>
      <c r="I164" s="4"/>
      <c r="J164" s="4"/>
      <c r="K164" s="4"/>
      <c r="L164" s="4"/>
      <c r="M164" s="4"/>
      <c r="N164" s="4"/>
    </row>
    <row r="165" spans="2:14" x14ac:dyDescent="0.3">
      <c r="B165" s="4"/>
      <c r="C165" s="4"/>
      <c r="D165" s="24">
        <v>-33.333333333333336</v>
      </c>
      <c r="E165" s="4"/>
      <c r="F165" s="8" t="s">
        <v>72</v>
      </c>
      <c r="I165" s="4"/>
      <c r="J165" s="4"/>
      <c r="K165" s="4"/>
      <c r="L165" s="4"/>
      <c r="M165" s="4"/>
      <c r="N165" s="4"/>
    </row>
    <row r="166" spans="2:14" x14ac:dyDescent="0.3">
      <c r="D166" s="28">
        <v>-200</v>
      </c>
    </row>
    <row r="167" spans="2:14" ht="15" thickBot="1" x14ac:dyDescent="0.35">
      <c r="B167" s="12"/>
      <c r="C167" s="12"/>
      <c r="D167" s="12"/>
      <c r="E167" s="12"/>
      <c r="F167" s="12"/>
      <c r="G167" s="12"/>
      <c r="H167" s="12"/>
      <c r="I167" s="12"/>
      <c r="J167" s="12"/>
      <c r="K167" s="12"/>
      <c r="L167" s="12"/>
      <c r="M167" s="12"/>
      <c r="N167" s="12"/>
    </row>
  </sheetData>
  <mergeCells count="1">
    <mergeCell ref="E4:M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9CDF3-67B4-4C88-BC4B-25F2363B859A}">
  <dimension ref="A1:V131"/>
  <sheetViews>
    <sheetView topLeftCell="A57" zoomScale="55" zoomScaleNormal="55" workbookViewId="0">
      <selection activeCell="B4" sqref="B4:P64"/>
    </sheetView>
  </sheetViews>
  <sheetFormatPr defaultRowHeight="14.4" x14ac:dyDescent="0.3"/>
  <cols>
    <col min="1" max="1" width="55.6640625" customWidth="1"/>
    <col min="2" max="2" width="43.5546875" bestFit="1" customWidth="1"/>
    <col min="19" max="19" width="16.88671875" bestFit="1" customWidth="1"/>
  </cols>
  <sheetData>
    <row r="1" spans="1:22" x14ac:dyDescent="0.3">
      <c r="A1" s="1" t="s">
        <v>4</v>
      </c>
    </row>
    <row r="2" spans="1:22" ht="43.2" x14ac:dyDescent="0.3">
      <c r="A2" s="2" t="s">
        <v>5</v>
      </c>
    </row>
    <row r="3" spans="1:22" ht="86.4" x14ac:dyDescent="0.3">
      <c r="A3" s="2" t="s">
        <v>6</v>
      </c>
    </row>
    <row r="4" spans="1:22" x14ac:dyDescent="0.3">
      <c r="S4" s="7" t="s">
        <v>29</v>
      </c>
      <c r="T4" s="7" t="s">
        <v>32</v>
      </c>
      <c r="U4" s="7" t="s">
        <v>33</v>
      </c>
      <c r="V4" s="7" t="s">
        <v>34</v>
      </c>
    </row>
    <row r="5" spans="1:22" x14ac:dyDescent="0.3">
      <c r="B5" s="3"/>
      <c r="C5" s="4"/>
      <c r="D5" s="4"/>
      <c r="E5" s="5" t="s">
        <v>7</v>
      </c>
      <c r="F5" s="5"/>
      <c r="G5" s="5"/>
      <c r="H5" s="5"/>
      <c r="I5" s="5"/>
      <c r="J5" s="5"/>
      <c r="K5" s="5"/>
      <c r="L5" s="5"/>
      <c r="M5" s="5"/>
      <c r="N5" s="4"/>
      <c r="O5" s="4"/>
      <c r="S5" s="7" t="s">
        <v>30</v>
      </c>
      <c r="T5" s="9">
        <v>3</v>
      </c>
      <c r="U5" s="9">
        <v>5</v>
      </c>
      <c r="V5" s="9">
        <v>6</v>
      </c>
    </row>
    <row r="6" spans="1:22" x14ac:dyDescent="0.3">
      <c r="B6" s="6" t="s">
        <v>35</v>
      </c>
      <c r="C6" s="4"/>
      <c r="D6" s="4"/>
      <c r="E6" s="4"/>
      <c r="F6" s="4"/>
      <c r="G6" s="4"/>
      <c r="H6" s="4"/>
      <c r="I6" s="4"/>
      <c r="J6" s="4"/>
      <c r="K6" s="4"/>
      <c r="L6" s="4"/>
      <c r="M6" s="4"/>
      <c r="N6" s="4"/>
      <c r="O6" s="4"/>
      <c r="S6" s="7" t="s">
        <v>31</v>
      </c>
      <c r="T6" s="9">
        <v>5</v>
      </c>
      <c r="U6" s="9">
        <v>3</v>
      </c>
      <c r="V6" s="9">
        <v>4</v>
      </c>
    </row>
    <row r="7" spans="1:22" x14ac:dyDescent="0.3">
      <c r="B7" s="6" t="s">
        <v>36</v>
      </c>
      <c r="C7" s="4"/>
      <c r="D7" s="4"/>
      <c r="E7" s="4"/>
      <c r="F7" s="4"/>
      <c r="G7" s="7" t="s">
        <v>8</v>
      </c>
      <c r="H7" s="7" t="s">
        <v>9</v>
      </c>
      <c r="I7" s="7" t="s">
        <v>45</v>
      </c>
      <c r="J7" s="7" t="s">
        <v>12</v>
      </c>
      <c r="K7" s="7" t="s">
        <v>10</v>
      </c>
      <c r="L7" s="7" t="s">
        <v>11</v>
      </c>
      <c r="M7" s="7" t="s">
        <v>46</v>
      </c>
      <c r="O7" s="4"/>
      <c r="P7" s="4"/>
    </row>
    <row r="8" spans="1:22" x14ac:dyDescent="0.3">
      <c r="B8" s="6" t="s">
        <v>37</v>
      </c>
      <c r="C8" s="8" t="s">
        <v>13</v>
      </c>
      <c r="D8" s="7" t="s">
        <v>8</v>
      </c>
      <c r="E8" s="4"/>
      <c r="F8" s="8" t="s">
        <v>14</v>
      </c>
      <c r="G8" s="9">
        <v>3</v>
      </c>
      <c r="H8" s="9">
        <v>5</v>
      </c>
      <c r="I8" s="9">
        <v>6</v>
      </c>
      <c r="J8" s="15">
        <v>0</v>
      </c>
      <c r="K8" s="9">
        <v>1</v>
      </c>
      <c r="L8" s="9">
        <v>0</v>
      </c>
      <c r="M8" s="15">
        <v>0</v>
      </c>
      <c r="O8" s="8" t="s">
        <v>15</v>
      </c>
      <c r="P8" s="9">
        <v>1000</v>
      </c>
    </row>
    <row r="9" spans="1:22" x14ac:dyDescent="0.3">
      <c r="B9" s="3"/>
      <c r="C9" s="4"/>
      <c r="D9" s="7" t="s">
        <v>9</v>
      </c>
      <c r="E9" s="4"/>
      <c r="F9" s="4"/>
      <c r="G9" s="9">
        <v>5</v>
      </c>
      <c r="H9" s="9">
        <v>3</v>
      </c>
      <c r="I9" s="9">
        <v>4</v>
      </c>
      <c r="J9" s="15">
        <v>0</v>
      </c>
      <c r="K9" s="9">
        <v>0</v>
      </c>
      <c r="L9" s="9">
        <v>1</v>
      </c>
      <c r="M9" s="15">
        <v>0</v>
      </c>
      <c r="O9" s="4"/>
      <c r="P9" s="9">
        <v>1200</v>
      </c>
    </row>
    <row r="10" spans="1:22" x14ac:dyDescent="0.3">
      <c r="B10" s="3"/>
      <c r="C10" s="4"/>
      <c r="D10" s="7" t="s">
        <v>45</v>
      </c>
      <c r="E10" s="4"/>
      <c r="F10" s="4"/>
      <c r="G10" s="9">
        <v>1</v>
      </c>
      <c r="H10" s="9">
        <v>1</v>
      </c>
      <c r="I10" s="9">
        <v>1</v>
      </c>
      <c r="J10" s="15">
        <v>-1</v>
      </c>
      <c r="K10" s="9">
        <v>0</v>
      </c>
      <c r="L10" s="9">
        <v>0</v>
      </c>
      <c r="M10" s="9">
        <v>1</v>
      </c>
      <c r="O10" s="4"/>
      <c r="P10" s="9">
        <v>500</v>
      </c>
    </row>
    <row r="11" spans="1:22" x14ac:dyDescent="0.3">
      <c r="B11" s="3" t="s">
        <v>38</v>
      </c>
      <c r="C11" s="4"/>
      <c r="D11" s="7" t="s">
        <v>10</v>
      </c>
      <c r="E11" s="4"/>
      <c r="J11" s="4"/>
      <c r="L11" s="4"/>
      <c r="M11" s="4"/>
      <c r="N11" s="4"/>
      <c r="O11" s="4"/>
    </row>
    <row r="12" spans="1:22" x14ac:dyDescent="0.3">
      <c r="B12" s="3" t="s">
        <v>39</v>
      </c>
      <c r="C12" s="4"/>
      <c r="D12" s="7" t="s">
        <v>11</v>
      </c>
      <c r="E12" s="4"/>
      <c r="J12" s="4"/>
      <c r="M12" s="4"/>
      <c r="N12" s="4"/>
      <c r="O12" s="4"/>
    </row>
    <row r="13" spans="1:22" x14ac:dyDescent="0.3">
      <c r="B13" s="3" t="s">
        <v>40</v>
      </c>
      <c r="C13" s="4"/>
      <c r="D13" s="7" t="s">
        <v>12</v>
      </c>
      <c r="E13" s="4"/>
      <c r="F13" s="8" t="s">
        <v>16</v>
      </c>
      <c r="G13" s="9">
        <v>1</v>
      </c>
      <c r="H13" s="9">
        <v>1</v>
      </c>
      <c r="I13" s="9">
        <v>1</v>
      </c>
      <c r="J13" s="15">
        <v>0</v>
      </c>
      <c r="K13" s="9">
        <v>0</v>
      </c>
      <c r="L13" s="9">
        <v>0</v>
      </c>
      <c r="M13" s="9">
        <v>-1000</v>
      </c>
      <c r="N13" s="4"/>
      <c r="O13" s="4"/>
    </row>
    <row r="14" spans="1:22" x14ac:dyDescent="0.3">
      <c r="B14" s="3" t="s">
        <v>41</v>
      </c>
      <c r="C14" s="4"/>
      <c r="D14" s="7" t="s">
        <v>46</v>
      </c>
      <c r="E14" s="4"/>
      <c r="F14" s="8" t="s">
        <v>17</v>
      </c>
      <c r="G14" s="9">
        <v>0</v>
      </c>
      <c r="H14" s="9">
        <v>0</v>
      </c>
      <c r="I14" s="9">
        <v>-1000</v>
      </c>
      <c r="J14" s="4"/>
      <c r="K14" s="4"/>
      <c r="M14" s="4"/>
      <c r="N14" s="4"/>
      <c r="O14" s="4"/>
    </row>
    <row r="15" spans="1:22" x14ac:dyDescent="0.3">
      <c r="B15" s="3"/>
      <c r="F15" s="8" t="s">
        <v>18</v>
      </c>
      <c r="G15" s="9">
        <v>1</v>
      </c>
      <c r="H15" s="9">
        <v>1</v>
      </c>
      <c r="I15" s="9">
        <v>1</v>
      </c>
      <c r="J15" s="15">
        <v>0</v>
      </c>
      <c r="K15" s="4"/>
      <c r="O15" s="4"/>
    </row>
    <row r="16" spans="1:22" x14ac:dyDescent="0.3">
      <c r="B16" s="3"/>
      <c r="O16" s="4"/>
    </row>
    <row r="17" spans="2:15" x14ac:dyDescent="0.3">
      <c r="B17" s="3" t="s">
        <v>42</v>
      </c>
      <c r="O17" s="4"/>
    </row>
    <row r="18" spans="2:15" x14ac:dyDescent="0.3">
      <c r="B18" s="3" t="s">
        <v>43</v>
      </c>
      <c r="O18" s="4"/>
    </row>
    <row r="19" spans="2:15" x14ac:dyDescent="0.3">
      <c r="B19" s="3" t="s">
        <v>44</v>
      </c>
      <c r="C19" s="4"/>
      <c r="D19" s="4"/>
      <c r="E19" s="4"/>
      <c r="F19" s="4"/>
      <c r="G19" s="4"/>
      <c r="H19" s="4"/>
      <c r="I19" s="4"/>
      <c r="J19" s="4"/>
      <c r="K19" s="4"/>
      <c r="L19" s="4"/>
      <c r="M19" s="4"/>
      <c r="N19" s="4"/>
      <c r="O19" s="4"/>
    </row>
    <row r="20" spans="2:15" x14ac:dyDescent="0.3">
      <c r="B20" s="3"/>
      <c r="C20" s="4"/>
      <c r="D20" s="4"/>
      <c r="E20" s="4"/>
      <c r="F20" s="4"/>
      <c r="G20" s="4"/>
      <c r="H20" s="4"/>
      <c r="I20" s="4"/>
      <c r="J20" s="4"/>
      <c r="K20" s="4"/>
      <c r="L20" s="4"/>
      <c r="M20" s="4"/>
      <c r="N20" s="4"/>
      <c r="O20" s="4"/>
    </row>
    <row r="21" spans="2:15" x14ac:dyDescent="0.3">
      <c r="B21" s="3" t="s">
        <v>47</v>
      </c>
      <c r="C21" s="4"/>
      <c r="D21" s="4"/>
      <c r="E21" s="4"/>
      <c r="F21" s="4"/>
      <c r="G21" s="4"/>
      <c r="H21" s="4"/>
      <c r="I21" s="4"/>
      <c r="J21" s="4"/>
      <c r="K21" s="4"/>
      <c r="L21" s="4"/>
      <c r="M21" s="4"/>
      <c r="N21" s="4"/>
      <c r="O21" s="4"/>
    </row>
    <row r="22" spans="2:15" x14ac:dyDescent="0.3">
      <c r="B22" s="3"/>
      <c r="C22" s="4"/>
      <c r="D22" s="4"/>
      <c r="E22" s="4"/>
      <c r="F22" s="4"/>
      <c r="G22" s="4"/>
      <c r="H22" s="4"/>
      <c r="I22" s="4"/>
      <c r="J22" s="4"/>
      <c r="K22" s="4"/>
      <c r="L22" s="4"/>
      <c r="M22" s="4"/>
      <c r="N22" s="4"/>
      <c r="O22" s="4"/>
    </row>
    <row r="23" spans="2:15" x14ac:dyDescent="0.3">
      <c r="B23" s="3"/>
      <c r="C23" s="4"/>
      <c r="D23" s="4"/>
      <c r="E23" s="4"/>
      <c r="F23" s="4"/>
      <c r="G23" s="4"/>
      <c r="H23" s="4"/>
      <c r="I23" s="4"/>
      <c r="J23" s="4"/>
      <c r="K23" s="4"/>
      <c r="L23" s="4"/>
      <c r="M23" s="4"/>
      <c r="N23" s="4"/>
      <c r="O23" s="4"/>
    </row>
    <row r="24" spans="2:15" x14ac:dyDescent="0.3">
      <c r="B24" s="10"/>
      <c r="C24" s="4"/>
      <c r="D24" s="4"/>
      <c r="E24" s="4"/>
      <c r="F24" s="4"/>
      <c r="G24" s="4"/>
      <c r="H24" s="4"/>
      <c r="I24" s="4"/>
      <c r="J24" s="4"/>
      <c r="K24" s="4"/>
      <c r="L24" s="4"/>
      <c r="M24" s="4"/>
      <c r="N24" s="4"/>
      <c r="O24" s="4"/>
    </row>
    <row r="25" spans="2:15" x14ac:dyDescent="0.3">
      <c r="B25" s="3"/>
      <c r="C25" s="4"/>
      <c r="D25" s="4"/>
      <c r="E25" s="4"/>
      <c r="F25" s="4"/>
      <c r="G25" s="4"/>
      <c r="H25" s="4"/>
      <c r="I25" s="4"/>
      <c r="J25" s="4"/>
      <c r="K25" s="4"/>
      <c r="L25" s="4"/>
      <c r="M25" s="4"/>
      <c r="N25" s="4"/>
      <c r="O25" s="4"/>
    </row>
    <row r="26" spans="2:15" x14ac:dyDescent="0.3">
      <c r="B26" s="3"/>
      <c r="C26" s="4"/>
      <c r="D26" s="4"/>
      <c r="E26" s="4"/>
      <c r="F26" s="4"/>
      <c r="G26" s="4"/>
      <c r="H26" s="4"/>
      <c r="I26" s="4"/>
      <c r="J26" s="4"/>
      <c r="K26" s="4"/>
      <c r="L26" s="4"/>
      <c r="M26" s="4"/>
      <c r="N26" s="4"/>
      <c r="O26" s="4"/>
    </row>
    <row r="27" spans="2:15" x14ac:dyDescent="0.3">
      <c r="B27" s="3"/>
      <c r="C27" s="4"/>
      <c r="D27" s="4"/>
      <c r="E27" s="4"/>
      <c r="F27" s="4"/>
      <c r="G27" s="4"/>
      <c r="H27" s="4"/>
      <c r="I27" s="4"/>
      <c r="J27" s="4"/>
      <c r="K27" s="4"/>
      <c r="L27" s="4"/>
      <c r="M27" s="4"/>
      <c r="N27" s="4"/>
      <c r="O27" s="4"/>
    </row>
    <row r="28" spans="2:15" ht="15" thickBot="1" x14ac:dyDescent="0.35">
      <c r="B28" s="11"/>
      <c r="C28" s="12"/>
      <c r="D28" s="12"/>
      <c r="E28" s="12"/>
      <c r="F28" s="12"/>
      <c r="G28" s="12"/>
      <c r="H28" s="12"/>
      <c r="I28" s="12"/>
      <c r="J28" s="12"/>
      <c r="K28" s="12"/>
      <c r="L28" s="12"/>
      <c r="M28" s="12"/>
      <c r="N28" s="12"/>
      <c r="O28" s="4"/>
    </row>
    <row r="29" spans="2:15" x14ac:dyDescent="0.3">
      <c r="B29" s="4"/>
      <c r="C29" s="4"/>
      <c r="D29" s="4"/>
      <c r="E29" s="4"/>
      <c r="F29" s="4"/>
      <c r="G29" s="4"/>
      <c r="H29" s="4"/>
      <c r="I29" s="4"/>
      <c r="J29" s="4"/>
      <c r="K29" s="4"/>
      <c r="L29" s="4"/>
      <c r="M29" s="4"/>
      <c r="N29" s="4"/>
      <c r="O29" s="4"/>
    </row>
    <row r="30" spans="2:15" x14ac:dyDescent="0.3">
      <c r="B30" s="4"/>
      <c r="C30" s="4"/>
      <c r="D30" s="7" t="s">
        <v>8</v>
      </c>
      <c r="E30" s="7" t="s">
        <v>9</v>
      </c>
      <c r="F30" s="7" t="s">
        <v>45</v>
      </c>
      <c r="G30" s="7" t="s">
        <v>12</v>
      </c>
      <c r="H30" s="7" t="s">
        <v>10</v>
      </c>
      <c r="I30" s="7" t="s">
        <v>11</v>
      </c>
      <c r="J30" s="7" t="s">
        <v>46</v>
      </c>
      <c r="L30" s="4"/>
      <c r="M30" s="4"/>
      <c r="N30" s="4"/>
      <c r="O30" s="4"/>
    </row>
    <row r="31" spans="2:15" x14ac:dyDescent="0.3">
      <c r="B31" s="8" t="s">
        <v>19</v>
      </c>
      <c r="C31" s="8" t="s">
        <v>14</v>
      </c>
      <c r="D31" s="9">
        <v>3</v>
      </c>
      <c r="E31" s="9">
        <v>5</v>
      </c>
      <c r="F31" s="9">
        <v>6</v>
      </c>
      <c r="G31" s="15">
        <v>0</v>
      </c>
      <c r="H31" s="9">
        <v>1</v>
      </c>
      <c r="I31" s="9">
        <v>0</v>
      </c>
      <c r="J31" s="15">
        <v>0</v>
      </c>
      <c r="L31" s="8" t="s">
        <v>15</v>
      </c>
      <c r="M31" s="9">
        <v>1000</v>
      </c>
      <c r="N31" s="4"/>
      <c r="O31" s="4"/>
    </row>
    <row r="32" spans="2:15" x14ac:dyDescent="0.3">
      <c r="B32" s="4"/>
      <c r="C32" s="4"/>
      <c r="D32" s="9">
        <v>5</v>
      </c>
      <c r="E32" s="9">
        <v>3</v>
      </c>
      <c r="F32" s="9">
        <v>4</v>
      </c>
      <c r="G32" s="15">
        <v>0</v>
      </c>
      <c r="H32" s="9">
        <v>0</v>
      </c>
      <c r="I32" s="9">
        <v>1</v>
      </c>
      <c r="J32" s="15">
        <v>0</v>
      </c>
      <c r="L32" s="4"/>
      <c r="M32" s="9">
        <v>1200</v>
      </c>
      <c r="N32" s="4"/>
      <c r="O32" s="4"/>
    </row>
    <row r="33" spans="2:15" x14ac:dyDescent="0.3">
      <c r="B33" s="4"/>
      <c r="C33" s="4"/>
      <c r="D33" s="9">
        <v>1</v>
      </c>
      <c r="E33" s="9">
        <v>1</v>
      </c>
      <c r="F33" s="9">
        <v>1</v>
      </c>
      <c r="G33" s="15">
        <v>-1</v>
      </c>
      <c r="H33" s="9">
        <v>0</v>
      </c>
      <c r="I33" s="9">
        <v>0</v>
      </c>
      <c r="J33" s="9">
        <v>1</v>
      </c>
      <c r="L33" s="4"/>
      <c r="M33" s="9">
        <v>500</v>
      </c>
      <c r="N33" s="4"/>
      <c r="O33" s="4"/>
    </row>
    <row r="34" spans="2:15" x14ac:dyDescent="0.3">
      <c r="B34" s="4"/>
      <c r="G34" s="4"/>
      <c r="I34" s="4"/>
      <c r="J34" s="4"/>
      <c r="K34" s="4"/>
      <c r="L34" s="4"/>
      <c r="N34" s="4"/>
      <c r="O34" s="4"/>
    </row>
    <row r="35" spans="2:15" x14ac:dyDescent="0.3">
      <c r="B35" s="4"/>
      <c r="G35" s="4"/>
      <c r="J35" s="4"/>
      <c r="K35" s="4"/>
      <c r="L35" s="4"/>
      <c r="N35" s="4"/>
      <c r="O35" s="4"/>
    </row>
    <row r="36" spans="2:15" x14ac:dyDescent="0.3">
      <c r="B36" s="4"/>
      <c r="C36" s="8" t="s">
        <v>16</v>
      </c>
      <c r="D36" s="9">
        <v>1</v>
      </c>
      <c r="E36" s="9">
        <v>1</v>
      </c>
      <c r="F36" s="9">
        <v>1</v>
      </c>
      <c r="G36" s="15">
        <v>0</v>
      </c>
      <c r="H36" s="9">
        <v>0</v>
      </c>
      <c r="I36" s="9">
        <v>0</v>
      </c>
      <c r="J36" s="9">
        <v>-1000</v>
      </c>
      <c r="K36" s="4"/>
      <c r="L36" s="4"/>
      <c r="N36" s="4"/>
      <c r="O36" s="4"/>
    </row>
    <row r="37" spans="2:15" x14ac:dyDescent="0.3">
      <c r="B37" s="4"/>
      <c r="C37" s="8" t="s">
        <v>17</v>
      </c>
      <c r="D37" s="9">
        <v>0</v>
      </c>
      <c r="E37" s="9">
        <v>0</v>
      </c>
      <c r="F37" s="9">
        <v>-1000</v>
      </c>
      <c r="G37" s="4"/>
      <c r="H37" s="4"/>
      <c r="J37" s="4"/>
      <c r="K37" s="4"/>
      <c r="L37" s="4"/>
      <c r="N37" s="4"/>
      <c r="O37" s="4"/>
    </row>
    <row r="38" spans="2:15" x14ac:dyDescent="0.3">
      <c r="C38" s="8" t="s">
        <v>18</v>
      </c>
      <c r="D38" s="9">
        <v>1</v>
      </c>
      <c r="E38" s="9">
        <v>1</v>
      </c>
      <c r="F38" s="9">
        <v>1</v>
      </c>
      <c r="G38" s="15">
        <v>0</v>
      </c>
      <c r="H38" s="4"/>
      <c r="L38" s="4"/>
      <c r="O38" s="4"/>
    </row>
    <row r="39" spans="2:15" x14ac:dyDescent="0.3">
      <c r="O39" s="4"/>
    </row>
    <row r="40" spans="2:15" x14ac:dyDescent="0.3">
      <c r="O40" s="4"/>
    </row>
    <row r="41" spans="2:15" x14ac:dyDescent="0.3">
      <c r="B41" s="4"/>
      <c r="C41" s="4"/>
      <c r="D41" s="7" t="s">
        <v>10</v>
      </c>
      <c r="E41" s="7" t="s">
        <v>11</v>
      </c>
      <c r="F41" s="7" t="s">
        <v>46</v>
      </c>
      <c r="H41" s="4"/>
      <c r="I41" s="7" t="s">
        <v>8</v>
      </c>
      <c r="J41" s="7" t="s">
        <v>9</v>
      </c>
      <c r="K41" s="7" t="s">
        <v>45</v>
      </c>
      <c r="L41" s="7" t="s">
        <v>12</v>
      </c>
      <c r="M41" s="4"/>
      <c r="N41" s="4"/>
      <c r="O41" s="4"/>
    </row>
    <row r="42" spans="2:15" x14ac:dyDescent="0.3">
      <c r="B42" s="4"/>
      <c r="C42" s="8" t="s">
        <v>20</v>
      </c>
      <c r="D42" s="9">
        <v>1</v>
      </c>
      <c r="E42" s="9">
        <v>0</v>
      </c>
      <c r="F42" s="15">
        <v>0</v>
      </c>
      <c r="H42" s="8" t="s">
        <v>21</v>
      </c>
      <c r="I42" s="9">
        <v>3</v>
      </c>
      <c r="J42" s="9">
        <v>5</v>
      </c>
      <c r="K42" s="9">
        <v>6</v>
      </c>
      <c r="L42" s="15">
        <v>0</v>
      </c>
      <c r="M42" s="4"/>
      <c r="N42" s="4"/>
      <c r="O42" s="4"/>
    </row>
    <row r="43" spans="2:15" x14ac:dyDescent="0.3">
      <c r="B43" s="4"/>
      <c r="C43" s="4"/>
      <c r="D43" s="9">
        <v>0</v>
      </c>
      <c r="E43" s="9">
        <v>1</v>
      </c>
      <c r="F43" s="15">
        <v>0</v>
      </c>
      <c r="H43" s="4"/>
      <c r="I43" s="9">
        <v>5</v>
      </c>
      <c r="J43" s="9">
        <v>3</v>
      </c>
      <c r="K43" s="9">
        <v>4</v>
      </c>
      <c r="L43" s="15">
        <v>0</v>
      </c>
      <c r="M43" s="4"/>
      <c r="N43" s="4"/>
      <c r="O43" s="4"/>
    </row>
    <row r="44" spans="2:15" x14ac:dyDescent="0.3">
      <c r="B44" s="4"/>
      <c r="C44" s="4"/>
      <c r="D44" s="9">
        <v>0</v>
      </c>
      <c r="E44" s="9">
        <v>0</v>
      </c>
      <c r="F44" s="9">
        <v>1</v>
      </c>
      <c r="G44" s="4"/>
      <c r="H44" s="4"/>
      <c r="I44" s="9">
        <v>1</v>
      </c>
      <c r="J44" s="9">
        <v>1</v>
      </c>
      <c r="K44" s="9">
        <v>1</v>
      </c>
      <c r="L44" s="15">
        <v>-1</v>
      </c>
      <c r="M44" s="4"/>
      <c r="N44" s="4"/>
      <c r="O44" s="4"/>
    </row>
    <row r="45" spans="2:15" x14ac:dyDescent="0.3">
      <c r="B45" s="4"/>
      <c r="C45" s="4"/>
      <c r="D45" s="4"/>
      <c r="E45" s="4"/>
      <c r="F45" s="4"/>
      <c r="G45" s="4"/>
      <c r="H45" s="4"/>
      <c r="I45" s="4"/>
      <c r="J45" s="4"/>
      <c r="K45" s="4"/>
      <c r="L45" s="4"/>
      <c r="M45" s="4"/>
      <c r="N45" s="4"/>
      <c r="O45" s="4"/>
    </row>
    <row r="46" spans="2:15" x14ac:dyDescent="0.3">
      <c r="B46" s="4"/>
      <c r="C46" s="8" t="s">
        <v>22</v>
      </c>
      <c r="D46" s="9" cm="1">
        <f t="array" ref="D46:F48">MINVERSE(D42:F44)</f>
        <v>1</v>
      </c>
      <c r="E46" s="9">
        <v>0</v>
      </c>
      <c r="F46" s="9">
        <v>0</v>
      </c>
      <c r="H46" s="8" t="s">
        <v>23</v>
      </c>
      <c r="I46" s="9" cm="1">
        <f t="array" ref="I46:I48">MMULT(_xlfn.ANCHORARRAY(D46),M31:M33)</f>
        <v>1000</v>
      </c>
      <c r="J46" s="4"/>
      <c r="K46" s="4"/>
      <c r="L46" s="4"/>
      <c r="M46" s="4"/>
      <c r="N46" s="4"/>
      <c r="O46" s="4"/>
    </row>
    <row r="47" spans="2:15" x14ac:dyDescent="0.3">
      <c r="B47" s="4"/>
      <c r="C47" s="4"/>
      <c r="D47" s="9">
        <v>0</v>
      </c>
      <c r="E47" s="9">
        <v>1</v>
      </c>
      <c r="F47" s="9">
        <v>0</v>
      </c>
      <c r="H47" s="4"/>
      <c r="I47" s="9">
        <v>1200</v>
      </c>
      <c r="J47" s="4"/>
      <c r="K47" s="4"/>
      <c r="L47" s="4"/>
      <c r="M47" s="4"/>
      <c r="N47" s="4"/>
      <c r="O47" s="4"/>
    </row>
    <row r="48" spans="2:15" x14ac:dyDescent="0.3">
      <c r="B48" s="4"/>
      <c r="C48" s="4"/>
      <c r="D48" s="9">
        <v>0</v>
      </c>
      <c r="E48" s="9">
        <v>0</v>
      </c>
      <c r="F48" s="9">
        <v>1</v>
      </c>
      <c r="H48" s="4"/>
      <c r="I48" s="9">
        <v>500</v>
      </c>
      <c r="J48" s="4"/>
      <c r="K48" s="4"/>
      <c r="L48" s="4"/>
      <c r="M48" s="4"/>
      <c r="N48" s="4"/>
      <c r="O48" s="4"/>
    </row>
    <row r="49" spans="2:15" x14ac:dyDescent="0.3">
      <c r="B49" s="4"/>
      <c r="C49" s="4"/>
      <c r="D49" s="4"/>
      <c r="E49" s="4"/>
      <c r="F49" s="4"/>
      <c r="G49" s="4"/>
      <c r="H49" s="4"/>
      <c r="I49" s="4"/>
      <c r="J49" s="4"/>
      <c r="K49" s="4"/>
      <c r="L49" s="4"/>
      <c r="M49" s="4"/>
      <c r="N49" s="4"/>
      <c r="O49" s="4"/>
    </row>
    <row r="50" spans="2:15" x14ac:dyDescent="0.3">
      <c r="O50" s="4"/>
    </row>
    <row r="51" spans="2:15" x14ac:dyDescent="0.3">
      <c r="B51" s="4"/>
      <c r="C51" s="8" t="s">
        <v>24</v>
      </c>
      <c r="D51" s="9" cm="1">
        <f t="array" ref="D51:G53">MMULT(_xlfn.ANCHORARRAY(D46),I42:L44)</f>
        <v>3</v>
      </c>
      <c r="E51" s="9">
        <v>5</v>
      </c>
      <c r="F51" s="9">
        <v>6</v>
      </c>
      <c r="G51" s="9">
        <v>0</v>
      </c>
      <c r="H51" s="4"/>
      <c r="I51" s="4"/>
      <c r="J51" s="4"/>
      <c r="K51" s="4"/>
      <c r="L51" s="4"/>
      <c r="M51" s="4"/>
      <c r="N51" s="4"/>
      <c r="O51" s="4"/>
    </row>
    <row r="52" spans="2:15" x14ac:dyDescent="0.3">
      <c r="B52" s="4"/>
      <c r="C52" s="4"/>
      <c r="D52" s="9">
        <v>5</v>
      </c>
      <c r="E52" s="9">
        <v>3</v>
      </c>
      <c r="F52" s="9">
        <v>4</v>
      </c>
      <c r="G52" s="9">
        <v>0</v>
      </c>
      <c r="H52" s="4"/>
      <c r="I52" s="4"/>
      <c r="J52" s="4"/>
      <c r="K52" s="4"/>
      <c r="L52" s="4"/>
      <c r="M52" s="4"/>
      <c r="N52" s="4"/>
      <c r="O52" s="4"/>
    </row>
    <row r="53" spans="2:15" x14ac:dyDescent="0.3">
      <c r="B53" s="4"/>
      <c r="C53" s="4"/>
      <c r="D53" s="9">
        <v>1</v>
      </c>
      <c r="E53" s="9">
        <v>1</v>
      </c>
      <c r="F53" s="9">
        <v>1</v>
      </c>
      <c r="G53" s="9">
        <v>-1</v>
      </c>
      <c r="H53" s="4"/>
      <c r="I53" s="4"/>
      <c r="J53" s="4"/>
      <c r="K53" s="4"/>
      <c r="L53" s="4"/>
      <c r="M53" s="4"/>
      <c r="N53" s="4"/>
      <c r="O53" s="4"/>
    </row>
    <row r="54" spans="2:15" x14ac:dyDescent="0.3">
      <c r="B54" s="4"/>
      <c r="C54" s="4"/>
      <c r="D54" s="4"/>
      <c r="E54" s="4"/>
      <c r="F54" s="4"/>
      <c r="G54" s="4"/>
      <c r="H54" s="4"/>
      <c r="I54" s="4"/>
      <c r="J54" s="4"/>
      <c r="K54" s="4"/>
      <c r="L54" s="4"/>
      <c r="M54" s="4"/>
      <c r="N54" s="4"/>
      <c r="O54" s="4"/>
    </row>
    <row r="55" spans="2:15" x14ac:dyDescent="0.3">
      <c r="O55" s="4"/>
    </row>
    <row r="56" spans="2:15" x14ac:dyDescent="0.3">
      <c r="B56" s="4"/>
      <c r="C56" s="8" t="s">
        <v>25</v>
      </c>
      <c r="D56" s="4" cm="1">
        <f t="array" ref="D56:G56">MMULT(D37:F37,_xlfn.ANCHORARRAY(D51))</f>
        <v>-1000</v>
      </c>
      <c r="E56" s="4">
        <v>-1000</v>
      </c>
      <c r="F56" s="4">
        <v>-1000</v>
      </c>
      <c r="G56" s="4">
        <v>1000</v>
      </c>
      <c r="H56" s="4"/>
      <c r="I56" s="4"/>
      <c r="J56" s="4"/>
      <c r="K56" s="4"/>
      <c r="L56" s="4"/>
      <c r="M56" s="4"/>
      <c r="N56" s="4"/>
      <c r="O56" s="4"/>
    </row>
    <row r="57" spans="2:15" x14ac:dyDescent="0.3">
      <c r="B57" s="4"/>
      <c r="C57" s="8" t="s">
        <v>26</v>
      </c>
      <c r="D57" s="13">
        <f>D56-D38</f>
        <v>-1001</v>
      </c>
      <c r="E57" s="15">
        <f t="shared" ref="E57:G57" si="0">E56-E38</f>
        <v>-1001</v>
      </c>
      <c r="F57" s="15">
        <f t="shared" si="0"/>
        <v>-1001</v>
      </c>
      <c r="G57" s="15">
        <f t="shared" si="0"/>
        <v>1000</v>
      </c>
      <c r="I57" s="4"/>
      <c r="J57" s="4"/>
      <c r="K57" s="4" t="s">
        <v>27</v>
      </c>
      <c r="L57" s="4"/>
      <c r="M57" s="4"/>
      <c r="N57" s="4"/>
      <c r="O57" s="4"/>
    </row>
    <row r="58" spans="2:15" x14ac:dyDescent="0.3">
      <c r="B58" s="4"/>
      <c r="C58" s="4"/>
      <c r="D58" s="4"/>
      <c r="E58" s="4"/>
      <c r="F58" s="4"/>
      <c r="G58" s="4"/>
      <c r="I58" s="4"/>
      <c r="J58" s="4"/>
      <c r="K58" s="4"/>
      <c r="L58" s="4"/>
      <c r="M58" s="4"/>
      <c r="N58" s="4"/>
      <c r="O58" s="4"/>
    </row>
    <row r="59" spans="2:15" x14ac:dyDescent="0.3">
      <c r="B59" s="4"/>
      <c r="C59" s="4"/>
      <c r="D59" s="4"/>
      <c r="E59" s="4"/>
      <c r="F59" s="4"/>
      <c r="G59" s="4"/>
      <c r="I59" s="4"/>
      <c r="J59" s="4"/>
      <c r="K59" s="4"/>
      <c r="L59" s="4"/>
      <c r="M59" s="4"/>
      <c r="N59" s="4"/>
      <c r="O59" s="4"/>
    </row>
    <row r="60" spans="2:15" x14ac:dyDescent="0.3">
      <c r="B60" s="4"/>
      <c r="C60" s="8" t="s">
        <v>28</v>
      </c>
      <c r="D60" s="9" cm="1">
        <f t="array" ref="D60:D62">_xlfn.ANCHORARRAY(I46)/D51:D53</f>
        <v>333.33333333333331</v>
      </c>
      <c r="E60" s="4"/>
      <c r="F60" s="4"/>
      <c r="G60" s="4"/>
      <c r="I60" s="4"/>
      <c r="J60" s="4"/>
      <c r="K60" s="4"/>
      <c r="L60" s="4"/>
      <c r="M60" s="4"/>
      <c r="N60" s="4"/>
    </row>
    <row r="61" spans="2:15" x14ac:dyDescent="0.3">
      <c r="B61" s="4"/>
      <c r="C61" s="4"/>
      <c r="D61" s="18">
        <v>240</v>
      </c>
      <c r="E61" s="4"/>
      <c r="F61" s="4"/>
      <c r="I61" s="4"/>
      <c r="J61" s="4"/>
      <c r="K61" s="4" t="s">
        <v>48</v>
      </c>
      <c r="L61" s="4"/>
      <c r="M61" s="4"/>
      <c r="N61" s="4"/>
    </row>
    <row r="62" spans="2:15" x14ac:dyDescent="0.3">
      <c r="D62" s="17">
        <v>500</v>
      </c>
    </row>
    <row r="63" spans="2:15" ht="15" thickBot="1" x14ac:dyDescent="0.35">
      <c r="B63" s="12"/>
      <c r="C63" s="12"/>
      <c r="D63" s="12"/>
      <c r="E63" s="12"/>
      <c r="F63" s="12"/>
      <c r="G63" s="12"/>
      <c r="H63" s="12"/>
      <c r="I63" s="12"/>
      <c r="J63" s="12"/>
      <c r="K63" s="12"/>
      <c r="L63" s="12"/>
      <c r="M63" s="12"/>
      <c r="N63" s="12"/>
    </row>
    <row r="65" spans="2:14" x14ac:dyDescent="0.3">
      <c r="B65" s="4"/>
      <c r="C65" s="4"/>
      <c r="D65" s="7" t="s">
        <v>11</v>
      </c>
      <c r="E65" s="7" t="s">
        <v>9</v>
      </c>
      <c r="F65" s="7" t="s">
        <v>45</v>
      </c>
      <c r="G65" s="7" t="s">
        <v>12</v>
      </c>
      <c r="H65" s="7" t="s">
        <v>10</v>
      </c>
      <c r="I65" s="7" t="s">
        <v>8</v>
      </c>
      <c r="J65" s="7" t="s">
        <v>46</v>
      </c>
      <c r="L65" s="4"/>
      <c r="M65" s="4"/>
      <c r="N65" s="4"/>
    </row>
    <row r="66" spans="2:14" x14ac:dyDescent="0.3">
      <c r="B66" s="8" t="s">
        <v>49</v>
      </c>
      <c r="C66" s="8" t="s">
        <v>14</v>
      </c>
      <c r="D66" s="9">
        <v>0</v>
      </c>
      <c r="E66" s="9">
        <v>5</v>
      </c>
      <c r="F66" s="9">
        <v>6</v>
      </c>
      <c r="G66" s="15">
        <v>0</v>
      </c>
      <c r="H66" s="9">
        <v>1</v>
      </c>
      <c r="I66" s="9">
        <v>3</v>
      </c>
      <c r="J66" s="15">
        <v>0</v>
      </c>
      <c r="L66" s="8" t="s">
        <v>15</v>
      </c>
      <c r="M66" s="9">
        <v>1000</v>
      </c>
      <c r="N66" s="4"/>
    </row>
    <row r="67" spans="2:14" x14ac:dyDescent="0.3">
      <c r="B67" s="4"/>
      <c r="C67" s="4"/>
      <c r="D67" s="9">
        <v>1</v>
      </c>
      <c r="E67" s="9">
        <v>3</v>
      </c>
      <c r="F67" s="9">
        <v>4</v>
      </c>
      <c r="G67" s="15">
        <v>0</v>
      </c>
      <c r="H67" s="9">
        <v>0</v>
      </c>
      <c r="I67" s="9">
        <v>5</v>
      </c>
      <c r="J67" s="15">
        <v>0</v>
      </c>
      <c r="L67" s="4"/>
      <c r="M67" s="9">
        <v>1200</v>
      </c>
      <c r="N67" s="4"/>
    </row>
    <row r="68" spans="2:14" x14ac:dyDescent="0.3">
      <c r="B68" s="4"/>
      <c r="C68" s="4"/>
      <c r="D68" s="9">
        <v>0</v>
      </c>
      <c r="E68" s="9">
        <v>1</v>
      </c>
      <c r="F68" s="9">
        <v>1</v>
      </c>
      <c r="G68" s="15">
        <v>-1</v>
      </c>
      <c r="H68" s="9">
        <v>0</v>
      </c>
      <c r="I68" s="9">
        <v>1</v>
      </c>
      <c r="J68" s="9">
        <v>1</v>
      </c>
      <c r="L68" s="4"/>
      <c r="M68" s="9">
        <v>500</v>
      </c>
      <c r="N68" s="4"/>
    </row>
    <row r="69" spans="2:14" x14ac:dyDescent="0.3">
      <c r="B69" s="4"/>
      <c r="D69" s="4"/>
      <c r="G69" s="4"/>
      <c r="J69" s="4"/>
      <c r="K69" s="4"/>
      <c r="L69" s="4"/>
      <c r="N69" s="4"/>
    </row>
    <row r="70" spans="2:14" x14ac:dyDescent="0.3">
      <c r="B70" s="4"/>
      <c r="G70" s="4"/>
      <c r="J70" s="4"/>
      <c r="K70" s="4"/>
      <c r="L70" s="4"/>
      <c r="N70" s="4"/>
    </row>
    <row r="71" spans="2:14" x14ac:dyDescent="0.3">
      <c r="B71" s="4"/>
      <c r="C71" s="8" t="s">
        <v>16</v>
      </c>
      <c r="D71" s="9">
        <v>0</v>
      </c>
      <c r="E71" s="9">
        <v>1</v>
      </c>
      <c r="F71" s="9">
        <v>1</v>
      </c>
      <c r="G71" s="15">
        <v>0</v>
      </c>
      <c r="H71" s="9">
        <v>0</v>
      </c>
      <c r="I71" s="9">
        <v>1</v>
      </c>
      <c r="J71" s="9">
        <v>-1000</v>
      </c>
      <c r="K71" s="4"/>
      <c r="L71" s="4"/>
      <c r="N71" s="4"/>
    </row>
    <row r="72" spans="2:14" x14ac:dyDescent="0.3">
      <c r="B72" s="4"/>
      <c r="C72" s="8" t="s">
        <v>17</v>
      </c>
      <c r="D72" s="9">
        <v>0</v>
      </c>
      <c r="E72" s="9">
        <v>1</v>
      </c>
      <c r="F72" s="9">
        <v>-1000</v>
      </c>
      <c r="G72" s="4"/>
      <c r="H72" s="4"/>
      <c r="J72" s="4"/>
      <c r="K72" s="4"/>
      <c r="L72" s="4"/>
      <c r="N72" s="4"/>
    </row>
    <row r="73" spans="2:14" x14ac:dyDescent="0.3">
      <c r="C73" s="8" t="s">
        <v>18</v>
      </c>
      <c r="D73" s="9">
        <v>0</v>
      </c>
      <c r="E73" s="9">
        <v>1</v>
      </c>
      <c r="F73" s="9">
        <v>1</v>
      </c>
      <c r="G73" s="15">
        <v>0</v>
      </c>
      <c r="H73" s="4"/>
      <c r="L73" s="4"/>
    </row>
    <row r="76" spans="2:14" x14ac:dyDescent="0.3">
      <c r="B76" s="4"/>
      <c r="C76" s="4"/>
      <c r="D76" s="7" t="s">
        <v>10</v>
      </c>
      <c r="E76" s="7" t="s">
        <v>8</v>
      </c>
      <c r="F76" s="7" t="s">
        <v>46</v>
      </c>
      <c r="H76" s="4"/>
      <c r="I76" s="7" t="s">
        <v>11</v>
      </c>
      <c r="J76" s="7" t="s">
        <v>9</v>
      </c>
      <c r="K76" s="7" t="s">
        <v>45</v>
      </c>
      <c r="L76" s="7" t="s">
        <v>12</v>
      </c>
      <c r="M76" s="4"/>
      <c r="N76" s="4"/>
    </row>
    <row r="77" spans="2:14" x14ac:dyDescent="0.3">
      <c r="B77" s="4"/>
      <c r="C77" s="8" t="s">
        <v>20</v>
      </c>
      <c r="D77" s="9">
        <v>1</v>
      </c>
      <c r="E77" s="9">
        <v>3</v>
      </c>
      <c r="F77" s="15">
        <v>0</v>
      </c>
      <c r="H77" s="8" t="s">
        <v>21</v>
      </c>
      <c r="I77" s="9">
        <v>0</v>
      </c>
      <c r="J77" s="9">
        <v>5</v>
      </c>
      <c r="K77" s="9">
        <v>6</v>
      </c>
      <c r="L77" s="15">
        <v>0</v>
      </c>
      <c r="M77" s="4"/>
      <c r="N77" s="4"/>
    </row>
    <row r="78" spans="2:14" x14ac:dyDescent="0.3">
      <c r="B78" s="4"/>
      <c r="C78" s="4"/>
      <c r="D78" s="9">
        <v>0</v>
      </c>
      <c r="E78" s="9">
        <v>5</v>
      </c>
      <c r="F78" s="15">
        <v>0</v>
      </c>
      <c r="H78" s="4"/>
      <c r="I78" s="9">
        <v>1</v>
      </c>
      <c r="J78" s="9">
        <v>3</v>
      </c>
      <c r="K78" s="9">
        <v>4</v>
      </c>
      <c r="L78" s="15">
        <v>0</v>
      </c>
      <c r="M78" s="4"/>
      <c r="N78" s="4"/>
    </row>
    <row r="79" spans="2:14" x14ac:dyDescent="0.3">
      <c r="B79" s="4"/>
      <c r="C79" s="4"/>
      <c r="D79" s="9">
        <v>0</v>
      </c>
      <c r="E79" s="9">
        <v>1</v>
      </c>
      <c r="F79" s="9">
        <v>1</v>
      </c>
      <c r="G79" s="4"/>
      <c r="H79" s="4"/>
      <c r="I79" s="9">
        <v>0</v>
      </c>
      <c r="J79" s="9">
        <v>1</v>
      </c>
      <c r="K79" s="9">
        <v>1</v>
      </c>
      <c r="L79" s="15">
        <v>-1</v>
      </c>
      <c r="M79" s="4"/>
      <c r="N79" s="4"/>
    </row>
    <row r="80" spans="2:14" x14ac:dyDescent="0.3">
      <c r="B80" s="4"/>
      <c r="C80" s="4"/>
      <c r="D80" s="4"/>
      <c r="E80" s="4"/>
      <c r="F80" s="4"/>
      <c r="G80" s="4"/>
      <c r="H80" s="4"/>
      <c r="I80" s="4"/>
      <c r="J80" s="4"/>
      <c r="K80" s="4"/>
      <c r="L80" s="4"/>
      <c r="M80" s="4"/>
      <c r="N80" s="4"/>
    </row>
    <row r="81" spans="2:14" x14ac:dyDescent="0.3">
      <c r="B81" s="4"/>
      <c r="C81" s="8" t="s">
        <v>22</v>
      </c>
      <c r="D81" s="9" cm="1">
        <f t="array" ref="D81:F83">MINVERSE(D77:F79)</f>
        <v>1</v>
      </c>
      <c r="E81" s="9">
        <v>-0.60000000000000009</v>
      </c>
      <c r="F81" s="9">
        <v>0</v>
      </c>
      <c r="H81" s="8" t="s">
        <v>23</v>
      </c>
      <c r="I81" s="9" cm="1">
        <f t="array" ref="I81:I83">MMULT(_xlfn.ANCHORARRAY(D81),M66:M68)</f>
        <v>279.99999999999989</v>
      </c>
      <c r="J81" s="4"/>
      <c r="K81" s="4"/>
      <c r="L81" s="4"/>
      <c r="M81" s="4"/>
      <c r="N81" s="4"/>
    </row>
    <row r="82" spans="2:14" x14ac:dyDescent="0.3">
      <c r="B82" s="4"/>
      <c r="C82" s="4"/>
      <c r="D82" s="9">
        <v>0</v>
      </c>
      <c r="E82" s="9">
        <v>0.2</v>
      </c>
      <c r="F82" s="9">
        <v>0</v>
      </c>
      <c r="H82" s="4"/>
      <c r="I82" s="9">
        <v>240</v>
      </c>
      <c r="J82" s="4"/>
      <c r="K82" s="4"/>
      <c r="L82" s="4"/>
      <c r="M82" s="4"/>
      <c r="N82" s="4"/>
    </row>
    <row r="83" spans="2:14" x14ac:dyDescent="0.3">
      <c r="B83" s="4"/>
      <c r="C83" s="4"/>
      <c r="D83" s="9">
        <v>0</v>
      </c>
      <c r="E83" s="9">
        <v>-0.2</v>
      </c>
      <c r="F83" s="9">
        <v>1</v>
      </c>
      <c r="H83" s="4"/>
      <c r="I83" s="9">
        <v>260</v>
      </c>
      <c r="J83" s="4"/>
      <c r="K83" s="4"/>
      <c r="L83" s="4"/>
      <c r="M83" s="4"/>
      <c r="N83" s="4"/>
    </row>
    <row r="84" spans="2:14" x14ac:dyDescent="0.3">
      <c r="B84" s="4"/>
      <c r="C84" s="4"/>
      <c r="D84" s="4"/>
      <c r="E84" s="4"/>
      <c r="F84" s="4"/>
      <c r="G84" s="4"/>
      <c r="H84" s="4"/>
      <c r="I84" s="4"/>
      <c r="J84" s="4"/>
      <c r="K84" s="4"/>
      <c r="L84" s="4"/>
      <c r="M84" s="4"/>
      <c r="N84" s="4"/>
    </row>
    <row r="86" spans="2:14" x14ac:dyDescent="0.3">
      <c r="B86" s="4"/>
      <c r="C86" s="8" t="s">
        <v>24</v>
      </c>
      <c r="D86" s="9" cm="1">
        <f t="array" ref="D86:G88">MMULT(_xlfn.ANCHORARRAY(D81),I77:L79)</f>
        <v>-0.60000000000000009</v>
      </c>
      <c r="E86" s="9">
        <v>3.1999999999999997</v>
      </c>
      <c r="F86" s="9">
        <v>3.5999999999999996</v>
      </c>
      <c r="G86" s="9">
        <v>0</v>
      </c>
      <c r="H86" s="4"/>
      <c r="I86" s="4"/>
      <c r="J86" s="4"/>
      <c r="K86" s="4"/>
      <c r="L86" s="4"/>
      <c r="M86" s="4"/>
      <c r="N86" s="4"/>
    </row>
    <row r="87" spans="2:14" x14ac:dyDescent="0.3">
      <c r="B87" s="4"/>
      <c r="C87" s="4"/>
      <c r="D87" s="9">
        <v>0.2</v>
      </c>
      <c r="E87" s="9">
        <v>0.60000000000000009</v>
      </c>
      <c r="F87" s="9">
        <v>0.8</v>
      </c>
      <c r="G87" s="9">
        <v>0</v>
      </c>
      <c r="H87" s="4"/>
      <c r="I87" s="4"/>
      <c r="J87" s="4"/>
      <c r="K87" s="4"/>
      <c r="L87" s="4"/>
      <c r="M87" s="4"/>
      <c r="N87" s="4"/>
    </row>
    <row r="88" spans="2:14" x14ac:dyDescent="0.3">
      <c r="B88" s="4"/>
      <c r="C88" s="4"/>
      <c r="D88" s="9">
        <v>-0.2</v>
      </c>
      <c r="E88" s="9">
        <v>0.39999999999999991</v>
      </c>
      <c r="F88" s="9">
        <v>0.19999999999999996</v>
      </c>
      <c r="G88" s="9">
        <v>-1</v>
      </c>
      <c r="H88" s="4"/>
      <c r="I88" s="4"/>
      <c r="J88" s="4"/>
      <c r="K88" s="4"/>
      <c r="L88" s="4"/>
      <c r="M88" s="4"/>
      <c r="N88" s="4"/>
    </row>
    <row r="89" spans="2:14" x14ac:dyDescent="0.3">
      <c r="B89" s="4"/>
      <c r="C89" s="4"/>
      <c r="D89" s="4"/>
      <c r="E89" s="4"/>
      <c r="F89" s="4"/>
      <c r="G89" s="4"/>
      <c r="H89" s="4"/>
      <c r="I89" s="4"/>
      <c r="J89" s="4"/>
      <c r="K89" s="4"/>
      <c r="L89" s="4"/>
      <c r="M89" s="4"/>
      <c r="N89" s="4"/>
    </row>
    <row r="91" spans="2:14" x14ac:dyDescent="0.3">
      <c r="B91" s="4"/>
      <c r="C91" s="8" t="s">
        <v>25</v>
      </c>
      <c r="D91" s="4" cm="1">
        <f t="array" ref="D91:G91">MMULT(D72:F72,_xlfn.ANCHORARRAY(D86))</f>
        <v>200.2</v>
      </c>
      <c r="E91" s="4">
        <v>-399.39999999999986</v>
      </c>
      <c r="F91" s="4">
        <v>-199.19999999999993</v>
      </c>
      <c r="G91" s="4">
        <v>1000</v>
      </c>
      <c r="H91" s="4"/>
      <c r="I91" s="4"/>
      <c r="J91" s="4"/>
      <c r="K91" s="4"/>
      <c r="L91" s="4"/>
      <c r="M91" s="4"/>
      <c r="N91" s="4"/>
    </row>
    <row r="92" spans="2:14" x14ac:dyDescent="0.3">
      <c r="B92" s="4"/>
      <c r="C92" s="8" t="s">
        <v>26</v>
      </c>
      <c r="D92" s="15">
        <f>D91-D73</f>
        <v>200.2</v>
      </c>
      <c r="E92" s="13">
        <f t="shared" ref="E92" si="1">E91-E73</f>
        <v>-400.39999999999986</v>
      </c>
      <c r="F92" s="15">
        <f t="shared" ref="F92" si="2">F91-F73</f>
        <v>-200.19999999999993</v>
      </c>
      <c r="G92" s="15">
        <f t="shared" ref="G92" si="3">G91-G73</f>
        <v>1000</v>
      </c>
      <c r="I92" s="4"/>
      <c r="J92" s="4"/>
      <c r="K92" s="4" t="s">
        <v>51</v>
      </c>
      <c r="L92" s="4"/>
      <c r="M92" s="4"/>
      <c r="N92" s="4"/>
    </row>
    <row r="93" spans="2:14" x14ac:dyDescent="0.3">
      <c r="B93" s="4"/>
      <c r="C93" s="4"/>
      <c r="D93" s="4"/>
      <c r="E93" s="4"/>
      <c r="F93" s="4"/>
      <c r="G93" s="4"/>
      <c r="I93" s="4"/>
      <c r="J93" s="4"/>
      <c r="K93" s="4"/>
      <c r="L93" s="4"/>
      <c r="M93" s="4"/>
      <c r="N93" s="4"/>
    </row>
    <row r="94" spans="2:14" x14ac:dyDescent="0.3">
      <c r="B94" s="4"/>
      <c r="C94" s="4"/>
      <c r="D94" s="4"/>
      <c r="E94" s="4"/>
      <c r="F94" s="4"/>
      <c r="G94" s="4"/>
      <c r="I94" s="4"/>
      <c r="J94" s="4"/>
      <c r="K94" s="4"/>
      <c r="L94" s="4"/>
      <c r="M94" s="4"/>
      <c r="N94" s="4"/>
    </row>
    <row r="95" spans="2:14" x14ac:dyDescent="0.3">
      <c r="B95" s="4"/>
      <c r="C95" s="8" t="s">
        <v>28</v>
      </c>
      <c r="D95" s="18" cm="1">
        <f t="array" ref="D95:D97">_xlfn.ANCHORARRAY(I81)/E86:E88</f>
        <v>87.499999999999972</v>
      </c>
      <c r="E95" s="4"/>
      <c r="F95" s="4"/>
      <c r="G95" s="4"/>
      <c r="I95" s="4"/>
      <c r="J95" s="4"/>
      <c r="K95" s="4"/>
      <c r="L95" s="4"/>
      <c r="M95" s="4"/>
      <c r="N95" s="4"/>
    </row>
    <row r="96" spans="2:14" x14ac:dyDescent="0.3">
      <c r="B96" s="4"/>
      <c r="C96" s="4"/>
      <c r="D96" s="15">
        <v>399.99999999999994</v>
      </c>
      <c r="E96" s="4"/>
      <c r="F96" s="4"/>
      <c r="I96" s="4"/>
      <c r="J96" s="4"/>
      <c r="K96" s="4" t="s">
        <v>50</v>
      </c>
      <c r="L96" s="4"/>
      <c r="M96" s="4"/>
      <c r="N96" s="4"/>
    </row>
    <row r="97" spans="2:14" x14ac:dyDescent="0.3">
      <c r="D97" s="17">
        <v>650.00000000000011</v>
      </c>
    </row>
    <row r="98" spans="2:14" ht="15" thickBot="1" x14ac:dyDescent="0.35">
      <c r="B98" s="12"/>
      <c r="C98" s="12"/>
      <c r="D98" s="12"/>
      <c r="E98" s="12"/>
      <c r="F98" s="12"/>
      <c r="G98" s="12"/>
      <c r="H98" s="12"/>
      <c r="I98" s="12"/>
      <c r="J98" s="12"/>
      <c r="K98" s="12"/>
      <c r="L98" s="12"/>
      <c r="M98" s="12"/>
      <c r="N98" s="12"/>
    </row>
    <row r="100" spans="2:14" x14ac:dyDescent="0.3">
      <c r="B100" s="4"/>
      <c r="C100" s="4"/>
      <c r="D100" s="7" t="s">
        <v>11</v>
      </c>
      <c r="E100" s="7" t="s">
        <v>10</v>
      </c>
      <c r="F100" s="7" t="s">
        <v>45</v>
      </c>
      <c r="G100" s="7" t="s">
        <v>12</v>
      </c>
      <c r="H100" s="7" t="s">
        <v>9</v>
      </c>
      <c r="I100" s="7" t="s">
        <v>8</v>
      </c>
      <c r="J100" s="7" t="s">
        <v>46</v>
      </c>
      <c r="L100" s="4"/>
      <c r="M100" s="4"/>
      <c r="N100" s="4"/>
    </row>
    <row r="101" spans="2:14" x14ac:dyDescent="0.3">
      <c r="B101" s="8" t="s">
        <v>52</v>
      </c>
      <c r="C101" s="8" t="s">
        <v>14</v>
      </c>
      <c r="D101" s="9">
        <v>0</v>
      </c>
      <c r="E101" s="9">
        <v>1</v>
      </c>
      <c r="F101" s="9">
        <v>6</v>
      </c>
      <c r="G101" s="15">
        <v>0</v>
      </c>
      <c r="H101" s="9">
        <v>5</v>
      </c>
      <c r="I101" s="9">
        <v>3</v>
      </c>
      <c r="J101" s="15">
        <v>0</v>
      </c>
      <c r="L101" s="8" t="s">
        <v>15</v>
      </c>
      <c r="M101" s="9">
        <v>1000</v>
      </c>
      <c r="N101" s="4"/>
    </row>
    <row r="102" spans="2:14" x14ac:dyDescent="0.3">
      <c r="B102" s="4"/>
      <c r="C102" s="4"/>
      <c r="D102" s="9">
        <v>1</v>
      </c>
      <c r="E102" s="9">
        <v>0</v>
      </c>
      <c r="F102" s="9">
        <v>4</v>
      </c>
      <c r="G102" s="15">
        <v>0</v>
      </c>
      <c r="H102" s="9">
        <v>3</v>
      </c>
      <c r="I102" s="9">
        <v>5</v>
      </c>
      <c r="J102" s="15">
        <v>0</v>
      </c>
      <c r="L102" s="4"/>
      <c r="M102" s="9">
        <v>1200</v>
      </c>
      <c r="N102" s="4"/>
    </row>
    <row r="103" spans="2:14" x14ac:dyDescent="0.3">
      <c r="B103" s="4"/>
      <c r="C103" s="4"/>
      <c r="D103" s="9">
        <v>0</v>
      </c>
      <c r="E103" s="9">
        <v>0</v>
      </c>
      <c r="F103" s="9">
        <v>1</v>
      </c>
      <c r="G103" s="15">
        <v>-1</v>
      </c>
      <c r="H103" s="9">
        <v>1</v>
      </c>
      <c r="I103" s="9">
        <v>1</v>
      </c>
      <c r="J103" s="9">
        <v>1</v>
      </c>
      <c r="L103" s="4"/>
      <c r="M103" s="9">
        <v>500</v>
      </c>
      <c r="N103" s="4"/>
    </row>
    <row r="104" spans="2:14" x14ac:dyDescent="0.3">
      <c r="B104" s="4"/>
      <c r="D104" s="4"/>
      <c r="G104" s="4"/>
      <c r="J104" s="4"/>
      <c r="K104" s="4"/>
      <c r="L104" s="4"/>
      <c r="N104" s="4"/>
    </row>
    <row r="105" spans="2:14" x14ac:dyDescent="0.3">
      <c r="B105" s="4"/>
      <c r="G105" s="4"/>
      <c r="J105" s="4"/>
      <c r="K105" s="4"/>
      <c r="L105" s="4"/>
      <c r="N105" s="4"/>
    </row>
    <row r="106" spans="2:14" x14ac:dyDescent="0.3">
      <c r="B106" s="4"/>
      <c r="C106" s="8" t="s">
        <v>16</v>
      </c>
      <c r="D106" s="9">
        <v>0</v>
      </c>
      <c r="E106" s="9">
        <v>0</v>
      </c>
      <c r="F106" s="9">
        <v>1</v>
      </c>
      <c r="G106" s="15">
        <v>0</v>
      </c>
      <c r="H106" s="9">
        <v>1</v>
      </c>
      <c r="I106" s="9">
        <v>1</v>
      </c>
      <c r="J106" s="9">
        <v>-1000</v>
      </c>
      <c r="K106" s="4"/>
      <c r="L106" s="4"/>
      <c r="N106" s="4"/>
    </row>
    <row r="107" spans="2:14" x14ac:dyDescent="0.3">
      <c r="B107" s="4"/>
      <c r="C107" s="8" t="s">
        <v>17</v>
      </c>
      <c r="D107" s="9">
        <v>1</v>
      </c>
      <c r="E107" s="9">
        <v>1</v>
      </c>
      <c r="F107" s="9">
        <v>-1000</v>
      </c>
      <c r="G107" s="4"/>
      <c r="H107" s="4"/>
      <c r="J107" s="4"/>
      <c r="K107" s="4"/>
      <c r="L107" s="4"/>
      <c r="N107" s="4"/>
    </row>
    <row r="108" spans="2:14" x14ac:dyDescent="0.3">
      <c r="C108" s="8" t="s">
        <v>18</v>
      </c>
      <c r="D108" s="9">
        <v>0</v>
      </c>
      <c r="E108" s="9">
        <v>0</v>
      </c>
      <c r="F108" s="9">
        <v>1</v>
      </c>
      <c r="G108" s="15">
        <v>0</v>
      </c>
      <c r="H108" s="4"/>
      <c r="L108" s="4"/>
    </row>
    <row r="111" spans="2:14" x14ac:dyDescent="0.3">
      <c r="B111" s="4"/>
      <c r="C111" s="4"/>
      <c r="D111" s="7" t="s">
        <v>9</v>
      </c>
      <c r="E111" s="7" t="s">
        <v>8</v>
      </c>
      <c r="F111" s="7" t="s">
        <v>46</v>
      </c>
      <c r="H111" s="4"/>
      <c r="I111" s="7" t="s">
        <v>11</v>
      </c>
      <c r="J111" s="7" t="s">
        <v>10</v>
      </c>
      <c r="K111" s="7" t="s">
        <v>45</v>
      </c>
      <c r="L111" s="7" t="s">
        <v>12</v>
      </c>
      <c r="M111" s="4"/>
      <c r="N111" s="4"/>
    </row>
    <row r="112" spans="2:14" x14ac:dyDescent="0.3">
      <c r="B112" s="4"/>
      <c r="C112" s="8" t="s">
        <v>20</v>
      </c>
      <c r="D112" s="9">
        <v>5</v>
      </c>
      <c r="E112" s="9">
        <v>3</v>
      </c>
      <c r="F112" s="15">
        <v>0</v>
      </c>
      <c r="H112" s="8" t="s">
        <v>21</v>
      </c>
      <c r="I112" s="9">
        <v>0</v>
      </c>
      <c r="J112" s="9">
        <v>1</v>
      </c>
      <c r="K112" s="9">
        <v>6</v>
      </c>
      <c r="L112" s="15">
        <v>0</v>
      </c>
      <c r="M112" s="4"/>
      <c r="N112" s="4"/>
    </row>
    <row r="113" spans="2:14" x14ac:dyDescent="0.3">
      <c r="B113" s="4"/>
      <c r="C113" s="4"/>
      <c r="D113" s="9">
        <v>3</v>
      </c>
      <c r="E113" s="9">
        <v>5</v>
      </c>
      <c r="F113" s="15">
        <v>0</v>
      </c>
      <c r="H113" s="4"/>
      <c r="I113" s="9">
        <v>1</v>
      </c>
      <c r="J113" s="9">
        <v>0</v>
      </c>
      <c r="K113" s="9">
        <v>4</v>
      </c>
      <c r="L113" s="15">
        <v>0</v>
      </c>
      <c r="M113" s="4"/>
      <c r="N113" s="4"/>
    </row>
    <row r="114" spans="2:14" x14ac:dyDescent="0.3">
      <c r="B114" s="4"/>
      <c r="C114" s="4"/>
      <c r="D114" s="9">
        <v>1</v>
      </c>
      <c r="E114" s="9">
        <v>1</v>
      </c>
      <c r="F114" s="9">
        <v>1</v>
      </c>
      <c r="G114" s="4"/>
      <c r="H114" s="4"/>
      <c r="I114" s="9">
        <v>0</v>
      </c>
      <c r="J114" s="9">
        <v>0</v>
      </c>
      <c r="K114" s="9">
        <v>1</v>
      </c>
      <c r="L114" s="15">
        <v>-1</v>
      </c>
      <c r="M114" s="4"/>
      <c r="N114" s="4"/>
    </row>
    <row r="115" spans="2:14" x14ac:dyDescent="0.3">
      <c r="B115" s="4"/>
      <c r="C115" s="4"/>
      <c r="D115" s="4"/>
      <c r="E115" s="4"/>
      <c r="F115" s="4"/>
      <c r="G115" s="4"/>
      <c r="H115" s="4"/>
      <c r="I115" s="4"/>
      <c r="J115" s="4"/>
      <c r="K115" s="4"/>
      <c r="L115" s="4"/>
      <c r="M115" s="4"/>
      <c r="N115" s="4"/>
    </row>
    <row r="116" spans="2:14" x14ac:dyDescent="0.3">
      <c r="B116" s="4"/>
      <c r="C116" s="8" t="s">
        <v>22</v>
      </c>
      <c r="D116" s="9" cm="1">
        <f t="array" ref="D116:F118">MINVERSE(D112:F114)</f>
        <v>0.3125</v>
      </c>
      <c r="E116" s="9">
        <v>-0.1875</v>
      </c>
      <c r="F116" s="9">
        <v>0</v>
      </c>
      <c r="H116" s="8" t="s">
        <v>23</v>
      </c>
      <c r="I116" s="9" cm="1">
        <f t="array" ref="I116:I118">MMULT(_xlfn.ANCHORARRAY(D116),M101:M103)</f>
        <v>87.5</v>
      </c>
      <c r="J116" s="7" t="s">
        <v>9</v>
      </c>
      <c r="K116" s="4"/>
      <c r="L116" s="4"/>
      <c r="M116" s="4"/>
      <c r="N116" s="4"/>
    </row>
    <row r="117" spans="2:14" x14ac:dyDescent="0.3">
      <c r="B117" s="4"/>
      <c r="C117" s="4"/>
      <c r="D117" s="9">
        <v>-0.18749999999999997</v>
      </c>
      <c r="E117" s="9">
        <v>0.3125</v>
      </c>
      <c r="F117" s="9">
        <v>0</v>
      </c>
      <c r="H117" s="4"/>
      <c r="I117" s="9">
        <v>187.50000000000003</v>
      </c>
      <c r="J117" s="7" t="s">
        <v>8</v>
      </c>
      <c r="K117" s="4"/>
      <c r="L117" s="4"/>
      <c r="M117" s="4"/>
      <c r="N117" s="4"/>
    </row>
    <row r="118" spans="2:14" x14ac:dyDescent="0.3">
      <c r="B118" s="4"/>
      <c r="C118" s="4"/>
      <c r="D118" s="9">
        <v>-0.12500000000000003</v>
      </c>
      <c r="E118" s="9">
        <v>-0.12499999999999997</v>
      </c>
      <c r="F118" s="9">
        <v>1</v>
      </c>
      <c r="H118" s="4"/>
      <c r="I118" s="24">
        <v>225</v>
      </c>
      <c r="J118" s="25" t="s">
        <v>46</v>
      </c>
      <c r="K118" s="4"/>
      <c r="L118" s="8" t="s">
        <v>53</v>
      </c>
      <c r="N118" s="4"/>
    </row>
    <row r="119" spans="2:14" x14ac:dyDescent="0.3">
      <c r="B119" s="4"/>
      <c r="C119" s="4"/>
      <c r="D119" s="4"/>
      <c r="E119" s="4"/>
      <c r="F119" s="4"/>
      <c r="G119" s="4"/>
      <c r="H119" s="4"/>
      <c r="I119" s="4"/>
      <c r="J119" s="4"/>
      <c r="K119" s="4"/>
      <c r="L119" s="4"/>
      <c r="N119" s="4"/>
    </row>
    <row r="121" spans="2:14" x14ac:dyDescent="0.3">
      <c r="B121" s="4"/>
      <c r="C121" s="8" t="s">
        <v>24</v>
      </c>
      <c r="D121" s="9" cm="1">
        <f t="array" ref="D121:G123">MMULT(_xlfn.ANCHORARRAY(D116),I112:L114)</f>
        <v>-0.1875</v>
      </c>
      <c r="E121" s="9">
        <v>0.3125</v>
      </c>
      <c r="F121" s="9">
        <v>1.125</v>
      </c>
      <c r="G121" s="9">
        <v>0</v>
      </c>
      <c r="H121" s="4"/>
      <c r="I121" s="4"/>
      <c r="J121" s="4"/>
      <c r="K121" s="4"/>
      <c r="L121" s="4"/>
      <c r="N121" s="4"/>
    </row>
    <row r="122" spans="2:14" x14ac:dyDescent="0.3">
      <c r="B122" s="4"/>
      <c r="C122" s="4"/>
      <c r="D122" s="9">
        <v>0.3125</v>
      </c>
      <c r="E122" s="9">
        <v>-0.18749999999999997</v>
      </c>
      <c r="F122" s="9">
        <v>0.12500000000000022</v>
      </c>
      <c r="G122" s="9">
        <v>0</v>
      </c>
      <c r="H122" s="4"/>
      <c r="I122" s="4"/>
      <c r="J122" s="4"/>
      <c r="K122" s="4"/>
      <c r="L122" s="4"/>
      <c r="N122" s="4"/>
    </row>
    <row r="123" spans="2:14" x14ac:dyDescent="0.3">
      <c r="B123" s="4"/>
      <c r="C123" s="4"/>
      <c r="D123" s="9">
        <v>-0.12499999999999997</v>
      </c>
      <c r="E123" s="9">
        <v>-0.12500000000000003</v>
      </c>
      <c r="F123" s="9">
        <v>-0.25</v>
      </c>
      <c r="G123" s="9">
        <v>-1</v>
      </c>
      <c r="H123" s="4"/>
      <c r="I123" s="4"/>
      <c r="J123" s="4"/>
      <c r="K123" s="4"/>
      <c r="L123" s="4"/>
      <c r="N123" s="4"/>
    </row>
    <row r="124" spans="2:14" x14ac:dyDescent="0.3">
      <c r="B124" s="4"/>
      <c r="C124" s="4"/>
      <c r="D124" s="4"/>
      <c r="E124" s="4"/>
      <c r="F124" s="4"/>
      <c r="G124" s="4"/>
      <c r="H124" s="4"/>
      <c r="I124" s="4"/>
      <c r="J124" s="4"/>
      <c r="K124" s="4"/>
      <c r="L124" s="4"/>
      <c r="N124" s="4"/>
    </row>
    <row r="126" spans="2:14" x14ac:dyDescent="0.3">
      <c r="B126" s="4"/>
      <c r="C126" s="8" t="s">
        <v>25</v>
      </c>
      <c r="D126" s="4" cm="1">
        <f t="array" ref="D126:G126">MMULT(D107:F107,_xlfn.ANCHORARRAY(D121))</f>
        <v>125.12499999999997</v>
      </c>
      <c r="E126" s="4">
        <v>125.12500000000003</v>
      </c>
      <c r="F126" s="4">
        <v>251.25</v>
      </c>
      <c r="G126" s="4">
        <v>1000</v>
      </c>
      <c r="H126" s="4"/>
      <c r="I126" s="4"/>
      <c r="J126" s="4"/>
      <c r="K126" s="4"/>
      <c r="L126" s="4"/>
      <c r="M126" s="4"/>
      <c r="N126" s="4"/>
    </row>
    <row r="127" spans="2:14" x14ac:dyDescent="0.3">
      <c r="B127" s="4"/>
      <c r="C127" s="8" t="s">
        <v>26</v>
      </c>
      <c r="D127" s="26">
        <f>D126-D108</f>
        <v>125.12499999999997</v>
      </c>
      <c r="E127" s="26">
        <f t="shared" ref="E127" si="4">E126-E108</f>
        <v>125.12500000000003</v>
      </c>
      <c r="F127" s="26">
        <f t="shared" ref="F127" si="5">F126-F108</f>
        <v>250.25</v>
      </c>
      <c r="G127" s="26">
        <f t="shared" ref="G127" si="6">G126-G108</f>
        <v>1000</v>
      </c>
      <c r="I127" s="4"/>
      <c r="J127" s="4"/>
      <c r="K127" s="4"/>
      <c r="L127" s="4"/>
      <c r="M127" s="4"/>
      <c r="N127" s="4"/>
    </row>
    <row r="128" spans="2:14" x14ac:dyDescent="0.3">
      <c r="B128" s="21"/>
      <c r="C128" s="21"/>
      <c r="D128" s="23"/>
      <c r="E128" s="21"/>
      <c r="F128" s="21"/>
      <c r="G128" s="21"/>
      <c r="H128" s="21"/>
      <c r="I128" s="21"/>
      <c r="J128" s="21"/>
      <c r="K128" s="21"/>
      <c r="L128" s="21"/>
    </row>
    <row r="129" spans="2:14" ht="15" thickBot="1" x14ac:dyDescent="0.35">
      <c r="B129" s="12"/>
      <c r="C129" s="12"/>
      <c r="D129" s="12"/>
      <c r="E129" s="12"/>
      <c r="F129" s="12"/>
      <c r="G129" s="12"/>
      <c r="H129" s="12"/>
      <c r="I129" s="12"/>
      <c r="J129" s="12"/>
      <c r="K129" s="12"/>
      <c r="L129" s="12"/>
      <c r="M129" s="12"/>
      <c r="N129" s="12"/>
    </row>
    <row r="131" spans="2:14" x14ac:dyDescent="0.3">
      <c r="B131" s="16"/>
      <c r="C131" s="16"/>
      <c r="D131" s="16"/>
      <c r="E131" s="16"/>
      <c r="F131" s="16"/>
      <c r="G131" s="21"/>
      <c r="H131" s="21"/>
      <c r="I131" s="16"/>
      <c r="J131" s="16"/>
      <c r="K131" s="16"/>
      <c r="L131" s="16"/>
      <c r="M131" s="4"/>
      <c r="N131" s="4"/>
    </row>
  </sheetData>
  <mergeCells count="1">
    <mergeCell ref="E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T3P1</vt:lpstr>
      <vt:lpstr>T3P2</vt:lpstr>
      <vt:lpstr>T3P3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2025-08-18T21:56:23Z</dcterms:modified>
</cp:coreProperties>
</file>