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1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ome\auld\godev\src\github.com\willauld\rplanlib\"/>
    </mc:Choice>
  </mc:AlternateContent>
  <bookViews>
    <workbookView xWindow="7812" yWindow="0" windowWidth="17700" windowHeight="6900" firstSheet="2" activeTab="3"/>
  </bookViews>
  <sheets>
    <sheet name="Sheet1" sheetId="1" r:id="rId1"/>
    <sheet name="capGainTax" sheetId="2" r:id="rId2"/>
    <sheet name="Sheet2" sheetId="7" r:id="rId3"/>
    <sheet name="Sheet1 (2)" sheetId="3" r:id="rId4"/>
    <sheet name="Sheet5" sheetId="6" r:id="rId5"/>
    <sheet name="best fit" sheetId="4" r:id="rId6"/>
    <sheet name="capGainTax (bestfit)" sheetId="5" r:id="rId7"/>
    <sheet name="which segment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8" l="1"/>
  <c r="F22" i="8"/>
  <c r="G22" i="8"/>
  <c r="H22" i="8"/>
  <c r="I22" i="8"/>
  <c r="J22" i="8"/>
  <c r="K22" i="8"/>
  <c r="L22" i="8"/>
  <c r="M22" i="8"/>
  <c r="N22" i="8"/>
  <c r="D22" i="8"/>
  <c r="E21" i="8"/>
  <c r="F21" i="8"/>
  <c r="G21" i="8"/>
  <c r="H21" i="8"/>
  <c r="I21" i="8"/>
  <c r="J21" i="8"/>
  <c r="K21" i="8"/>
  <c r="L21" i="8"/>
  <c r="M21" i="8"/>
  <c r="N21" i="8"/>
  <c r="E23" i="8"/>
  <c r="F23" i="8"/>
  <c r="G23" i="8"/>
  <c r="H23" i="8"/>
  <c r="I23" i="8"/>
  <c r="J23" i="8"/>
  <c r="K23" i="8"/>
  <c r="L23" i="8"/>
  <c r="M23" i="8"/>
  <c r="N23" i="8"/>
  <c r="D23" i="8"/>
  <c r="D21" i="8"/>
  <c r="D13" i="8"/>
  <c r="D14" i="8" s="1"/>
  <c r="E15" i="8"/>
  <c r="F15" i="8"/>
  <c r="G15" i="8"/>
  <c r="G16" i="8" s="1"/>
  <c r="H15" i="8"/>
  <c r="I15" i="8"/>
  <c r="J15" i="8"/>
  <c r="K15" i="8"/>
  <c r="L15" i="8"/>
  <c r="M15" i="8"/>
  <c r="N15" i="8"/>
  <c r="D15" i="8"/>
  <c r="H16" i="8"/>
  <c r="E13" i="8"/>
  <c r="F13" i="8"/>
  <c r="G13" i="8"/>
  <c r="G14" i="8" s="1"/>
  <c r="H13" i="8"/>
  <c r="H14" i="8" s="1"/>
  <c r="I13" i="8"/>
  <c r="J13" i="8"/>
  <c r="K13" i="8"/>
  <c r="L13" i="8"/>
  <c r="M13" i="8"/>
  <c r="N13" i="8"/>
  <c r="E11" i="8"/>
  <c r="F11" i="8"/>
  <c r="F12" i="8" s="1"/>
  <c r="G11" i="8"/>
  <c r="H11" i="8"/>
  <c r="I11" i="8"/>
  <c r="J11" i="8"/>
  <c r="K11" i="8"/>
  <c r="L11" i="8"/>
  <c r="M11" i="8"/>
  <c r="N11" i="8"/>
  <c r="N12" i="8" s="1"/>
  <c r="D11" i="8"/>
  <c r="E10" i="8"/>
  <c r="F10" i="8"/>
  <c r="G10" i="8"/>
  <c r="H10" i="8"/>
  <c r="I10" i="8"/>
  <c r="J10" i="8"/>
  <c r="K10" i="8"/>
  <c r="L10" i="8"/>
  <c r="M10" i="8"/>
  <c r="N10" i="8"/>
  <c r="I16" i="8"/>
  <c r="D16" i="8"/>
  <c r="D12" i="8"/>
  <c r="E14" i="8"/>
  <c r="F14" i="8"/>
  <c r="I14" i="8"/>
  <c r="J14" i="8"/>
  <c r="M14" i="8"/>
  <c r="N14" i="8"/>
  <c r="E16" i="8"/>
  <c r="F16" i="8"/>
  <c r="J16" i="8"/>
  <c r="K16" i="8"/>
  <c r="L16" i="8"/>
  <c r="M16" i="8"/>
  <c r="N16" i="8"/>
  <c r="E12" i="8"/>
  <c r="E18" i="8" s="1"/>
  <c r="I12" i="8"/>
  <c r="J12" i="8"/>
  <c r="M12" i="8"/>
  <c r="D10" i="8"/>
  <c r="L14" i="8" l="1"/>
  <c r="J18" i="8"/>
  <c r="K14" i="8"/>
  <c r="N18" i="8"/>
  <c r="F18" i="8"/>
  <c r="H12" i="8"/>
  <c r="H18" i="8" s="1"/>
  <c r="G12" i="8"/>
  <c r="M18" i="8"/>
  <c r="I18" i="8"/>
  <c r="L12" i="8"/>
  <c r="L18" i="8" s="1"/>
  <c r="K12" i="8"/>
  <c r="K18" i="8" s="1"/>
  <c r="G18" i="8"/>
  <c r="D18" i="8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24" i="4"/>
  <c r="J145" i="4" l="1"/>
  <c r="J146" i="4" s="1"/>
  <c r="J147" i="4" s="1"/>
  <c r="J148" i="4" s="1"/>
  <c r="J140" i="4"/>
  <c r="J141" i="4" s="1"/>
  <c r="J142" i="4" s="1"/>
  <c r="J143" i="4" s="1"/>
  <c r="J135" i="4"/>
  <c r="J136" i="4" s="1"/>
  <c r="J137" i="4" s="1"/>
  <c r="J138" i="4" s="1"/>
  <c r="J130" i="4"/>
  <c r="J131" i="4" s="1"/>
  <c r="J132" i="4" s="1"/>
  <c r="J133" i="4" s="1"/>
  <c r="J126" i="4"/>
  <c r="J127" i="4" s="1"/>
  <c r="J128" i="4" s="1"/>
  <c r="J125" i="4"/>
  <c r="D522" i="4"/>
  <c r="D523" i="4" s="1"/>
  <c r="D524" i="4" s="1"/>
  <c r="D525" i="4" s="1"/>
  <c r="D526" i="4" s="1"/>
  <c r="D527" i="4" s="1"/>
  <c r="D528" i="4" s="1"/>
  <c r="D529" i="4" s="1"/>
  <c r="D530" i="4" s="1"/>
  <c r="D531" i="4" s="1"/>
  <c r="D532" i="4" s="1"/>
  <c r="D533" i="4" s="1"/>
  <c r="D534" i="4" s="1"/>
  <c r="D535" i="4" s="1"/>
  <c r="D536" i="4" s="1"/>
  <c r="D537" i="4" s="1"/>
  <c r="D538" i="4" s="1"/>
  <c r="D539" i="4" s="1"/>
  <c r="D540" i="4" s="1"/>
  <c r="D541" i="4" s="1"/>
  <c r="D542" i="4" s="1"/>
  <c r="D543" i="4" s="1"/>
  <c r="D544" i="4" s="1"/>
  <c r="D545" i="4" s="1"/>
  <c r="D546" i="4" s="1"/>
  <c r="D547" i="4" s="1"/>
  <c r="D548" i="4" s="1"/>
  <c r="D549" i="4" s="1"/>
  <c r="D550" i="4" s="1"/>
  <c r="D551" i="4" s="1"/>
  <c r="D552" i="4" s="1"/>
  <c r="D553" i="4" s="1"/>
  <c r="D554" i="4" s="1"/>
  <c r="D555" i="4" s="1"/>
  <c r="D556" i="4" s="1"/>
  <c r="D557" i="4" s="1"/>
  <c r="D558" i="4" s="1"/>
  <c r="D559" i="4" s="1"/>
  <c r="D560" i="4" s="1"/>
  <c r="D561" i="4" s="1"/>
  <c r="D562" i="4" s="1"/>
  <c r="D563" i="4" s="1"/>
  <c r="D564" i="4" s="1"/>
  <c r="D565" i="4" s="1"/>
  <c r="D566" i="4" s="1"/>
  <c r="D567" i="4" s="1"/>
  <c r="D568" i="4" s="1"/>
  <c r="D569" i="4" s="1"/>
  <c r="D570" i="4" s="1"/>
  <c r="D571" i="4" s="1"/>
  <c r="D572" i="4" s="1"/>
  <c r="D573" i="4" s="1"/>
  <c r="D574" i="4" s="1"/>
  <c r="D575" i="4" s="1"/>
  <c r="D576" i="4" s="1"/>
  <c r="D577" i="4" s="1"/>
  <c r="D578" i="4" s="1"/>
  <c r="D579" i="4" s="1"/>
  <c r="D580" i="4" s="1"/>
  <c r="D581" i="4" s="1"/>
  <c r="D582" i="4" s="1"/>
  <c r="D583" i="4" s="1"/>
  <c r="D584" i="4" s="1"/>
  <c r="D585" i="4" s="1"/>
  <c r="D586" i="4" s="1"/>
  <c r="D587" i="4" s="1"/>
  <c r="D588" i="4" s="1"/>
  <c r="D589" i="4" s="1"/>
  <c r="D590" i="4" s="1"/>
  <c r="D591" i="4" s="1"/>
  <c r="D592" i="4" s="1"/>
  <c r="D593" i="4" s="1"/>
  <c r="D594" i="4" s="1"/>
  <c r="D595" i="4" s="1"/>
  <c r="D596" i="4" s="1"/>
  <c r="D597" i="4" s="1"/>
  <c r="D598" i="4" s="1"/>
  <c r="D599" i="4" s="1"/>
  <c r="D600" i="4" s="1"/>
  <c r="D601" i="4" s="1"/>
  <c r="D602" i="4" s="1"/>
  <c r="D603" i="4" s="1"/>
  <c r="D604" i="4" s="1"/>
  <c r="D605" i="4" s="1"/>
  <c r="D606" i="4" s="1"/>
  <c r="D607" i="4" s="1"/>
  <c r="D608" i="4" s="1"/>
  <c r="D609" i="4" s="1"/>
  <c r="D610" i="4" s="1"/>
  <c r="D611" i="4" s="1"/>
  <c r="D612" i="4" s="1"/>
  <c r="D613" i="4" s="1"/>
  <c r="D614" i="4" s="1"/>
  <c r="D615" i="4" s="1"/>
  <c r="D616" i="4" s="1"/>
  <c r="D617" i="4" s="1"/>
  <c r="D618" i="4" s="1"/>
  <c r="D619" i="4" s="1"/>
  <c r="D620" i="4" s="1"/>
  <c r="D621" i="4" s="1"/>
  <c r="D421" i="4"/>
  <c r="D422" i="4" s="1"/>
  <c r="D423" i="4" s="1"/>
  <c r="D424" i="4" s="1"/>
  <c r="D425" i="4" s="1"/>
  <c r="D426" i="4" s="1"/>
  <c r="D427" i="4" s="1"/>
  <c r="D428" i="4" s="1"/>
  <c r="D429" i="4" s="1"/>
  <c r="D430" i="4" s="1"/>
  <c r="D431" i="4" s="1"/>
  <c r="D432" i="4" s="1"/>
  <c r="D433" i="4" s="1"/>
  <c r="D434" i="4" s="1"/>
  <c r="D435" i="4" s="1"/>
  <c r="D436" i="4" s="1"/>
  <c r="D437" i="4" s="1"/>
  <c r="D438" i="4" s="1"/>
  <c r="D439" i="4" s="1"/>
  <c r="D440" i="4" s="1"/>
  <c r="D441" i="4" s="1"/>
  <c r="D442" i="4" s="1"/>
  <c r="D443" i="4" s="1"/>
  <c r="D444" i="4" s="1"/>
  <c r="D445" i="4" s="1"/>
  <c r="D446" i="4" s="1"/>
  <c r="D447" i="4" s="1"/>
  <c r="D448" i="4" s="1"/>
  <c r="D449" i="4" s="1"/>
  <c r="D450" i="4" s="1"/>
  <c r="D451" i="4" s="1"/>
  <c r="D452" i="4" s="1"/>
  <c r="D453" i="4" s="1"/>
  <c r="D454" i="4" s="1"/>
  <c r="D455" i="4" s="1"/>
  <c r="D456" i="4" s="1"/>
  <c r="D457" i="4" s="1"/>
  <c r="D458" i="4" s="1"/>
  <c r="D459" i="4" s="1"/>
  <c r="D460" i="4" s="1"/>
  <c r="D461" i="4" s="1"/>
  <c r="D462" i="4" s="1"/>
  <c r="D463" i="4" s="1"/>
  <c r="D464" i="4" s="1"/>
  <c r="D465" i="4" s="1"/>
  <c r="D466" i="4" s="1"/>
  <c r="D467" i="4" s="1"/>
  <c r="D468" i="4" s="1"/>
  <c r="D469" i="4" s="1"/>
  <c r="D470" i="4" s="1"/>
  <c r="D471" i="4" s="1"/>
  <c r="D472" i="4" s="1"/>
  <c r="D473" i="4" s="1"/>
  <c r="D474" i="4" s="1"/>
  <c r="D475" i="4" s="1"/>
  <c r="D476" i="4" s="1"/>
  <c r="D477" i="4" s="1"/>
  <c r="D478" i="4" s="1"/>
  <c r="D479" i="4" s="1"/>
  <c r="D480" i="4" s="1"/>
  <c r="D481" i="4" s="1"/>
  <c r="D482" i="4" s="1"/>
  <c r="D483" i="4" s="1"/>
  <c r="D484" i="4" s="1"/>
  <c r="D485" i="4" s="1"/>
  <c r="D486" i="4" s="1"/>
  <c r="D487" i="4" s="1"/>
  <c r="D488" i="4" s="1"/>
  <c r="D489" i="4" s="1"/>
  <c r="D490" i="4" s="1"/>
  <c r="D491" i="4" s="1"/>
  <c r="D492" i="4" s="1"/>
  <c r="D493" i="4" s="1"/>
  <c r="D494" i="4" s="1"/>
  <c r="D495" i="4" s="1"/>
  <c r="D496" i="4" s="1"/>
  <c r="D497" i="4" s="1"/>
  <c r="D498" i="4" s="1"/>
  <c r="D499" i="4" s="1"/>
  <c r="D500" i="4" s="1"/>
  <c r="D501" i="4" s="1"/>
  <c r="D502" i="4" s="1"/>
  <c r="D503" i="4" s="1"/>
  <c r="D504" i="4" s="1"/>
  <c r="D505" i="4" s="1"/>
  <c r="D506" i="4" s="1"/>
  <c r="D507" i="4" s="1"/>
  <c r="D508" i="4" s="1"/>
  <c r="D509" i="4" s="1"/>
  <c r="D510" i="4" s="1"/>
  <c r="D511" i="4" s="1"/>
  <c r="D512" i="4" s="1"/>
  <c r="D513" i="4" s="1"/>
  <c r="D514" i="4" s="1"/>
  <c r="D515" i="4" s="1"/>
  <c r="D516" i="4" s="1"/>
  <c r="D517" i="4" s="1"/>
  <c r="D518" i="4" s="1"/>
  <c r="D519" i="4" s="1"/>
  <c r="D520" i="4" s="1"/>
  <c r="D320" i="4"/>
  <c r="D321" i="4" s="1"/>
  <c r="D322" i="4" s="1"/>
  <c r="D323" i="4" s="1"/>
  <c r="D324" i="4" s="1"/>
  <c r="D325" i="4" s="1"/>
  <c r="D326" i="4" s="1"/>
  <c r="D327" i="4" s="1"/>
  <c r="D328" i="4" s="1"/>
  <c r="D329" i="4" s="1"/>
  <c r="D330" i="4" s="1"/>
  <c r="D331" i="4" s="1"/>
  <c r="D332" i="4" s="1"/>
  <c r="D333" i="4" s="1"/>
  <c r="D334" i="4" s="1"/>
  <c r="D335" i="4" s="1"/>
  <c r="D336" i="4" s="1"/>
  <c r="D337" i="4" s="1"/>
  <c r="D338" i="4" s="1"/>
  <c r="D339" i="4" s="1"/>
  <c r="D340" i="4" s="1"/>
  <c r="D341" i="4" s="1"/>
  <c r="D342" i="4" s="1"/>
  <c r="D343" i="4" s="1"/>
  <c r="D344" i="4" s="1"/>
  <c r="D345" i="4" s="1"/>
  <c r="D346" i="4" s="1"/>
  <c r="D347" i="4" s="1"/>
  <c r="D348" i="4" s="1"/>
  <c r="D349" i="4" s="1"/>
  <c r="D350" i="4" s="1"/>
  <c r="D351" i="4" s="1"/>
  <c r="D352" i="4" s="1"/>
  <c r="D353" i="4" s="1"/>
  <c r="D354" i="4" s="1"/>
  <c r="D355" i="4" s="1"/>
  <c r="D356" i="4" s="1"/>
  <c r="D357" i="4" s="1"/>
  <c r="D358" i="4" s="1"/>
  <c r="D359" i="4" s="1"/>
  <c r="D360" i="4" s="1"/>
  <c r="D361" i="4" s="1"/>
  <c r="D362" i="4" s="1"/>
  <c r="D363" i="4" s="1"/>
  <c r="D364" i="4" s="1"/>
  <c r="D365" i="4" s="1"/>
  <c r="D366" i="4" s="1"/>
  <c r="D367" i="4" s="1"/>
  <c r="D368" i="4" s="1"/>
  <c r="D369" i="4" s="1"/>
  <c r="D370" i="4" s="1"/>
  <c r="D371" i="4" s="1"/>
  <c r="D372" i="4" s="1"/>
  <c r="D373" i="4" s="1"/>
  <c r="D374" i="4" s="1"/>
  <c r="D375" i="4" s="1"/>
  <c r="D376" i="4" s="1"/>
  <c r="D377" i="4" s="1"/>
  <c r="D378" i="4" s="1"/>
  <c r="D379" i="4" s="1"/>
  <c r="D380" i="4" s="1"/>
  <c r="D381" i="4" s="1"/>
  <c r="D382" i="4" s="1"/>
  <c r="D383" i="4" s="1"/>
  <c r="D384" i="4" s="1"/>
  <c r="D385" i="4" s="1"/>
  <c r="D386" i="4" s="1"/>
  <c r="D387" i="4" s="1"/>
  <c r="D388" i="4" s="1"/>
  <c r="D389" i="4" s="1"/>
  <c r="D390" i="4" s="1"/>
  <c r="D391" i="4" s="1"/>
  <c r="D392" i="4" s="1"/>
  <c r="D393" i="4" s="1"/>
  <c r="D394" i="4" s="1"/>
  <c r="D395" i="4" s="1"/>
  <c r="D396" i="4" s="1"/>
  <c r="D397" i="4" s="1"/>
  <c r="D398" i="4" s="1"/>
  <c r="D399" i="4" s="1"/>
  <c r="D400" i="4" s="1"/>
  <c r="D401" i="4" s="1"/>
  <c r="D402" i="4" s="1"/>
  <c r="D403" i="4" s="1"/>
  <c r="D404" i="4" s="1"/>
  <c r="D405" i="4" s="1"/>
  <c r="D406" i="4" s="1"/>
  <c r="D407" i="4" s="1"/>
  <c r="D408" i="4" s="1"/>
  <c r="D409" i="4" s="1"/>
  <c r="D410" i="4" s="1"/>
  <c r="D411" i="4" s="1"/>
  <c r="D412" i="4" s="1"/>
  <c r="D413" i="4" s="1"/>
  <c r="D414" i="4" s="1"/>
  <c r="D415" i="4" s="1"/>
  <c r="D416" i="4" s="1"/>
  <c r="D417" i="4" s="1"/>
  <c r="D418" i="4" s="1"/>
  <c r="D419" i="4" s="1"/>
  <c r="D219" i="4"/>
  <c r="D220" i="4" s="1"/>
  <c r="D221" i="4" s="1"/>
  <c r="D222" i="4" s="1"/>
  <c r="D223" i="4" s="1"/>
  <c r="D224" i="4" s="1"/>
  <c r="D225" i="4" s="1"/>
  <c r="D226" i="4" s="1"/>
  <c r="D227" i="4" s="1"/>
  <c r="D228" i="4" s="1"/>
  <c r="D229" i="4" s="1"/>
  <c r="D230" i="4" s="1"/>
  <c r="D231" i="4" s="1"/>
  <c r="D232" i="4" s="1"/>
  <c r="D233" i="4" s="1"/>
  <c r="D234" i="4" s="1"/>
  <c r="D235" i="4" s="1"/>
  <c r="D236" i="4" s="1"/>
  <c r="D237" i="4" s="1"/>
  <c r="D238" i="4" s="1"/>
  <c r="D239" i="4" s="1"/>
  <c r="D240" i="4" s="1"/>
  <c r="D241" i="4" s="1"/>
  <c r="D242" i="4" s="1"/>
  <c r="D243" i="4" s="1"/>
  <c r="D244" i="4" s="1"/>
  <c r="D245" i="4" s="1"/>
  <c r="D246" i="4" s="1"/>
  <c r="D247" i="4" s="1"/>
  <c r="D248" i="4" s="1"/>
  <c r="D249" i="4" s="1"/>
  <c r="D250" i="4" s="1"/>
  <c r="D251" i="4" s="1"/>
  <c r="D252" i="4" s="1"/>
  <c r="D253" i="4" s="1"/>
  <c r="D254" i="4" s="1"/>
  <c r="D255" i="4" s="1"/>
  <c r="D256" i="4" s="1"/>
  <c r="D257" i="4" s="1"/>
  <c r="D258" i="4" s="1"/>
  <c r="D259" i="4" s="1"/>
  <c r="D260" i="4" s="1"/>
  <c r="D261" i="4" s="1"/>
  <c r="D262" i="4" s="1"/>
  <c r="D263" i="4" s="1"/>
  <c r="D264" i="4" s="1"/>
  <c r="D265" i="4" s="1"/>
  <c r="D266" i="4" s="1"/>
  <c r="D267" i="4" s="1"/>
  <c r="D268" i="4" s="1"/>
  <c r="D269" i="4" s="1"/>
  <c r="D270" i="4" s="1"/>
  <c r="D271" i="4" s="1"/>
  <c r="D272" i="4" s="1"/>
  <c r="D273" i="4" s="1"/>
  <c r="D274" i="4" s="1"/>
  <c r="D275" i="4" s="1"/>
  <c r="D276" i="4" s="1"/>
  <c r="D277" i="4" s="1"/>
  <c r="D278" i="4" s="1"/>
  <c r="D279" i="4" s="1"/>
  <c r="D280" i="4" s="1"/>
  <c r="D281" i="4" s="1"/>
  <c r="D282" i="4" s="1"/>
  <c r="D283" i="4" s="1"/>
  <c r="D284" i="4" s="1"/>
  <c r="D285" i="4" s="1"/>
  <c r="D286" i="4" s="1"/>
  <c r="D287" i="4" s="1"/>
  <c r="D288" i="4" s="1"/>
  <c r="D289" i="4" s="1"/>
  <c r="D290" i="4" s="1"/>
  <c r="D291" i="4" s="1"/>
  <c r="D292" i="4" s="1"/>
  <c r="D293" i="4" s="1"/>
  <c r="D294" i="4" s="1"/>
  <c r="D295" i="4" s="1"/>
  <c r="D296" i="4" s="1"/>
  <c r="D297" i="4" s="1"/>
  <c r="D298" i="4" s="1"/>
  <c r="D299" i="4" s="1"/>
  <c r="D300" i="4" s="1"/>
  <c r="D301" i="4" s="1"/>
  <c r="D302" i="4" s="1"/>
  <c r="D303" i="4" s="1"/>
  <c r="D304" i="4" s="1"/>
  <c r="D305" i="4" s="1"/>
  <c r="D306" i="4" s="1"/>
  <c r="D307" i="4" s="1"/>
  <c r="D308" i="4" s="1"/>
  <c r="D309" i="4" s="1"/>
  <c r="D310" i="4" s="1"/>
  <c r="D311" i="4" s="1"/>
  <c r="D312" i="4" s="1"/>
  <c r="D313" i="4" s="1"/>
  <c r="D314" i="4" s="1"/>
  <c r="D315" i="4" s="1"/>
  <c r="D316" i="4" s="1"/>
  <c r="D317" i="4" s="1"/>
  <c r="D318" i="4" s="1"/>
  <c r="D119" i="4"/>
  <c r="D120" i="4"/>
  <c r="D121" i="4"/>
  <c r="D122" i="4"/>
  <c r="D123" i="4" s="1"/>
  <c r="D124" i="4" s="1"/>
  <c r="D125" i="4" s="1"/>
  <c r="D126" i="4" s="1"/>
  <c r="D127" i="4" s="1"/>
  <c r="D128" i="4" s="1"/>
  <c r="D129" i="4" s="1"/>
  <c r="D130" i="4" s="1"/>
  <c r="D131" i="4" s="1"/>
  <c r="D132" i="4" s="1"/>
  <c r="D133" i="4" s="1"/>
  <c r="D134" i="4" s="1"/>
  <c r="D135" i="4" s="1"/>
  <c r="D136" i="4" s="1"/>
  <c r="D137" i="4" s="1"/>
  <c r="D138" i="4" s="1"/>
  <c r="D139" i="4" s="1"/>
  <c r="D140" i="4" s="1"/>
  <c r="D141" i="4" s="1"/>
  <c r="D142" i="4" s="1"/>
  <c r="D143" i="4" s="1"/>
  <c r="D144" i="4" s="1"/>
  <c r="D145" i="4" s="1"/>
  <c r="D146" i="4" s="1"/>
  <c r="D147" i="4" s="1"/>
  <c r="D148" i="4" s="1"/>
  <c r="D149" i="4" s="1"/>
  <c r="D150" i="4" s="1"/>
  <c r="D151" i="4" s="1"/>
  <c r="D152" i="4" s="1"/>
  <c r="D153" i="4" s="1"/>
  <c r="D154" i="4" s="1"/>
  <c r="D155" i="4" s="1"/>
  <c r="D156" i="4" s="1"/>
  <c r="D157" i="4" s="1"/>
  <c r="D158" i="4" s="1"/>
  <c r="D159" i="4" s="1"/>
  <c r="D160" i="4" s="1"/>
  <c r="D161" i="4" s="1"/>
  <c r="D162" i="4" s="1"/>
  <c r="D163" i="4" s="1"/>
  <c r="D164" i="4" s="1"/>
  <c r="D165" i="4" s="1"/>
  <c r="D166" i="4" s="1"/>
  <c r="D167" i="4" s="1"/>
  <c r="D168" i="4" s="1"/>
  <c r="D169" i="4" s="1"/>
  <c r="D170" i="4" s="1"/>
  <c r="D171" i="4" s="1"/>
  <c r="D172" i="4" s="1"/>
  <c r="D173" i="4" s="1"/>
  <c r="D174" i="4" s="1"/>
  <c r="D175" i="4" s="1"/>
  <c r="D176" i="4" s="1"/>
  <c r="D177" i="4" s="1"/>
  <c r="D178" i="4" s="1"/>
  <c r="D179" i="4" s="1"/>
  <c r="D180" i="4" s="1"/>
  <c r="D181" i="4" s="1"/>
  <c r="D182" i="4" s="1"/>
  <c r="D183" i="4" s="1"/>
  <c r="D184" i="4" s="1"/>
  <c r="D185" i="4" s="1"/>
  <c r="D186" i="4" s="1"/>
  <c r="D187" i="4" s="1"/>
  <c r="D188" i="4" s="1"/>
  <c r="D189" i="4" s="1"/>
  <c r="D190" i="4" s="1"/>
  <c r="D191" i="4" s="1"/>
  <c r="D192" i="4" s="1"/>
  <c r="D193" i="4" s="1"/>
  <c r="D194" i="4" s="1"/>
  <c r="D195" i="4" s="1"/>
  <c r="D196" i="4" s="1"/>
  <c r="D197" i="4" s="1"/>
  <c r="D198" i="4" s="1"/>
  <c r="D199" i="4" s="1"/>
  <c r="D200" i="4" s="1"/>
  <c r="D201" i="4" s="1"/>
  <c r="D202" i="4" s="1"/>
  <c r="D203" i="4" s="1"/>
  <c r="D204" i="4" s="1"/>
  <c r="D205" i="4" s="1"/>
  <c r="D206" i="4" s="1"/>
  <c r="D207" i="4" s="1"/>
  <c r="D208" i="4" s="1"/>
  <c r="D209" i="4" s="1"/>
  <c r="D210" i="4" s="1"/>
  <c r="D211" i="4" s="1"/>
  <c r="D212" i="4" s="1"/>
  <c r="D213" i="4" s="1"/>
  <c r="D214" i="4" s="1"/>
  <c r="D215" i="4" s="1"/>
  <c r="D216" i="4" s="1"/>
  <c r="D217" i="4" s="1"/>
  <c r="D118" i="4"/>
  <c r="N6" i="5"/>
  <c r="N5" i="5"/>
  <c r="F7" i="4"/>
  <c r="N2" i="5"/>
  <c r="Q2" i="5"/>
  <c r="R2" i="5"/>
  <c r="S3" i="5"/>
  <c r="N56" i="5"/>
  <c r="M56" i="5"/>
  <c r="P55" i="5"/>
  <c r="P57" i="5" s="1"/>
  <c r="N55" i="5"/>
  <c r="P56" i="5" s="1"/>
  <c r="P58" i="5" s="1"/>
  <c r="L51" i="5"/>
  <c r="L50" i="5"/>
  <c r="L49" i="5"/>
  <c r="P47" i="5"/>
  <c r="P46" i="5"/>
  <c r="J46" i="5"/>
  <c r="P45" i="5"/>
  <c r="J45" i="5"/>
  <c r="J52" i="5" s="1"/>
  <c r="H52" i="5" s="1"/>
  <c r="J44" i="5"/>
  <c r="J53" i="5" s="1"/>
  <c r="H53" i="5" s="1"/>
  <c r="G53" i="5" s="1"/>
  <c r="O42" i="5"/>
  <c r="N47" i="5" s="1"/>
  <c r="L41" i="5"/>
  <c r="P24" i="5"/>
  <c r="P23" i="5"/>
  <c r="P22" i="5"/>
  <c r="P21" i="5"/>
  <c r="P20" i="5"/>
  <c r="K20" i="5"/>
  <c r="G20" i="5"/>
  <c r="P19" i="5"/>
  <c r="P18" i="5"/>
  <c r="K18" i="5"/>
  <c r="J18" i="5"/>
  <c r="G18" i="5"/>
  <c r="F18" i="5"/>
  <c r="O15" i="5"/>
  <c r="N21" i="5" s="1"/>
  <c r="J15" i="5"/>
  <c r="J14" i="5"/>
  <c r="J13" i="5"/>
  <c r="M12" i="5"/>
  <c r="J12" i="5"/>
  <c r="J11" i="5"/>
  <c r="J20" i="5" s="1"/>
  <c r="J10" i="5"/>
  <c r="J9" i="5"/>
  <c r="I18" i="5" s="1"/>
  <c r="E5" i="4"/>
  <c r="H5" i="4"/>
  <c r="E6" i="4"/>
  <c r="H6" i="4"/>
  <c r="E7" i="4"/>
  <c r="H7" i="4"/>
  <c r="N4" i="3"/>
  <c r="P47" i="3"/>
  <c r="P46" i="3"/>
  <c r="J46" i="3"/>
  <c r="P45" i="3"/>
  <c r="J45" i="3"/>
  <c r="J44" i="3"/>
  <c r="O42" i="3"/>
  <c r="N45" i="3" s="1"/>
  <c r="P24" i="3"/>
  <c r="P23" i="3"/>
  <c r="P22" i="3"/>
  <c r="P21" i="3"/>
  <c r="P20" i="3"/>
  <c r="K20" i="3"/>
  <c r="G20" i="3"/>
  <c r="P19" i="3"/>
  <c r="P18" i="3"/>
  <c r="K18" i="3"/>
  <c r="J18" i="3"/>
  <c r="I18" i="3"/>
  <c r="G18" i="3"/>
  <c r="F18" i="3"/>
  <c r="O15" i="3"/>
  <c r="N21" i="3" s="1"/>
  <c r="J15" i="3"/>
  <c r="J14" i="3"/>
  <c r="J13" i="3"/>
  <c r="M12" i="3"/>
  <c r="J12" i="3"/>
  <c r="J11" i="3"/>
  <c r="J20" i="3" s="1"/>
  <c r="J10" i="3"/>
  <c r="J19" i="3" s="1"/>
  <c r="J9" i="3"/>
  <c r="L18" i="3" s="1"/>
  <c r="N5" i="3"/>
  <c r="S3" i="3"/>
  <c r="Q3" i="3" s="1"/>
  <c r="N7" i="5" l="1"/>
  <c r="R9" i="5"/>
  <c r="N23" i="5"/>
  <c r="N45" i="5"/>
  <c r="O20" i="5"/>
  <c r="O29" i="5" s="1"/>
  <c r="N19" i="5"/>
  <c r="N20" i="5"/>
  <c r="N22" i="5"/>
  <c r="N24" i="5"/>
  <c r="J19" i="5"/>
  <c r="F19" i="5"/>
  <c r="I19" i="5"/>
  <c r="L19" i="5"/>
  <c r="H19" i="5"/>
  <c r="G19" i="5"/>
  <c r="R45" i="5"/>
  <c r="K19" i="5"/>
  <c r="J48" i="5"/>
  <c r="H48" i="5" s="1"/>
  <c r="J50" i="5"/>
  <c r="H50" i="5" s="1"/>
  <c r="J49" i="5"/>
  <c r="H49" i="5" s="1"/>
  <c r="H20" i="5"/>
  <c r="L20" i="5"/>
  <c r="N46" i="5"/>
  <c r="O46" i="5" s="1"/>
  <c r="H18" i="5"/>
  <c r="L18" i="5"/>
  <c r="I20" i="5"/>
  <c r="N18" i="5"/>
  <c r="F20" i="5"/>
  <c r="J51" i="5"/>
  <c r="H51" i="5" s="1"/>
  <c r="G51" i="5" s="1"/>
  <c r="R45" i="3"/>
  <c r="N22" i="3"/>
  <c r="O21" i="3"/>
  <c r="G19" i="3"/>
  <c r="K19" i="3"/>
  <c r="N6" i="3"/>
  <c r="R9" i="3" s="1"/>
  <c r="N47" i="3"/>
  <c r="N46" i="3"/>
  <c r="O45" i="3" s="1"/>
  <c r="H19" i="3"/>
  <c r="L19" i="3"/>
  <c r="H20" i="3"/>
  <c r="L20" i="3"/>
  <c r="N23" i="3"/>
  <c r="R2" i="3"/>
  <c r="H18" i="3"/>
  <c r="I19" i="3"/>
  <c r="N19" i="3"/>
  <c r="I20" i="3"/>
  <c r="N20" i="3"/>
  <c r="N24" i="3"/>
  <c r="N18" i="3"/>
  <c r="R18" i="3" s="1"/>
  <c r="F19" i="3"/>
  <c r="F20" i="3"/>
  <c r="N55" i="2"/>
  <c r="P56" i="2" s="1"/>
  <c r="P58" i="2" s="1"/>
  <c r="N56" i="2"/>
  <c r="P55" i="2"/>
  <c r="P57" i="2" s="1"/>
  <c r="M56" i="2"/>
  <c r="L41" i="2"/>
  <c r="L50" i="2"/>
  <c r="L51" i="2"/>
  <c r="L49" i="2"/>
  <c r="J48" i="2"/>
  <c r="H48" i="2" s="1"/>
  <c r="P47" i="2"/>
  <c r="P46" i="2"/>
  <c r="J46" i="2"/>
  <c r="J50" i="2" s="1"/>
  <c r="H50" i="2" s="1"/>
  <c r="P45" i="2"/>
  <c r="J45" i="2"/>
  <c r="J51" i="2" s="1"/>
  <c r="H51" i="2" s="1"/>
  <c r="J44" i="2"/>
  <c r="J53" i="2" s="1"/>
  <c r="H53" i="2" s="1"/>
  <c r="G53" i="2" s="1"/>
  <c r="O42" i="2"/>
  <c r="N45" i="2" s="1"/>
  <c r="P24" i="2"/>
  <c r="P23" i="2"/>
  <c r="P22" i="2"/>
  <c r="N22" i="2"/>
  <c r="P21" i="2"/>
  <c r="P20" i="2"/>
  <c r="P19" i="2"/>
  <c r="P18" i="2"/>
  <c r="G18" i="2"/>
  <c r="O15" i="2"/>
  <c r="N21" i="2" s="1"/>
  <c r="J15" i="2"/>
  <c r="J14" i="2"/>
  <c r="J13" i="2"/>
  <c r="M12" i="2"/>
  <c r="J12" i="2"/>
  <c r="J11" i="2"/>
  <c r="I20" i="2" s="1"/>
  <c r="J10" i="2"/>
  <c r="J19" i="2" s="1"/>
  <c r="J9" i="2"/>
  <c r="L18" i="2" s="1"/>
  <c r="S3" i="2"/>
  <c r="N4" i="1"/>
  <c r="N5" i="1" s="1"/>
  <c r="M12" i="1"/>
  <c r="S3" i="1"/>
  <c r="R2" i="1" s="1"/>
  <c r="O42" i="1"/>
  <c r="O15" i="1"/>
  <c r="O22" i="5" l="1"/>
  <c r="O31" i="5" s="1"/>
  <c r="O21" i="5"/>
  <c r="O30" i="5" s="1"/>
  <c r="O18" i="5"/>
  <c r="O27" i="5" s="1"/>
  <c r="O45" i="5"/>
  <c r="Q46" i="5" s="1"/>
  <c r="R46" i="5" s="1"/>
  <c r="O19" i="5"/>
  <c r="O28" i="5" s="1"/>
  <c r="O23" i="5"/>
  <c r="O32" i="5" s="1"/>
  <c r="F49" i="5"/>
  <c r="G48" i="5"/>
  <c r="F48" i="5" s="1"/>
  <c r="M11" i="5"/>
  <c r="N11" i="5" s="1"/>
  <c r="S6" i="5"/>
  <c r="R18" i="5"/>
  <c r="O22" i="3"/>
  <c r="O18" i="3"/>
  <c r="O23" i="3"/>
  <c r="Q46" i="3"/>
  <c r="R46" i="3" s="1"/>
  <c r="M10" i="3"/>
  <c r="N10" i="3" s="1"/>
  <c r="O10" i="3" s="1"/>
  <c r="O11" i="3" s="1"/>
  <c r="P11" i="3" s="1"/>
  <c r="R10" i="3" s="1"/>
  <c r="O31" i="3"/>
  <c r="O19" i="3"/>
  <c r="O46" i="3"/>
  <c r="O30" i="3"/>
  <c r="N7" i="3"/>
  <c r="O20" i="3"/>
  <c r="F18" i="2"/>
  <c r="R45" i="2"/>
  <c r="J52" i="2"/>
  <c r="H52" i="2" s="1"/>
  <c r="I18" i="2"/>
  <c r="G20" i="2"/>
  <c r="K18" i="2"/>
  <c r="J20" i="2"/>
  <c r="J49" i="2"/>
  <c r="H49" i="2" s="1"/>
  <c r="K20" i="2"/>
  <c r="J18" i="2"/>
  <c r="F20" i="2"/>
  <c r="Q2" i="2"/>
  <c r="N6" i="2" s="1"/>
  <c r="R9" i="2" s="1"/>
  <c r="N2" i="2"/>
  <c r="N5" i="2" s="1"/>
  <c r="O21" i="2"/>
  <c r="G19" i="2"/>
  <c r="K19" i="2"/>
  <c r="H19" i="2"/>
  <c r="L19" i="2"/>
  <c r="H20" i="2"/>
  <c r="L20" i="2"/>
  <c r="N23" i="2"/>
  <c r="O22" i="2" s="1"/>
  <c r="N47" i="2"/>
  <c r="R2" i="2"/>
  <c r="H18" i="2"/>
  <c r="I19" i="2"/>
  <c r="N19" i="2"/>
  <c r="N20" i="2"/>
  <c r="N24" i="2"/>
  <c r="O23" i="2" s="1"/>
  <c r="N46" i="2"/>
  <c r="O45" i="2" s="1"/>
  <c r="N18" i="2"/>
  <c r="R18" i="2" s="1"/>
  <c r="F19" i="2"/>
  <c r="Q2" i="1"/>
  <c r="N6" i="1" s="1"/>
  <c r="R9" i="1" s="1"/>
  <c r="Q3" i="1"/>
  <c r="P46" i="1"/>
  <c r="P47" i="1"/>
  <c r="P45" i="1"/>
  <c r="N46" i="1"/>
  <c r="N47" i="1"/>
  <c r="N45" i="1"/>
  <c r="N24" i="1"/>
  <c r="N23" i="1"/>
  <c r="N22" i="1"/>
  <c r="N21" i="1"/>
  <c r="N20" i="1"/>
  <c r="N18" i="1"/>
  <c r="N19" i="1"/>
  <c r="J46" i="1"/>
  <c r="J45" i="1"/>
  <c r="J44" i="1"/>
  <c r="Q19" i="5" l="1"/>
  <c r="M10" i="5"/>
  <c r="N10" i="5" s="1"/>
  <c r="O10" i="5" s="1"/>
  <c r="O11" i="5" s="1"/>
  <c r="P11" i="5" s="1"/>
  <c r="R10" i="5" s="1"/>
  <c r="Q27" i="5"/>
  <c r="R19" i="5"/>
  <c r="R27" i="5" s="1"/>
  <c r="Q20" i="5"/>
  <c r="Q47" i="5"/>
  <c r="R47" i="5" s="1"/>
  <c r="Q6" i="5"/>
  <c r="R6" i="5"/>
  <c r="T6" i="5" s="1"/>
  <c r="S6" i="3"/>
  <c r="O32" i="3"/>
  <c r="Q47" i="3"/>
  <c r="R47" i="3" s="1"/>
  <c r="M11" i="3"/>
  <c r="N11" i="3" s="1"/>
  <c r="O29" i="3"/>
  <c r="R6" i="3"/>
  <c r="O28" i="3"/>
  <c r="O27" i="3"/>
  <c r="Q19" i="3"/>
  <c r="F49" i="2"/>
  <c r="S6" i="2"/>
  <c r="O19" i="2"/>
  <c r="O28" i="2" s="1"/>
  <c r="O46" i="2"/>
  <c r="G48" i="2"/>
  <c r="G51" i="2"/>
  <c r="O32" i="2"/>
  <c r="O18" i="2"/>
  <c r="M11" i="2"/>
  <c r="N11" i="2" s="1"/>
  <c r="O20" i="2"/>
  <c r="O30" i="2"/>
  <c r="Q46" i="2"/>
  <c r="R46" i="2" s="1"/>
  <c r="M10" i="2"/>
  <c r="N10" i="2" s="1"/>
  <c r="O10" i="2" s="1"/>
  <c r="O11" i="2" s="1"/>
  <c r="P11" i="2" s="1"/>
  <c r="R10" i="2" s="1"/>
  <c r="O31" i="2"/>
  <c r="N7" i="2"/>
  <c r="Q6" i="2" s="1"/>
  <c r="S6" i="1"/>
  <c r="N7" i="1"/>
  <c r="O46" i="1"/>
  <c r="M11" i="1" s="1"/>
  <c r="N11" i="1" s="1"/>
  <c r="R45" i="1"/>
  <c r="O45" i="1"/>
  <c r="P19" i="1"/>
  <c r="P20" i="1"/>
  <c r="P21" i="1"/>
  <c r="P22" i="1"/>
  <c r="P23" i="1"/>
  <c r="P24" i="1"/>
  <c r="P18" i="1"/>
  <c r="R18" i="1" s="1"/>
  <c r="O18" i="1"/>
  <c r="O27" i="1" s="1"/>
  <c r="O20" i="1"/>
  <c r="O29" i="1" s="1"/>
  <c r="O21" i="1"/>
  <c r="O30" i="1" s="1"/>
  <c r="O22" i="1"/>
  <c r="O31" i="1" s="1"/>
  <c r="J10" i="1"/>
  <c r="L19" i="1" s="1"/>
  <c r="J11" i="1"/>
  <c r="L20" i="1" s="1"/>
  <c r="J12" i="1"/>
  <c r="J13" i="1"/>
  <c r="J14" i="1"/>
  <c r="J15" i="1"/>
  <c r="J9" i="1"/>
  <c r="H18" i="1" s="1"/>
  <c r="M50" i="5" l="1"/>
  <c r="N50" i="5" s="1"/>
  <c r="I6" i="4"/>
  <c r="Q28" i="5"/>
  <c r="R20" i="5"/>
  <c r="R28" i="5" s="1"/>
  <c r="Q5" i="5"/>
  <c r="I5" i="4" s="1"/>
  <c r="Q21" i="5"/>
  <c r="Q6" i="3"/>
  <c r="Q27" i="3"/>
  <c r="R19" i="3"/>
  <c r="R27" i="3" s="1"/>
  <c r="Q20" i="3"/>
  <c r="F48" i="2"/>
  <c r="O27" i="2"/>
  <c r="Q19" i="2"/>
  <c r="O29" i="2"/>
  <c r="Q47" i="2"/>
  <c r="R47" i="2" s="1"/>
  <c r="K19" i="1"/>
  <c r="Q46" i="1"/>
  <c r="Q6" i="1" s="1"/>
  <c r="M10" i="1"/>
  <c r="N10" i="1" s="1"/>
  <c r="O10" i="1" s="1"/>
  <c r="O11" i="1" s="1"/>
  <c r="P11" i="1" s="1"/>
  <c r="R10" i="1" s="1"/>
  <c r="Q19" i="1"/>
  <c r="Q5" i="1" s="1"/>
  <c r="O23" i="1"/>
  <c r="O32" i="1" s="1"/>
  <c r="O19" i="1"/>
  <c r="I18" i="1"/>
  <c r="L18" i="1"/>
  <c r="K18" i="1"/>
  <c r="F18" i="1"/>
  <c r="J18" i="1"/>
  <c r="G20" i="1"/>
  <c r="H20" i="1"/>
  <c r="K20" i="1"/>
  <c r="F20" i="1"/>
  <c r="H19" i="1"/>
  <c r="J20" i="1"/>
  <c r="J19" i="1"/>
  <c r="G19" i="1"/>
  <c r="I20" i="1"/>
  <c r="I19" i="1"/>
  <c r="G18" i="1"/>
  <c r="F19" i="1"/>
  <c r="B10" i="4" l="1"/>
  <c r="G116" i="4"/>
  <c r="I7" i="4"/>
  <c r="D48" i="5"/>
  <c r="E60" i="5" s="1"/>
  <c r="R21" i="5"/>
  <c r="R29" i="5" s="1"/>
  <c r="Q29" i="5"/>
  <c r="Q22" i="5"/>
  <c r="M49" i="5"/>
  <c r="Q7" i="5"/>
  <c r="M51" i="5" s="1"/>
  <c r="Q28" i="3"/>
  <c r="R20" i="3"/>
  <c r="R28" i="3" s="1"/>
  <c r="Q21" i="3"/>
  <c r="R6" i="2"/>
  <c r="T6" i="2" s="1"/>
  <c r="M50" i="2"/>
  <c r="D48" i="2" s="1"/>
  <c r="Q27" i="2"/>
  <c r="R19" i="2"/>
  <c r="R27" i="2" s="1"/>
  <c r="Q20" i="2"/>
  <c r="Q5" i="2" s="1"/>
  <c r="Q47" i="1"/>
  <c r="R6" i="1"/>
  <c r="R46" i="1"/>
  <c r="Q7" i="1"/>
  <c r="R47" i="1"/>
  <c r="O28" i="1"/>
  <c r="Q20" i="1"/>
  <c r="R19" i="1"/>
  <c r="R27" i="1" s="1"/>
  <c r="Q27" i="1"/>
  <c r="Q30" i="5" l="1"/>
  <c r="R22" i="5"/>
  <c r="R30" i="5" s="1"/>
  <c r="Q23" i="5"/>
  <c r="R21" i="3"/>
  <c r="R29" i="3" s="1"/>
  <c r="Q29" i="3"/>
  <c r="Q22" i="3"/>
  <c r="N50" i="2"/>
  <c r="E60" i="2"/>
  <c r="Q7" i="2"/>
  <c r="M51" i="2" s="1"/>
  <c r="M49" i="2"/>
  <c r="Q28" i="2"/>
  <c r="R20" i="2"/>
  <c r="R28" i="2" s="1"/>
  <c r="Q21" i="2"/>
  <c r="Q28" i="1"/>
  <c r="R20" i="1"/>
  <c r="R28" i="1" s="1"/>
  <c r="Q21" i="1"/>
  <c r="Q31" i="5" l="1"/>
  <c r="R23" i="5"/>
  <c r="R31" i="5" s="1"/>
  <c r="Q24" i="5"/>
  <c r="Q30" i="3"/>
  <c r="R22" i="3"/>
  <c r="R30" i="3" s="1"/>
  <c r="Q23" i="3"/>
  <c r="Q5" i="3" s="1"/>
  <c r="Q7" i="3" s="1"/>
  <c r="R21" i="2"/>
  <c r="R29" i="2" s="1"/>
  <c r="Q29" i="2"/>
  <c r="Q22" i="2"/>
  <c r="Q22" i="1"/>
  <c r="R21" i="1"/>
  <c r="R29" i="1" s="1"/>
  <c r="Q29" i="1"/>
  <c r="Q32" i="5" l="1"/>
  <c r="R24" i="5"/>
  <c r="R32" i="5" s="1"/>
  <c r="Q31" i="3"/>
  <c r="R23" i="3"/>
  <c r="R31" i="3" s="1"/>
  <c r="Q24" i="3"/>
  <c r="Q30" i="2"/>
  <c r="R22" i="2"/>
  <c r="R30" i="2" s="1"/>
  <c r="Q23" i="2"/>
  <c r="Q23" i="1"/>
  <c r="Q30" i="1"/>
  <c r="R22" i="1"/>
  <c r="R30" i="1" s="1"/>
  <c r="Q32" i="3" l="1"/>
  <c r="R24" i="3"/>
  <c r="R32" i="3" s="1"/>
  <c r="Q31" i="2"/>
  <c r="R23" i="2"/>
  <c r="R31" i="2" s="1"/>
  <c r="Q24" i="2"/>
  <c r="Q24" i="1"/>
  <c r="Q31" i="1"/>
  <c r="R23" i="1"/>
  <c r="R31" i="1" s="1"/>
  <c r="Q32" i="2" l="1"/>
  <c r="R24" i="2"/>
  <c r="R32" i="2" s="1"/>
  <c r="Q32" i="1"/>
  <c r="R24" i="1"/>
  <c r="R32" i="1" s="1"/>
</calcChain>
</file>

<file path=xl/sharedStrings.xml><?xml version="1.0" encoding="utf-8"?>
<sst xmlns="http://schemas.openxmlformats.org/spreadsheetml/2006/main" count="543" uniqueCount="156">
  <si>
    <t>basebound</t>
  </si>
  <si>
    <t>size</t>
  </si>
  <si>
    <t>mrate</t>
  </si>
  <si>
    <t>baseYbound</t>
  </si>
  <si>
    <t>y</t>
  </si>
  <si>
    <t>x</t>
  </si>
  <si>
    <t xml:space="preserve">m </t>
  </si>
  <si>
    <t>y = mx +b</t>
  </si>
  <si>
    <t>b = y -mx</t>
  </si>
  <si>
    <t>b == yintercept</t>
  </si>
  <si>
    <t>x -&gt;</t>
  </si>
  <si>
    <t>k V</t>
  </si>
  <si>
    <t>k1</t>
  </si>
  <si>
    <t>k2</t>
  </si>
  <si>
    <t>k3</t>
  </si>
  <si>
    <t>How to inflate the text code</t>
  </si>
  <si>
    <t>base cound</t>
  </si>
  <si>
    <t>Year 0 table</t>
  </si>
  <si>
    <t>k4</t>
  </si>
  <si>
    <t>k5</t>
  </si>
  <si>
    <t>k6</t>
  </si>
  <si>
    <t>k7</t>
  </si>
  <si>
    <t>taxable income:</t>
  </si>
  <si>
    <t>taxable capital gains:</t>
  </si>
  <si>
    <t>income tax:</t>
  </si>
  <si>
    <t>cap gains tax:</t>
  </si>
  <si>
    <t>Ordinary Income Joint</t>
  </si>
  <si>
    <t>Capital Gains income Joint</t>
  </si>
  <si>
    <t>Total Fed tax:</t>
  </si>
  <si>
    <t>total taxable income:</t>
  </si>
  <si>
    <t>Table year:</t>
  </si>
  <si>
    <t>ordinary income:</t>
  </si>
  <si>
    <t>Years of inflation:</t>
  </si>
  <si>
    <t>standard deduction:</t>
  </si>
  <si>
    <t>Age:</t>
  </si>
  <si>
    <t>non-basis %:</t>
  </si>
  <si>
    <t>bracket based run cap gains data</t>
  </si>
  <si>
    <t>from aftertax</t>
  </si>
  <si>
    <t>%</t>
  </si>
  <si>
    <t>cgtaxable</t>
  </si>
  <si>
    <t>oTaxable</t>
  </si>
  <si>
    <t>cgbSize0</t>
  </si>
  <si>
    <t>cgbsize1</t>
  </si>
  <si>
    <t>cgbsize2</t>
  </si>
  <si>
    <t>remain size</t>
  </si>
  <si>
    <t>cgfill amount</t>
  </si>
  <si>
    <t>cg tax/bin</t>
  </si>
  <si>
    <t>CG ALL</t>
  </si>
  <si>
    <t>CG ordinary</t>
  </si>
  <si>
    <t>pw</t>
  </si>
  <si>
    <t>faftertax</t>
  </si>
  <si>
    <t>Pick from table based on year</t>
  </si>
  <si>
    <t>Capital Gains (pw, bins):</t>
  </si>
  <si>
    <t>b31</t>
  </si>
  <si>
    <t>b32</t>
  </si>
  <si>
    <t>b33</t>
  </si>
  <si>
    <t>b21</t>
  </si>
  <si>
    <t>b22</t>
  </si>
  <si>
    <t>b11</t>
  </si>
  <si>
    <t>oi:</t>
  </si>
  <si>
    <t>cg:</t>
  </si>
  <si>
    <t>seg combos</t>
  </si>
  <si>
    <t>group min</t>
  </si>
  <si>
    <t>max</t>
  </si>
  <si>
    <t xml:space="preserve">diff: </t>
  </si>
  <si>
    <t>tested</t>
  </si>
  <si>
    <t>combined:</t>
  </si>
  <si>
    <t>Ordinary Income</t>
  </si>
  <si>
    <t>Capital Gains</t>
  </si>
  <si>
    <t>rise:</t>
  </si>
  <si>
    <t>run:</t>
  </si>
  <si>
    <t>slope:</t>
  </si>
  <si>
    <t>frist tooth</t>
  </si>
  <si>
    <t>second</t>
  </si>
  <si>
    <t>first tooth</t>
  </si>
  <si>
    <t>max of min</t>
  </si>
  <si>
    <t>max of max</t>
  </si>
  <si>
    <t>adj slope</t>
  </si>
  <si>
    <t>diff</t>
  </si>
  <si>
    <t>direct</t>
  </si>
  <si>
    <t>taxable income</t>
  </si>
  <si>
    <t>capital gains</t>
  </si>
  <si>
    <t>Taxable income</t>
  </si>
  <si>
    <t>Calc engine on cpGainTax(best fit) page</t>
  </si>
  <si>
    <t>Cap Gains Tax Table:</t>
  </si>
  <si>
    <t>capgainstax</t>
  </si>
  <si>
    <t>cap gains</t>
  </si>
  <si>
    <t>income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</si>
  <si>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</si>
  <si>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</si>
  <si>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</si>
  <si>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</si>
  <si>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</si>
  <si>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</si>
  <si>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</si>
  <si>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</si>
  <si>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</si>
  <si>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</si>
  <si>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</si>
  <si>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</si>
  <si>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</si>
  <si>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</si>
  <si>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</si>
  <si>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</si>
  <si>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</si>
  <si>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</si>
  <si>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</si>
  <si>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</si>
  <si>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</si>
  <si>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</si>
  <si>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</si>
  <si>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</si>
  <si>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</si>
  <si>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</si>
  <si>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RESIDUAL OUTPUT</t>
  </si>
  <si>
    <t>Observation</t>
  </si>
  <si>
    <t>Predicted Y</t>
  </si>
  <si>
    <t>Residuals</t>
  </si>
  <si>
    <t>PROBABILITY OUTPUT</t>
  </si>
  <si>
    <t>Percentile</t>
  </si>
  <si>
    <t>Y</t>
  </si>
  <si>
    <t>0.0327757537506398*x1+*x2-8804.3195225857</t>
  </si>
  <si>
    <t>prediction</t>
  </si>
  <si>
    <t>segment</t>
  </si>
  <si>
    <t>start 1</t>
  </si>
  <si>
    <t>start 2</t>
  </si>
  <si>
    <t>start 3</t>
  </si>
  <si>
    <t>v1</t>
  </si>
  <si>
    <t>HB1</t>
  </si>
  <si>
    <t>HB2</t>
  </si>
  <si>
    <t>v2</t>
  </si>
  <si>
    <t>v3</t>
  </si>
  <si>
    <t>cases of TI is:</t>
  </si>
  <si>
    <t>HB1-.5</t>
  </si>
  <si>
    <t>HB1+.5</t>
  </si>
  <si>
    <t>HB2-.5</t>
  </si>
  <si>
    <t>HB2+.5</t>
  </si>
  <si>
    <t>calc v1</t>
  </si>
  <si>
    <t>calc case</t>
  </si>
  <si>
    <t>calc v2</t>
  </si>
  <si>
    <t>calc v3</t>
  </si>
  <si>
    <t>imply v1</t>
  </si>
  <si>
    <t>imply v2</t>
  </si>
  <si>
    <t>imply v3</t>
  </si>
  <si>
    <t>which secgment?</t>
  </si>
  <si>
    <t>Correct segment</t>
  </si>
  <si>
    <t>HB1-1.5</t>
  </si>
  <si>
    <t>HB1+1.5</t>
  </si>
  <si>
    <t>HB2-1.5</t>
  </si>
  <si>
    <t>HB2+1.5</t>
  </si>
  <si>
    <t>:= HB1+0.1 -TI</t>
  </si>
  <si>
    <t>:= TI - (HB2+0.1)</t>
  </si>
  <si>
    <t>:= HB1 - (HB2+0.1-TI)</t>
  </si>
  <si>
    <t>m(1-v1)</t>
  </si>
  <si>
    <t>m(1-v3)</t>
  </si>
  <si>
    <t>m(1-1(v2-v3))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</si>
</sst>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64" fontId="0" fillId="0" borderId="5" xfId="0" applyNumberFormat="1" applyBorder="1"/>
    <xf numFmtId="0" fontId="0" fillId="0" borderId="6" xfId="0" applyBorder="1"/>
    <xf numFmtId="0" fontId="0" fillId="0" borderId="7" xfId="0" applyBorder="1"/>
    <xf numFmtId="164" fontId="0" fillId="0" borderId="8" xfId="0" applyNumberFormat="1" applyBorder="1"/>
    <xf numFmtId="164" fontId="0" fillId="0" borderId="3" xfId="0" applyNumberFormat="1" applyBorder="1"/>
    <xf numFmtId="164" fontId="0" fillId="0" borderId="0" xfId="0" applyNumberFormat="1" applyBorder="1"/>
    <xf numFmtId="1" fontId="0" fillId="0" borderId="4" xfId="0" applyNumberFormat="1" applyBorder="1"/>
    <xf numFmtId="164" fontId="0" fillId="0" borderId="2" xfId="0" applyNumberFormat="1" applyBorder="1"/>
    <xf numFmtId="164" fontId="0" fillId="0" borderId="7" xfId="0" applyNumberFormat="1" applyBorder="1"/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1" fontId="0" fillId="2" borderId="3" xfId="0" applyNumberFormat="1" applyFill="1" applyBorder="1"/>
    <xf numFmtId="1" fontId="0" fillId="2" borderId="5" xfId="0" applyNumberFormat="1" applyFill="1" applyBorder="1"/>
    <xf numFmtId="1" fontId="0" fillId="2" borderId="8" xfId="0" applyNumberFormat="1" applyFill="1" applyBorder="1"/>
    <xf numFmtId="0" fontId="0" fillId="3" borderId="0" xfId="0" applyFill="1"/>
    <xf numFmtId="1" fontId="0" fillId="2" borderId="2" xfId="0" applyNumberFormat="1" applyFill="1" applyBorder="1"/>
    <xf numFmtId="1" fontId="0" fillId="2" borderId="7" xfId="0" applyNumberFormat="1" applyFill="1" applyBorder="1"/>
    <xf numFmtId="0" fontId="0" fillId="2" borderId="0" xfId="0" applyFill="1"/>
    <xf numFmtId="1" fontId="0" fillId="2" borderId="0" xfId="0" applyNumberFormat="1" applyFill="1" applyBorder="1"/>
    <xf numFmtId="9" fontId="0" fillId="2" borderId="0" xfId="0" applyNumberFormat="1" applyFill="1"/>
    <xf numFmtId="9" fontId="0" fillId="0" borderId="0" xfId="0" applyNumberFormat="1" applyBorder="1"/>
    <xf numFmtId="0" fontId="0" fillId="0" borderId="8" xfId="0" applyBorder="1"/>
    <xf numFmtId="1" fontId="0" fillId="0" borderId="2" xfId="0" applyNumberFormat="1" applyBorder="1"/>
    <xf numFmtId="1" fontId="0" fillId="0" borderId="6" xfId="0" applyNumberFormat="1" applyBorder="1"/>
    <xf numFmtId="0" fontId="0" fillId="0" borderId="0" xfId="0" applyFill="1" applyBorder="1" applyAlignment="1">
      <alignment horizontal="right"/>
    </xf>
    <xf numFmtId="1" fontId="0" fillId="0" borderId="0" xfId="0" applyNumberFormat="1"/>
    <xf numFmtId="164" fontId="0" fillId="0" borderId="0" xfId="0" applyNumberFormat="1"/>
    <xf numFmtId="0" fontId="0" fillId="2" borderId="0" xfId="0" applyFill="1" applyAlignment="1">
      <alignment horizontal="right"/>
    </xf>
    <xf numFmtId="0" fontId="0" fillId="0" borderId="4" xfId="0" applyBorder="1" applyAlignment="1">
      <alignment horizontal="right"/>
    </xf>
    <xf numFmtId="9" fontId="0" fillId="0" borderId="7" xfId="0" applyNumberFormat="1" applyBorder="1"/>
    <xf numFmtId="0" fontId="0" fillId="0" borderId="9" xfId="0" applyBorder="1"/>
    <xf numFmtId="0" fontId="0" fillId="0" borderId="10" xfId="0" applyBorder="1"/>
    <xf numFmtId="1" fontId="0" fillId="0" borderId="10" xfId="0" applyNumberFormat="1" applyBorder="1"/>
    <xf numFmtId="0" fontId="0" fillId="0" borderId="11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9" fontId="0" fillId="3" borderId="0" xfId="0" applyNumberFormat="1" applyFill="1"/>
    <xf numFmtId="0" fontId="0" fillId="0" borderId="0" xfId="0" applyFill="1"/>
    <xf numFmtId="9" fontId="0" fillId="0" borderId="0" xfId="0" applyNumberFormat="1" applyFill="1"/>
    <xf numFmtId="1" fontId="0" fillId="0" borderId="0" xfId="0" applyNumberFormat="1" applyFill="1" applyBorder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Fill="1" applyBorder="1" applyAlignment="1"/>
    <xf numFmtId="0" fontId="0" fillId="0" borderId="7" xfId="0" applyFill="1" applyBorder="1" applyAlignment="1"/>
    <xf numFmtId="0" fontId="2" fillId="0" borderId="12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Continuous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Sheet1!$F$17:$L$17</c:f>
              <c:numCache>
                <c:formatCode>General</c:formatCode>
                <c:ptCount val="7"/>
                <c:pt idx="0">
                  <c:v>0</c:v>
                </c:pt>
                <c:pt idx="1">
                  <c:v>18000</c:v>
                </c:pt>
                <c:pt idx="2">
                  <c:v>20000</c:v>
                </c:pt>
                <c:pt idx="3">
                  <c:v>75000</c:v>
                </c:pt>
                <c:pt idx="4">
                  <c:v>76000</c:v>
                </c:pt>
                <c:pt idx="5">
                  <c:v>150000</c:v>
                </c:pt>
                <c:pt idx="6">
                  <c:v>155000</c:v>
                </c:pt>
              </c:numCache>
            </c:numRef>
          </c:xVal>
          <c:yVal>
            <c:numRef>
              <c:f>Sheet1!$F$18:$L$18</c:f>
              <c:numCache>
                <c:formatCode>General</c:formatCode>
                <c:ptCount val="7"/>
                <c:pt idx="0">
                  <c:v>0</c:v>
                </c:pt>
                <c:pt idx="1">
                  <c:v>1800</c:v>
                </c:pt>
                <c:pt idx="2">
                  <c:v>2000</c:v>
                </c:pt>
                <c:pt idx="3">
                  <c:v>7500</c:v>
                </c:pt>
                <c:pt idx="4">
                  <c:v>7600</c:v>
                </c:pt>
                <c:pt idx="5">
                  <c:v>15000</c:v>
                </c:pt>
                <c:pt idx="6">
                  <c:v>15500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Sheet1!$F$17:$L$17</c:f>
              <c:numCache>
                <c:formatCode>General</c:formatCode>
                <c:ptCount val="7"/>
                <c:pt idx="0">
                  <c:v>0</c:v>
                </c:pt>
                <c:pt idx="1">
                  <c:v>18000</c:v>
                </c:pt>
                <c:pt idx="2">
                  <c:v>20000</c:v>
                </c:pt>
                <c:pt idx="3">
                  <c:v>75000</c:v>
                </c:pt>
                <c:pt idx="4">
                  <c:v>76000</c:v>
                </c:pt>
                <c:pt idx="5">
                  <c:v>150000</c:v>
                </c:pt>
                <c:pt idx="6">
                  <c:v>155000</c:v>
                </c:pt>
              </c:numCache>
            </c:numRef>
          </c:xVal>
          <c:yVal>
            <c:numRef>
              <c:f>Sheet1!$F$19:$L$19</c:f>
              <c:numCache>
                <c:formatCode>General</c:formatCode>
                <c:ptCount val="7"/>
                <c:pt idx="0">
                  <c:v>-381</c:v>
                </c:pt>
                <c:pt idx="1">
                  <c:v>1779</c:v>
                </c:pt>
                <c:pt idx="2">
                  <c:v>2019</c:v>
                </c:pt>
                <c:pt idx="3">
                  <c:v>8619</c:v>
                </c:pt>
                <c:pt idx="4">
                  <c:v>8739</c:v>
                </c:pt>
                <c:pt idx="5">
                  <c:v>17619</c:v>
                </c:pt>
                <c:pt idx="6">
                  <c:v>18219</c:v>
                </c:pt>
              </c:numCache>
            </c:numRef>
          </c:yVal>
          <c:smooth val="1"/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Sheet1!$F$17:$L$17</c:f>
              <c:numCache>
                <c:formatCode>General</c:formatCode>
                <c:ptCount val="7"/>
                <c:pt idx="0">
                  <c:v>0</c:v>
                </c:pt>
                <c:pt idx="1">
                  <c:v>18000</c:v>
                </c:pt>
                <c:pt idx="2">
                  <c:v>20000</c:v>
                </c:pt>
                <c:pt idx="3">
                  <c:v>75000</c:v>
                </c:pt>
                <c:pt idx="4">
                  <c:v>76000</c:v>
                </c:pt>
                <c:pt idx="5">
                  <c:v>150000</c:v>
                </c:pt>
                <c:pt idx="6">
                  <c:v>155000</c:v>
                </c:pt>
              </c:numCache>
            </c:numRef>
          </c:xVal>
          <c:yVal>
            <c:numRef>
              <c:f>Sheet1!$F$20:$L$20</c:f>
              <c:numCache>
                <c:formatCode>General</c:formatCode>
                <c:ptCount val="7"/>
                <c:pt idx="0">
                  <c:v>-8121</c:v>
                </c:pt>
                <c:pt idx="1">
                  <c:v>-4161</c:v>
                </c:pt>
                <c:pt idx="2">
                  <c:v>-3721</c:v>
                </c:pt>
                <c:pt idx="3">
                  <c:v>8379</c:v>
                </c:pt>
                <c:pt idx="4">
                  <c:v>8599</c:v>
                </c:pt>
                <c:pt idx="5">
                  <c:v>24879</c:v>
                </c:pt>
                <c:pt idx="6">
                  <c:v>25979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884352"/>
        <c:axId val="531883960"/>
      </c:scatterChart>
      <c:valAx>
        <c:axId val="531884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883960"/>
        <c:crosses val="autoZero"/>
        <c:crossBetween val="midCat"/>
      </c:valAx>
      <c:valAx>
        <c:axId val="531883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884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capGainTax!$F$17:$L$17</c:f>
              <c:numCache>
                <c:formatCode>General</c:formatCode>
                <c:ptCount val="7"/>
                <c:pt idx="0">
                  <c:v>0</c:v>
                </c:pt>
                <c:pt idx="1">
                  <c:v>18000</c:v>
                </c:pt>
                <c:pt idx="2">
                  <c:v>20000</c:v>
                </c:pt>
                <c:pt idx="3">
                  <c:v>75000</c:v>
                </c:pt>
                <c:pt idx="4">
                  <c:v>76000</c:v>
                </c:pt>
                <c:pt idx="5">
                  <c:v>150000</c:v>
                </c:pt>
                <c:pt idx="6">
                  <c:v>155000</c:v>
                </c:pt>
              </c:numCache>
            </c:numRef>
          </c:xVal>
          <c:yVal>
            <c:numRef>
              <c:f>capGainTax!$F$18:$L$18</c:f>
              <c:numCache>
                <c:formatCode>General</c:formatCode>
                <c:ptCount val="7"/>
                <c:pt idx="0">
                  <c:v>0</c:v>
                </c:pt>
                <c:pt idx="1">
                  <c:v>1800</c:v>
                </c:pt>
                <c:pt idx="2">
                  <c:v>2000</c:v>
                </c:pt>
                <c:pt idx="3">
                  <c:v>7500</c:v>
                </c:pt>
                <c:pt idx="4">
                  <c:v>7600</c:v>
                </c:pt>
                <c:pt idx="5">
                  <c:v>15000</c:v>
                </c:pt>
                <c:pt idx="6">
                  <c:v>15500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capGainTax!$F$17:$L$17</c:f>
              <c:numCache>
                <c:formatCode>General</c:formatCode>
                <c:ptCount val="7"/>
                <c:pt idx="0">
                  <c:v>0</c:v>
                </c:pt>
                <c:pt idx="1">
                  <c:v>18000</c:v>
                </c:pt>
                <c:pt idx="2">
                  <c:v>20000</c:v>
                </c:pt>
                <c:pt idx="3">
                  <c:v>75000</c:v>
                </c:pt>
                <c:pt idx="4">
                  <c:v>76000</c:v>
                </c:pt>
                <c:pt idx="5">
                  <c:v>150000</c:v>
                </c:pt>
                <c:pt idx="6">
                  <c:v>155000</c:v>
                </c:pt>
              </c:numCache>
            </c:numRef>
          </c:xVal>
          <c:yVal>
            <c:numRef>
              <c:f>capGainTax!$F$19:$L$19</c:f>
              <c:numCache>
                <c:formatCode>General</c:formatCode>
                <c:ptCount val="7"/>
                <c:pt idx="0">
                  <c:v>-381</c:v>
                </c:pt>
                <c:pt idx="1">
                  <c:v>1779</c:v>
                </c:pt>
                <c:pt idx="2">
                  <c:v>2019</c:v>
                </c:pt>
                <c:pt idx="3">
                  <c:v>8619</c:v>
                </c:pt>
                <c:pt idx="4">
                  <c:v>8739</c:v>
                </c:pt>
                <c:pt idx="5">
                  <c:v>17619</c:v>
                </c:pt>
                <c:pt idx="6">
                  <c:v>18219</c:v>
                </c:pt>
              </c:numCache>
            </c:numRef>
          </c:yVal>
          <c:smooth val="1"/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capGainTax!$F$17:$L$17</c:f>
              <c:numCache>
                <c:formatCode>General</c:formatCode>
                <c:ptCount val="7"/>
                <c:pt idx="0">
                  <c:v>0</c:v>
                </c:pt>
                <c:pt idx="1">
                  <c:v>18000</c:v>
                </c:pt>
                <c:pt idx="2">
                  <c:v>20000</c:v>
                </c:pt>
                <c:pt idx="3">
                  <c:v>75000</c:v>
                </c:pt>
                <c:pt idx="4">
                  <c:v>76000</c:v>
                </c:pt>
                <c:pt idx="5">
                  <c:v>150000</c:v>
                </c:pt>
                <c:pt idx="6">
                  <c:v>155000</c:v>
                </c:pt>
              </c:numCache>
            </c:numRef>
          </c:xVal>
          <c:yVal>
            <c:numRef>
              <c:f>capGainTax!$F$20:$L$20</c:f>
              <c:numCache>
                <c:formatCode>General</c:formatCode>
                <c:ptCount val="7"/>
                <c:pt idx="0">
                  <c:v>-8121</c:v>
                </c:pt>
                <c:pt idx="1">
                  <c:v>-4161</c:v>
                </c:pt>
                <c:pt idx="2">
                  <c:v>-3721</c:v>
                </c:pt>
                <c:pt idx="3">
                  <c:v>8379</c:v>
                </c:pt>
                <c:pt idx="4">
                  <c:v>8599</c:v>
                </c:pt>
                <c:pt idx="5">
                  <c:v>24879</c:v>
                </c:pt>
                <c:pt idx="6">
                  <c:v>25979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885528"/>
        <c:axId val="529137536"/>
      </c:scatterChart>
      <c:valAx>
        <c:axId val="531885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137536"/>
        <c:crosses val="autoZero"/>
        <c:crossBetween val="midCat"/>
      </c:valAx>
      <c:valAx>
        <c:axId val="52913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885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capGainTax!$F$60:$BC$60</c:f>
              <c:numCache>
                <c:formatCode>General</c:formatCode>
                <c:ptCount val="5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</c:numCache>
            </c:numRef>
          </c:xVal>
          <c:yVal>
            <c:numRef>
              <c:f>capGainTax!$F$61:$BC$61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capGainTax!$F$60:$BC$60</c:f>
              <c:numCache>
                <c:formatCode>General</c:formatCode>
                <c:ptCount val="5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</c:numCache>
            </c:numRef>
          </c:xVal>
          <c:yVal>
            <c:numRef>
              <c:f>capGainTax!$F$100:$BC$100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139888"/>
        <c:axId val="529142632"/>
      </c:scatterChart>
      <c:valAx>
        <c:axId val="52913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142632"/>
        <c:crosses val="autoZero"/>
        <c:crossBetween val="midCat"/>
      </c:valAx>
      <c:valAx>
        <c:axId val="529142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13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(2)'!$F$17:$L$17</c:f>
              <c:numCache>
                <c:formatCode>General</c:formatCode>
                <c:ptCount val="7"/>
                <c:pt idx="0">
                  <c:v>0</c:v>
                </c:pt>
                <c:pt idx="1">
                  <c:v>18000</c:v>
                </c:pt>
                <c:pt idx="2">
                  <c:v>20000</c:v>
                </c:pt>
                <c:pt idx="3">
                  <c:v>75000</c:v>
                </c:pt>
                <c:pt idx="4">
                  <c:v>76000</c:v>
                </c:pt>
                <c:pt idx="5">
                  <c:v>150000</c:v>
                </c:pt>
                <c:pt idx="6">
                  <c:v>155000</c:v>
                </c:pt>
              </c:numCache>
            </c:numRef>
          </c:xVal>
          <c:yVal>
            <c:numRef>
              <c:f>'Sheet1 (2)'!$F$18:$L$18</c:f>
              <c:numCache>
                <c:formatCode>General</c:formatCode>
                <c:ptCount val="7"/>
                <c:pt idx="0">
                  <c:v>0</c:v>
                </c:pt>
                <c:pt idx="1">
                  <c:v>1800</c:v>
                </c:pt>
                <c:pt idx="2">
                  <c:v>2000</c:v>
                </c:pt>
                <c:pt idx="3">
                  <c:v>7500</c:v>
                </c:pt>
                <c:pt idx="4">
                  <c:v>7600</c:v>
                </c:pt>
                <c:pt idx="5">
                  <c:v>15000</c:v>
                </c:pt>
                <c:pt idx="6">
                  <c:v>15500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'Sheet1 (2)'!$F$17:$L$17</c:f>
              <c:numCache>
                <c:formatCode>General</c:formatCode>
                <c:ptCount val="7"/>
                <c:pt idx="0">
                  <c:v>0</c:v>
                </c:pt>
                <c:pt idx="1">
                  <c:v>18000</c:v>
                </c:pt>
                <c:pt idx="2">
                  <c:v>20000</c:v>
                </c:pt>
                <c:pt idx="3">
                  <c:v>75000</c:v>
                </c:pt>
                <c:pt idx="4">
                  <c:v>76000</c:v>
                </c:pt>
                <c:pt idx="5">
                  <c:v>150000</c:v>
                </c:pt>
                <c:pt idx="6">
                  <c:v>155000</c:v>
                </c:pt>
              </c:numCache>
            </c:numRef>
          </c:xVal>
          <c:yVal>
            <c:numRef>
              <c:f>'Sheet1 (2)'!$F$19:$L$19</c:f>
              <c:numCache>
                <c:formatCode>General</c:formatCode>
                <c:ptCount val="7"/>
                <c:pt idx="0">
                  <c:v>-381</c:v>
                </c:pt>
                <c:pt idx="1">
                  <c:v>1779</c:v>
                </c:pt>
                <c:pt idx="2">
                  <c:v>2019</c:v>
                </c:pt>
                <c:pt idx="3">
                  <c:v>8619</c:v>
                </c:pt>
                <c:pt idx="4">
                  <c:v>8739</c:v>
                </c:pt>
                <c:pt idx="5">
                  <c:v>17619</c:v>
                </c:pt>
                <c:pt idx="6">
                  <c:v>18219</c:v>
                </c:pt>
              </c:numCache>
            </c:numRef>
          </c:yVal>
          <c:smooth val="1"/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'Sheet1 (2)'!$F$17:$L$17</c:f>
              <c:numCache>
                <c:formatCode>General</c:formatCode>
                <c:ptCount val="7"/>
                <c:pt idx="0">
                  <c:v>0</c:v>
                </c:pt>
                <c:pt idx="1">
                  <c:v>18000</c:v>
                </c:pt>
                <c:pt idx="2">
                  <c:v>20000</c:v>
                </c:pt>
                <c:pt idx="3">
                  <c:v>75000</c:v>
                </c:pt>
                <c:pt idx="4">
                  <c:v>76000</c:v>
                </c:pt>
                <c:pt idx="5">
                  <c:v>150000</c:v>
                </c:pt>
                <c:pt idx="6">
                  <c:v>155000</c:v>
                </c:pt>
              </c:numCache>
            </c:numRef>
          </c:xVal>
          <c:yVal>
            <c:numRef>
              <c:f>'Sheet1 (2)'!$F$20:$L$20</c:f>
              <c:numCache>
                <c:formatCode>General</c:formatCode>
                <c:ptCount val="7"/>
                <c:pt idx="0">
                  <c:v>-8121</c:v>
                </c:pt>
                <c:pt idx="1">
                  <c:v>-4161</c:v>
                </c:pt>
                <c:pt idx="2">
                  <c:v>-3721</c:v>
                </c:pt>
                <c:pt idx="3">
                  <c:v>8379</c:v>
                </c:pt>
                <c:pt idx="4">
                  <c:v>8599</c:v>
                </c:pt>
                <c:pt idx="5">
                  <c:v>24879</c:v>
                </c:pt>
                <c:pt idx="6">
                  <c:v>25979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137144"/>
        <c:axId val="529137928"/>
      </c:scatterChart>
      <c:valAx>
        <c:axId val="529137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137928"/>
        <c:crosses val="autoZero"/>
        <c:crossBetween val="midCat"/>
      </c:valAx>
      <c:valAx>
        <c:axId val="529137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137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'best fit'!$I$124:$I$148</c:f>
              <c:numCache>
                <c:formatCode>General</c:formatCode>
                <c:ptCount val="25"/>
                <c:pt idx="0">
                  <c:v>0</c:v>
                </c:pt>
                <c:pt idx="1">
                  <c:v>77100</c:v>
                </c:pt>
                <c:pt idx="2">
                  <c:v>77300</c:v>
                </c:pt>
                <c:pt idx="3">
                  <c:v>478900</c:v>
                </c:pt>
                <c:pt idx="4">
                  <c:v>479100</c:v>
                </c:pt>
                <c:pt idx="5">
                  <c:v>0</c:v>
                </c:pt>
                <c:pt idx="6">
                  <c:v>77100</c:v>
                </c:pt>
                <c:pt idx="7">
                  <c:v>77300</c:v>
                </c:pt>
                <c:pt idx="8">
                  <c:v>478900</c:v>
                </c:pt>
                <c:pt idx="9">
                  <c:v>479100</c:v>
                </c:pt>
                <c:pt idx="10">
                  <c:v>0</c:v>
                </c:pt>
                <c:pt idx="11">
                  <c:v>77100</c:v>
                </c:pt>
                <c:pt idx="12">
                  <c:v>77300</c:v>
                </c:pt>
                <c:pt idx="13">
                  <c:v>478900</c:v>
                </c:pt>
                <c:pt idx="14">
                  <c:v>479100</c:v>
                </c:pt>
                <c:pt idx="15">
                  <c:v>0</c:v>
                </c:pt>
                <c:pt idx="16">
                  <c:v>77100</c:v>
                </c:pt>
                <c:pt idx="17">
                  <c:v>77300</c:v>
                </c:pt>
                <c:pt idx="18">
                  <c:v>478900</c:v>
                </c:pt>
                <c:pt idx="19">
                  <c:v>479100</c:v>
                </c:pt>
                <c:pt idx="20">
                  <c:v>0</c:v>
                </c:pt>
                <c:pt idx="21">
                  <c:v>77100</c:v>
                </c:pt>
                <c:pt idx="22">
                  <c:v>77300</c:v>
                </c:pt>
                <c:pt idx="23">
                  <c:v>478900</c:v>
                </c:pt>
                <c:pt idx="24">
                  <c:v>479100</c:v>
                </c:pt>
              </c:numCache>
            </c:numRef>
          </c:xVal>
          <c:yVal>
            <c:numRef>
              <c:f>Sheet5!$C$26:$C$50</c:f>
              <c:numCache>
                <c:formatCode>General</c:formatCode>
                <c:ptCount val="25"/>
                <c:pt idx="0">
                  <c:v>8804.3195225857016</c:v>
                </c:pt>
                <c:pt idx="1">
                  <c:v>6277.3089084113763</c:v>
                </c:pt>
                <c:pt idx="2">
                  <c:v>6270.7537576612485</c:v>
                </c:pt>
                <c:pt idx="3">
                  <c:v>-6891.988948595681</c:v>
                </c:pt>
                <c:pt idx="4">
                  <c:v>-6898.5440993458087</c:v>
                </c:pt>
                <c:pt idx="5">
                  <c:v>-4397.9014130033556</c:v>
                </c:pt>
                <c:pt idx="6">
                  <c:v>4625.087972822319</c:v>
                </c:pt>
                <c:pt idx="7">
                  <c:v>4633.5328220721913</c:v>
                </c:pt>
                <c:pt idx="8">
                  <c:v>-4679.2098841847401</c:v>
                </c:pt>
                <c:pt idx="9">
                  <c:v>-4680.765034934866</c:v>
                </c:pt>
                <c:pt idx="10">
                  <c:v>-4417.1484193213564</c:v>
                </c:pt>
                <c:pt idx="11">
                  <c:v>4620.8409665043182</c:v>
                </c:pt>
                <c:pt idx="12">
                  <c:v>4629.2858157541905</c:v>
                </c:pt>
                <c:pt idx="13">
                  <c:v>-4673.4568905027409</c:v>
                </c:pt>
                <c:pt idx="14">
                  <c:v>-4675.0120412528668</c:v>
                </c:pt>
                <c:pt idx="15">
                  <c:v>-12945.137105865651</c:v>
                </c:pt>
                <c:pt idx="16">
                  <c:v>-57.147720039982232</c:v>
                </c:pt>
                <c:pt idx="17">
                  <c:v>-38.702870790104498</c:v>
                </c:pt>
                <c:pt idx="18">
                  <c:v>6878.5544229529623</c:v>
                </c:pt>
                <c:pt idx="19">
                  <c:v>6876.9992722028401</c:v>
                </c:pt>
                <c:pt idx="20">
                  <c:v>-12944.384112183659</c:v>
                </c:pt>
                <c:pt idx="21">
                  <c:v>-51.394726357990294</c:v>
                </c:pt>
                <c:pt idx="22">
                  <c:v>-32.94987710811256</c:v>
                </c:pt>
                <c:pt idx="23">
                  <c:v>6884.3074166349543</c:v>
                </c:pt>
                <c:pt idx="24">
                  <c:v>6882.752265884832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138320"/>
        <c:axId val="529139496"/>
      </c:scatterChart>
      <c:valAx>
        <c:axId val="529138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9139496"/>
        <c:crosses val="autoZero"/>
        <c:crossBetween val="midCat"/>
      </c:valAx>
      <c:valAx>
        <c:axId val="5291394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91383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2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'best fit'!$J$124:$J$148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77100</c:v>
                </c:pt>
                <c:pt idx="6">
                  <c:v>77100</c:v>
                </c:pt>
                <c:pt idx="7">
                  <c:v>77100</c:v>
                </c:pt>
                <c:pt idx="8">
                  <c:v>77100</c:v>
                </c:pt>
                <c:pt idx="9">
                  <c:v>77100</c:v>
                </c:pt>
                <c:pt idx="10">
                  <c:v>77300</c:v>
                </c:pt>
                <c:pt idx="11">
                  <c:v>77300</c:v>
                </c:pt>
                <c:pt idx="12">
                  <c:v>77300</c:v>
                </c:pt>
                <c:pt idx="13">
                  <c:v>77300</c:v>
                </c:pt>
                <c:pt idx="14">
                  <c:v>77300</c:v>
                </c:pt>
                <c:pt idx="15">
                  <c:v>478900</c:v>
                </c:pt>
                <c:pt idx="16">
                  <c:v>478900</c:v>
                </c:pt>
                <c:pt idx="17">
                  <c:v>478900</c:v>
                </c:pt>
                <c:pt idx="18">
                  <c:v>478900</c:v>
                </c:pt>
                <c:pt idx="19">
                  <c:v>478900</c:v>
                </c:pt>
                <c:pt idx="20">
                  <c:v>479100</c:v>
                </c:pt>
                <c:pt idx="21">
                  <c:v>479100</c:v>
                </c:pt>
                <c:pt idx="22">
                  <c:v>479100</c:v>
                </c:pt>
                <c:pt idx="23">
                  <c:v>479100</c:v>
                </c:pt>
                <c:pt idx="24">
                  <c:v>479100</c:v>
                </c:pt>
              </c:numCache>
            </c:numRef>
          </c:xVal>
          <c:yVal>
            <c:numRef>
              <c:f>Sheet5!$C$26:$C$50</c:f>
              <c:numCache>
                <c:formatCode>General</c:formatCode>
                <c:ptCount val="25"/>
                <c:pt idx="0">
                  <c:v>8804.3195225857016</c:v>
                </c:pt>
                <c:pt idx="1">
                  <c:v>6277.3089084113763</c:v>
                </c:pt>
                <c:pt idx="2">
                  <c:v>6270.7537576612485</c:v>
                </c:pt>
                <c:pt idx="3">
                  <c:v>-6891.988948595681</c:v>
                </c:pt>
                <c:pt idx="4">
                  <c:v>-6898.5440993458087</c:v>
                </c:pt>
                <c:pt idx="5">
                  <c:v>-4397.9014130033556</c:v>
                </c:pt>
                <c:pt idx="6">
                  <c:v>4625.087972822319</c:v>
                </c:pt>
                <c:pt idx="7">
                  <c:v>4633.5328220721913</c:v>
                </c:pt>
                <c:pt idx="8">
                  <c:v>-4679.2098841847401</c:v>
                </c:pt>
                <c:pt idx="9">
                  <c:v>-4680.765034934866</c:v>
                </c:pt>
                <c:pt idx="10">
                  <c:v>-4417.1484193213564</c:v>
                </c:pt>
                <c:pt idx="11">
                  <c:v>4620.8409665043182</c:v>
                </c:pt>
                <c:pt idx="12">
                  <c:v>4629.2858157541905</c:v>
                </c:pt>
                <c:pt idx="13">
                  <c:v>-4673.4568905027409</c:v>
                </c:pt>
                <c:pt idx="14">
                  <c:v>-4675.0120412528668</c:v>
                </c:pt>
                <c:pt idx="15">
                  <c:v>-12945.137105865651</c:v>
                </c:pt>
                <c:pt idx="16">
                  <c:v>-57.147720039982232</c:v>
                </c:pt>
                <c:pt idx="17">
                  <c:v>-38.702870790104498</c:v>
                </c:pt>
                <c:pt idx="18">
                  <c:v>6878.5544229529623</c:v>
                </c:pt>
                <c:pt idx="19">
                  <c:v>6876.9992722028401</c:v>
                </c:pt>
                <c:pt idx="20">
                  <c:v>-12944.384112183659</c:v>
                </c:pt>
                <c:pt idx="21">
                  <c:v>-51.394726357990294</c:v>
                </c:pt>
                <c:pt idx="22">
                  <c:v>-32.94987710811256</c:v>
                </c:pt>
                <c:pt idx="23">
                  <c:v>6884.3074166349543</c:v>
                </c:pt>
                <c:pt idx="24">
                  <c:v>6882.752265884832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135576"/>
        <c:axId val="529138712"/>
      </c:scatterChart>
      <c:valAx>
        <c:axId val="529135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2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9138712"/>
        <c:crosses val="autoZero"/>
        <c:crossBetween val="midCat"/>
      </c:valAx>
      <c:valAx>
        <c:axId val="529138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91355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'best fit'!$I$124:$I$148</c:f>
              <c:numCache>
                <c:formatCode>General</c:formatCode>
                <c:ptCount val="25"/>
                <c:pt idx="0">
                  <c:v>0</c:v>
                </c:pt>
                <c:pt idx="1">
                  <c:v>77100</c:v>
                </c:pt>
                <c:pt idx="2">
                  <c:v>77300</c:v>
                </c:pt>
                <c:pt idx="3">
                  <c:v>478900</c:v>
                </c:pt>
                <c:pt idx="4">
                  <c:v>479100</c:v>
                </c:pt>
                <c:pt idx="5">
                  <c:v>0</c:v>
                </c:pt>
                <c:pt idx="6">
                  <c:v>77100</c:v>
                </c:pt>
                <c:pt idx="7">
                  <c:v>77300</c:v>
                </c:pt>
                <c:pt idx="8">
                  <c:v>478900</c:v>
                </c:pt>
                <c:pt idx="9">
                  <c:v>479100</c:v>
                </c:pt>
                <c:pt idx="10">
                  <c:v>0</c:v>
                </c:pt>
                <c:pt idx="11">
                  <c:v>77100</c:v>
                </c:pt>
                <c:pt idx="12">
                  <c:v>77300</c:v>
                </c:pt>
                <c:pt idx="13">
                  <c:v>478900</c:v>
                </c:pt>
                <c:pt idx="14">
                  <c:v>479100</c:v>
                </c:pt>
                <c:pt idx="15">
                  <c:v>0</c:v>
                </c:pt>
                <c:pt idx="16">
                  <c:v>77100</c:v>
                </c:pt>
                <c:pt idx="17">
                  <c:v>77300</c:v>
                </c:pt>
                <c:pt idx="18">
                  <c:v>478900</c:v>
                </c:pt>
                <c:pt idx="19">
                  <c:v>479100</c:v>
                </c:pt>
                <c:pt idx="20">
                  <c:v>0</c:v>
                </c:pt>
                <c:pt idx="21">
                  <c:v>77100</c:v>
                </c:pt>
                <c:pt idx="22">
                  <c:v>77300</c:v>
                </c:pt>
                <c:pt idx="23">
                  <c:v>478900</c:v>
                </c:pt>
                <c:pt idx="24">
                  <c:v>479100</c:v>
                </c:pt>
              </c:numCache>
            </c:numRef>
          </c:xVal>
          <c:yVal>
            <c:numRef>
              <c:f>'best fit'!$H$124:$H$148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11550</c:v>
                </c:pt>
                <c:pt idx="7">
                  <c:v>11565</c:v>
                </c:pt>
                <c:pt idx="8">
                  <c:v>15415</c:v>
                </c:pt>
                <c:pt idx="9">
                  <c:v>15420</c:v>
                </c:pt>
                <c:pt idx="10">
                  <c:v>15</c:v>
                </c:pt>
                <c:pt idx="11">
                  <c:v>11580</c:v>
                </c:pt>
                <c:pt idx="12">
                  <c:v>11595</c:v>
                </c:pt>
                <c:pt idx="13">
                  <c:v>15455</c:v>
                </c:pt>
                <c:pt idx="14">
                  <c:v>15460</c:v>
                </c:pt>
                <c:pt idx="15">
                  <c:v>60255</c:v>
                </c:pt>
                <c:pt idx="16">
                  <c:v>75670</c:v>
                </c:pt>
                <c:pt idx="17">
                  <c:v>75695</c:v>
                </c:pt>
                <c:pt idx="18">
                  <c:v>95775</c:v>
                </c:pt>
                <c:pt idx="19">
                  <c:v>95780</c:v>
                </c:pt>
                <c:pt idx="20">
                  <c:v>60290</c:v>
                </c:pt>
                <c:pt idx="21">
                  <c:v>75710</c:v>
                </c:pt>
                <c:pt idx="22">
                  <c:v>75735</c:v>
                </c:pt>
                <c:pt idx="23">
                  <c:v>95815</c:v>
                </c:pt>
                <c:pt idx="24">
                  <c:v>95820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'best fit'!$I$124:$I$148</c:f>
              <c:numCache>
                <c:formatCode>General</c:formatCode>
                <c:ptCount val="25"/>
                <c:pt idx="0">
                  <c:v>0</c:v>
                </c:pt>
                <c:pt idx="1">
                  <c:v>77100</c:v>
                </c:pt>
                <c:pt idx="2">
                  <c:v>77300</c:v>
                </c:pt>
                <c:pt idx="3">
                  <c:v>478900</c:v>
                </c:pt>
                <c:pt idx="4">
                  <c:v>479100</c:v>
                </c:pt>
                <c:pt idx="5">
                  <c:v>0</c:v>
                </c:pt>
                <c:pt idx="6">
                  <c:v>77100</c:v>
                </c:pt>
                <c:pt idx="7">
                  <c:v>77300</c:v>
                </c:pt>
                <c:pt idx="8">
                  <c:v>478900</c:v>
                </c:pt>
                <c:pt idx="9">
                  <c:v>479100</c:v>
                </c:pt>
                <c:pt idx="10">
                  <c:v>0</c:v>
                </c:pt>
                <c:pt idx="11">
                  <c:v>77100</c:v>
                </c:pt>
                <c:pt idx="12">
                  <c:v>77300</c:v>
                </c:pt>
                <c:pt idx="13">
                  <c:v>478900</c:v>
                </c:pt>
                <c:pt idx="14">
                  <c:v>479100</c:v>
                </c:pt>
                <c:pt idx="15">
                  <c:v>0</c:v>
                </c:pt>
                <c:pt idx="16">
                  <c:v>77100</c:v>
                </c:pt>
                <c:pt idx="17">
                  <c:v>77300</c:v>
                </c:pt>
                <c:pt idx="18">
                  <c:v>478900</c:v>
                </c:pt>
                <c:pt idx="19">
                  <c:v>479100</c:v>
                </c:pt>
                <c:pt idx="20">
                  <c:v>0</c:v>
                </c:pt>
                <c:pt idx="21">
                  <c:v>77100</c:v>
                </c:pt>
                <c:pt idx="22">
                  <c:v>77300</c:v>
                </c:pt>
                <c:pt idx="23">
                  <c:v>478900</c:v>
                </c:pt>
                <c:pt idx="24">
                  <c:v>479100</c:v>
                </c:pt>
              </c:numCache>
            </c:numRef>
          </c:xVal>
          <c:yVal>
            <c:numRef>
              <c:f>Sheet5!$B$26:$B$50</c:f>
              <c:numCache>
                <c:formatCode>General</c:formatCode>
                <c:ptCount val="25"/>
                <c:pt idx="0">
                  <c:v>-8804.3195225857016</c:v>
                </c:pt>
                <c:pt idx="1">
                  <c:v>-6277.3089084113763</c:v>
                </c:pt>
                <c:pt idx="2">
                  <c:v>-6270.7537576612485</c:v>
                </c:pt>
                <c:pt idx="3">
                  <c:v>6891.988948595681</c:v>
                </c:pt>
                <c:pt idx="4">
                  <c:v>6898.5440993458087</c:v>
                </c:pt>
                <c:pt idx="5">
                  <c:v>4397.9014130033556</c:v>
                </c:pt>
                <c:pt idx="6">
                  <c:v>6924.912027177681</c:v>
                </c:pt>
                <c:pt idx="7">
                  <c:v>6931.4671779278087</c:v>
                </c:pt>
                <c:pt idx="8">
                  <c:v>20094.20988418474</c:v>
                </c:pt>
                <c:pt idx="9">
                  <c:v>20100.765034934866</c:v>
                </c:pt>
                <c:pt idx="10">
                  <c:v>4432.1484193213564</c:v>
                </c:pt>
                <c:pt idx="11">
                  <c:v>6959.1590334956818</c:v>
                </c:pt>
                <c:pt idx="12">
                  <c:v>6965.7141842458095</c:v>
                </c:pt>
                <c:pt idx="13">
                  <c:v>20128.456890502741</c:v>
                </c:pt>
                <c:pt idx="14">
                  <c:v>20135.012041252867</c:v>
                </c:pt>
                <c:pt idx="15">
                  <c:v>73200.137105865651</c:v>
                </c:pt>
                <c:pt idx="16">
                  <c:v>75727.147720039982</c:v>
                </c:pt>
                <c:pt idx="17">
                  <c:v>75733.702870790104</c:v>
                </c:pt>
                <c:pt idx="18">
                  <c:v>88896.445577047038</c:v>
                </c:pt>
                <c:pt idx="19">
                  <c:v>88903.00072779716</c:v>
                </c:pt>
                <c:pt idx="20">
                  <c:v>73234.384112183659</c:v>
                </c:pt>
                <c:pt idx="21">
                  <c:v>75761.39472635799</c:v>
                </c:pt>
                <c:pt idx="22">
                  <c:v>75767.949877108113</c:v>
                </c:pt>
                <c:pt idx="23">
                  <c:v>88930.692583365046</c:v>
                </c:pt>
                <c:pt idx="24">
                  <c:v>88937.247734115168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140672"/>
        <c:axId val="529142240"/>
      </c:scatterChart>
      <c:valAx>
        <c:axId val="529140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9142240"/>
        <c:crosses val="autoZero"/>
        <c:crossBetween val="midCat"/>
      </c:valAx>
      <c:valAx>
        <c:axId val="5291422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91406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2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'best fit'!$J$124:$J$148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77100</c:v>
                </c:pt>
                <c:pt idx="6">
                  <c:v>77100</c:v>
                </c:pt>
                <c:pt idx="7">
                  <c:v>77100</c:v>
                </c:pt>
                <c:pt idx="8">
                  <c:v>77100</c:v>
                </c:pt>
                <c:pt idx="9">
                  <c:v>77100</c:v>
                </c:pt>
                <c:pt idx="10">
                  <c:v>77300</c:v>
                </c:pt>
                <c:pt idx="11">
                  <c:v>77300</c:v>
                </c:pt>
                <c:pt idx="12">
                  <c:v>77300</c:v>
                </c:pt>
                <c:pt idx="13">
                  <c:v>77300</c:v>
                </c:pt>
                <c:pt idx="14">
                  <c:v>77300</c:v>
                </c:pt>
                <c:pt idx="15">
                  <c:v>478900</c:v>
                </c:pt>
                <c:pt idx="16">
                  <c:v>478900</c:v>
                </c:pt>
                <c:pt idx="17">
                  <c:v>478900</c:v>
                </c:pt>
                <c:pt idx="18">
                  <c:v>478900</c:v>
                </c:pt>
                <c:pt idx="19">
                  <c:v>478900</c:v>
                </c:pt>
                <c:pt idx="20">
                  <c:v>479100</c:v>
                </c:pt>
                <c:pt idx="21">
                  <c:v>479100</c:v>
                </c:pt>
                <c:pt idx="22">
                  <c:v>479100</c:v>
                </c:pt>
                <c:pt idx="23">
                  <c:v>479100</c:v>
                </c:pt>
                <c:pt idx="24">
                  <c:v>479100</c:v>
                </c:pt>
              </c:numCache>
            </c:numRef>
          </c:xVal>
          <c:yVal>
            <c:numRef>
              <c:f>'best fit'!$H$124:$H$148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11550</c:v>
                </c:pt>
                <c:pt idx="7">
                  <c:v>11565</c:v>
                </c:pt>
                <c:pt idx="8">
                  <c:v>15415</c:v>
                </c:pt>
                <c:pt idx="9">
                  <c:v>15420</c:v>
                </c:pt>
                <c:pt idx="10">
                  <c:v>15</c:v>
                </c:pt>
                <c:pt idx="11">
                  <c:v>11580</c:v>
                </c:pt>
                <c:pt idx="12">
                  <c:v>11595</c:v>
                </c:pt>
                <c:pt idx="13">
                  <c:v>15455</c:v>
                </c:pt>
                <c:pt idx="14">
                  <c:v>15460</c:v>
                </c:pt>
                <c:pt idx="15">
                  <c:v>60255</c:v>
                </c:pt>
                <c:pt idx="16">
                  <c:v>75670</c:v>
                </c:pt>
                <c:pt idx="17">
                  <c:v>75695</c:v>
                </c:pt>
                <c:pt idx="18">
                  <c:v>95775</c:v>
                </c:pt>
                <c:pt idx="19">
                  <c:v>95780</c:v>
                </c:pt>
                <c:pt idx="20">
                  <c:v>60290</c:v>
                </c:pt>
                <c:pt idx="21">
                  <c:v>75710</c:v>
                </c:pt>
                <c:pt idx="22">
                  <c:v>75735</c:v>
                </c:pt>
                <c:pt idx="23">
                  <c:v>95815</c:v>
                </c:pt>
                <c:pt idx="24">
                  <c:v>95820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'best fit'!$J$124:$J$148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77100</c:v>
                </c:pt>
                <c:pt idx="6">
                  <c:v>77100</c:v>
                </c:pt>
                <c:pt idx="7">
                  <c:v>77100</c:v>
                </c:pt>
                <c:pt idx="8">
                  <c:v>77100</c:v>
                </c:pt>
                <c:pt idx="9">
                  <c:v>77100</c:v>
                </c:pt>
                <c:pt idx="10">
                  <c:v>77300</c:v>
                </c:pt>
                <c:pt idx="11">
                  <c:v>77300</c:v>
                </c:pt>
                <c:pt idx="12">
                  <c:v>77300</c:v>
                </c:pt>
                <c:pt idx="13">
                  <c:v>77300</c:v>
                </c:pt>
                <c:pt idx="14">
                  <c:v>77300</c:v>
                </c:pt>
                <c:pt idx="15">
                  <c:v>478900</c:v>
                </c:pt>
                <c:pt idx="16">
                  <c:v>478900</c:v>
                </c:pt>
                <c:pt idx="17">
                  <c:v>478900</c:v>
                </c:pt>
                <c:pt idx="18">
                  <c:v>478900</c:v>
                </c:pt>
                <c:pt idx="19">
                  <c:v>478900</c:v>
                </c:pt>
                <c:pt idx="20">
                  <c:v>479100</c:v>
                </c:pt>
                <c:pt idx="21">
                  <c:v>479100</c:v>
                </c:pt>
                <c:pt idx="22">
                  <c:v>479100</c:v>
                </c:pt>
                <c:pt idx="23">
                  <c:v>479100</c:v>
                </c:pt>
                <c:pt idx="24">
                  <c:v>479100</c:v>
                </c:pt>
              </c:numCache>
            </c:numRef>
          </c:xVal>
          <c:yVal>
            <c:numRef>
              <c:f>Sheet5!$B$26:$B$50</c:f>
              <c:numCache>
                <c:formatCode>General</c:formatCode>
                <c:ptCount val="25"/>
                <c:pt idx="0">
                  <c:v>-8804.3195225857016</c:v>
                </c:pt>
                <c:pt idx="1">
                  <c:v>-6277.3089084113763</c:v>
                </c:pt>
                <c:pt idx="2">
                  <c:v>-6270.7537576612485</c:v>
                </c:pt>
                <c:pt idx="3">
                  <c:v>6891.988948595681</c:v>
                </c:pt>
                <c:pt idx="4">
                  <c:v>6898.5440993458087</c:v>
                </c:pt>
                <c:pt idx="5">
                  <c:v>4397.9014130033556</c:v>
                </c:pt>
                <c:pt idx="6">
                  <c:v>6924.912027177681</c:v>
                </c:pt>
                <c:pt idx="7">
                  <c:v>6931.4671779278087</c:v>
                </c:pt>
                <c:pt idx="8">
                  <c:v>20094.20988418474</c:v>
                </c:pt>
                <c:pt idx="9">
                  <c:v>20100.765034934866</c:v>
                </c:pt>
                <c:pt idx="10">
                  <c:v>4432.1484193213564</c:v>
                </c:pt>
                <c:pt idx="11">
                  <c:v>6959.1590334956818</c:v>
                </c:pt>
                <c:pt idx="12">
                  <c:v>6965.7141842458095</c:v>
                </c:pt>
                <c:pt idx="13">
                  <c:v>20128.456890502741</c:v>
                </c:pt>
                <c:pt idx="14">
                  <c:v>20135.012041252867</c:v>
                </c:pt>
                <c:pt idx="15">
                  <c:v>73200.137105865651</c:v>
                </c:pt>
                <c:pt idx="16">
                  <c:v>75727.147720039982</c:v>
                </c:pt>
                <c:pt idx="17">
                  <c:v>75733.702870790104</c:v>
                </c:pt>
                <c:pt idx="18">
                  <c:v>88896.445577047038</c:v>
                </c:pt>
                <c:pt idx="19">
                  <c:v>88903.00072779716</c:v>
                </c:pt>
                <c:pt idx="20">
                  <c:v>73234.384112183659</c:v>
                </c:pt>
                <c:pt idx="21">
                  <c:v>75761.39472635799</c:v>
                </c:pt>
                <c:pt idx="22">
                  <c:v>75767.949877108113</c:v>
                </c:pt>
                <c:pt idx="23">
                  <c:v>88930.692583365046</c:v>
                </c:pt>
                <c:pt idx="24">
                  <c:v>88937.247734115168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093944"/>
        <c:axId val="534376960"/>
      </c:scatterChart>
      <c:valAx>
        <c:axId val="459093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2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4376960"/>
        <c:crosses val="autoZero"/>
        <c:crossBetween val="midCat"/>
      </c:valAx>
      <c:valAx>
        <c:axId val="534376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590939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Sheet5!$E$26:$E$50</c:f>
              <c:numCache>
                <c:formatCode>General</c:formatCode>
                <c:ptCount val="25"/>
                <c:pt idx="0">
                  <c:v>2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18</c:v>
                </c:pt>
                <c:pt idx="5">
                  <c:v>22</c:v>
                </c:pt>
                <c:pt idx="6">
                  <c:v>26</c:v>
                </c:pt>
                <c:pt idx="7">
                  <c:v>30</c:v>
                </c:pt>
                <c:pt idx="8">
                  <c:v>34</c:v>
                </c:pt>
                <c:pt idx="9">
                  <c:v>38</c:v>
                </c:pt>
                <c:pt idx="10">
                  <c:v>42</c:v>
                </c:pt>
                <c:pt idx="11">
                  <c:v>46</c:v>
                </c:pt>
                <c:pt idx="12">
                  <c:v>50</c:v>
                </c:pt>
                <c:pt idx="13">
                  <c:v>54</c:v>
                </c:pt>
                <c:pt idx="14">
                  <c:v>58</c:v>
                </c:pt>
                <c:pt idx="15">
                  <c:v>62</c:v>
                </c:pt>
                <c:pt idx="16">
                  <c:v>66</c:v>
                </c:pt>
                <c:pt idx="17">
                  <c:v>70</c:v>
                </c:pt>
                <c:pt idx="18">
                  <c:v>74</c:v>
                </c:pt>
                <c:pt idx="19">
                  <c:v>78</c:v>
                </c:pt>
                <c:pt idx="20">
                  <c:v>82</c:v>
                </c:pt>
                <c:pt idx="21">
                  <c:v>86</c:v>
                </c:pt>
                <c:pt idx="22">
                  <c:v>90</c:v>
                </c:pt>
                <c:pt idx="23">
                  <c:v>94</c:v>
                </c:pt>
                <c:pt idx="24">
                  <c:v>98</c:v>
                </c:pt>
              </c:numCache>
            </c:numRef>
          </c:xVal>
          <c:yVal>
            <c:numRef>
              <c:f>Sheet5!$F$26:$F$50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15</c:v>
                </c:pt>
                <c:pt idx="7">
                  <c:v>11550</c:v>
                </c:pt>
                <c:pt idx="8">
                  <c:v>11565</c:v>
                </c:pt>
                <c:pt idx="9">
                  <c:v>11580</c:v>
                </c:pt>
                <c:pt idx="10">
                  <c:v>11595</c:v>
                </c:pt>
                <c:pt idx="11">
                  <c:v>15415</c:v>
                </c:pt>
                <c:pt idx="12">
                  <c:v>15420</c:v>
                </c:pt>
                <c:pt idx="13">
                  <c:v>15455</c:v>
                </c:pt>
                <c:pt idx="14">
                  <c:v>15460</c:v>
                </c:pt>
                <c:pt idx="15">
                  <c:v>60255</c:v>
                </c:pt>
                <c:pt idx="16">
                  <c:v>60290</c:v>
                </c:pt>
                <c:pt idx="17">
                  <c:v>75670</c:v>
                </c:pt>
                <c:pt idx="18">
                  <c:v>75695</c:v>
                </c:pt>
                <c:pt idx="19">
                  <c:v>75710</c:v>
                </c:pt>
                <c:pt idx="20">
                  <c:v>75735</c:v>
                </c:pt>
                <c:pt idx="21">
                  <c:v>95775</c:v>
                </c:pt>
                <c:pt idx="22">
                  <c:v>95780</c:v>
                </c:pt>
                <c:pt idx="23">
                  <c:v>95815</c:v>
                </c:pt>
                <c:pt idx="24">
                  <c:v>95820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374216"/>
        <c:axId val="534370688"/>
      </c:scatterChart>
      <c:valAx>
        <c:axId val="534374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4370688"/>
        <c:crosses val="autoZero"/>
        <c:crossBetween val="midCat"/>
      </c:valAx>
      <c:valAx>
        <c:axId val="5343706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43742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'capGainTax (bestfit)'!$F$17:$L$17</c:f>
              <c:numCache>
                <c:formatCode>General</c:formatCode>
                <c:ptCount val="7"/>
                <c:pt idx="0">
                  <c:v>0</c:v>
                </c:pt>
                <c:pt idx="1">
                  <c:v>18000</c:v>
                </c:pt>
                <c:pt idx="2">
                  <c:v>20000</c:v>
                </c:pt>
                <c:pt idx="3">
                  <c:v>75000</c:v>
                </c:pt>
                <c:pt idx="4">
                  <c:v>76000</c:v>
                </c:pt>
                <c:pt idx="5">
                  <c:v>150000</c:v>
                </c:pt>
                <c:pt idx="6">
                  <c:v>155000</c:v>
                </c:pt>
              </c:numCache>
            </c:numRef>
          </c:xVal>
          <c:yVal>
            <c:numRef>
              <c:f>'capGainTax (bestfit)'!$F$18:$L$18</c:f>
              <c:numCache>
                <c:formatCode>General</c:formatCode>
                <c:ptCount val="7"/>
                <c:pt idx="0">
                  <c:v>0</c:v>
                </c:pt>
                <c:pt idx="1">
                  <c:v>1800</c:v>
                </c:pt>
                <c:pt idx="2">
                  <c:v>2000</c:v>
                </c:pt>
                <c:pt idx="3">
                  <c:v>7500</c:v>
                </c:pt>
                <c:pt idx="4">
                  <c:v>7600</c:v>
                </c:pt>
                <c:pt idx="5">
                  <c:v>15000</c:v>
                </c:pt>
                <c:pt idx="6">
                  <c:v>15500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'capGainTax (bestfit)'!$F$17:$L$17</c:f>
              <c:numCache>
                <c:formatCode>General</c:formatCode>
                <c:ptCount val="7"/>
                <c:pt idx="0">
                  <c:v>0</c:v>
                </c:pt>
                <c:pt idx="1">
                  <c:v>18000</c:v>
                </c:pt>
                <c:pt idx="2">
                  <c:v>20000</c:v>
                </c:pt>
                <c:pt idx="3">
                  <c:v>75000</c:v>
                </c:pt>
                <c:pt idx="4">
                  <c:v>76000</c:v>
                </c:pt>
                <c:pt idx="5">
                  <c:v>150000</c:v>
                </c:pt>
                <c:pt idx="6">
                  <c:v>155000</c:v>
                </c:pt>
              </c:numCache>
            </c:numRef>
          </c:xVal>
          <c:yVal>
            <c:numRef>
              <c:f>'capGainTax (bestfit)'!$F$19:$L$19</c:f>
              <c:numCache>
                <c:formatCode>General</c:formatCode>
                <c:ptCount val="7"/>
                <c:pt idx="0">
                  <c:v>-381</c:v>
                </c:pt>
                <c:pt idx="1">
                  <c:v>1779</c:v>
                </c:pt>
                <c:pt idx="2">
                  <c:v>2019</c:v>
                </c:pt>
                <c:pt idx="3">
                  <c:v>8619</c:v>
                </c:pt>
                <c:pt idx="4">
                  <c:v>8739</c:v>
                </c:pt>
                <c:pt idx="5">
                  <c:v>17619</c:v>
                </c:pt>
                <c:pt idx="6">
                  <c:v>18219</c:v>
                </c:pt>
              </c:numCache>
            </c:numRef>
          </c:yVal>
          <c:smooth val="1"/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'capGainTax (bestfit)'!$F$17:$L$17</c:f>
              <c:numCache>
                <c:formatCode>General</c:formatCode>
                <c:ptCount val="7"/>
                <c:pt idx="0">
                  <c:v>0</c:v>
                </c:pt>
                <c:pt idx="1">
                  <c:v>18000</c:v>
                </c:pt>
                <c:pt idx="2">
                  <c:v>20000</c:v>
                </c:pt>
                <c:pt idx="3">
                  <c:v>75000</c:v>
                </c:pt>
                <c:pt idx="4">
                  <c:v>76000</c:v>
                </c:pt>
                <c:pt idx="5">
                  <c:v>150000</c:v>
                </c:pt>
                <c:pt idx="6">
                  <c:v>155000</c:v>
                </c:pt>
              </c:numCache>
            </c:numRef>
          </c:xVal>
          <c:yVal>
            <c:numRef>
              <c:f>'capGainTax (bestfit)'!$F$20:$L$20</c:f>
              <c:numCache>
                <c:formatCode>General</c:formatCode>
                <c:ptCount val="7"/>
                <c:pt idx="0">
                  <c:v>-8121</c:v>
                </c:pt>
                <c:pt idx="1">
                  <c:v>-4161</c:v>
                </c:pt>
                <c:pt idx="2">
                  <c:v>-3721</c:v>
                </c:pt>
                <c:pt idx="3">
                  <c:v>8379</c:v>
                </c:pt>
                <c:pt idx="4">
                  <c:v>8599</c:v>
                </c:pt>
                <c:pt idx="5">
                  <c:v>24879</c:v>
                </c:pt>
                <c:pt idx="6">
                  <c:v>25979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376176"/>
        <c:axId val="534371472"/>
      </c:scatterChart>
      <c:valAx>
        <c:axId val="534376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371472"/>
        <c:crosses val="autoZero"/>
        <c:crossBetween val="midCat"/>
      </c:valAx>
      <c:valAx>
        <c:axId val="5343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376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'capGainTax (bestfit)'!$F$60:$BC$60</c:f>
              <c:numCache>
                <c:formatCode>General</c:formatCode>
                <c:ptCount val="5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</c:numCache>
            </c:numRef>
          </c:xVal>
          <c:yVal>
            <c:numRef>
              <c:f>'capGainTax (bestfit)'!$F$61:$BC$61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420</c:v>
                </c:pt>
                <c:pt idx="7">
                  <c:v>1500</c:v>
                </c:pt>
                <c:pt idx="8">
                  <c:v>1500</c:v>
                </c:pt>
                <c:pt idx="9">
                  <c:v>1500</c:v>
                </c:pt>
                <c:pt idx="10">
                  <c:v>1500</c:v>
                </c:pt>
                <c:pt idx="11">
                  <c:v>1500</c:v>
                </c:pt>
                <c:pt idx="12">
                  <c:v>1500</c:v>
                </c:pt>
                <c:pt idx="13">
                  <c:v>1500</c:v>
                </c:pt>
                <c:pt idx="14">
                  <c:v>1500</c:v>
                </c:pt>
                <c:pt idx="15">
                  <c:v>1500</c:v>
                </c:pt>
                <c:pt idx="16">
                  <c:v>1500</c:v>
                </c:pt>
                <c:pt idx="17">
                  <c:v>1500</c:v>
                </c:pt>
                <c:pt idx="18">
                  <c:v>1500</c:v>
                </c:pt>
                <c:pt idx="19">
                  <c:v>1500</c:v>
                </c:pt>
                <c:pt idx="20">
                  <c:v>1500</c:v>
                </c:pt>
                <c:pt idx="21">
                  <c:v>1500</c:v>
                </c:pt>
                <c:pt idx="22">
                  <c:v>1500</c:v>
                </c:pt>
                <c:pt idx="23">
                  <c:v>1500</c:v>
                </c:pt>
                <c:pt idx="24">
                  <c:v>1500</c:v>
                </c:pt>
                <c:pt idx="25">
                  <c:v>1500</c:v>
                </c:pt>
                <c:pt idx="26">
                  <c:v>1500</c:v>
                </c:pt>
                <c:pt idx="27">
                  <c:v>1500</c:v>
                </c:pt>
                <c:pt idx="28">
                  <c:v>1500</c:v>
                </c:pt>
                <c:pt idx="29">
                  <c:v>1500</c:v>
                </c:pt>
                <c:pt idx="30">
                  <c:v>1500</c:v>
                </c:pt>
                <c:pt idx="31">
                  <c:v>1500</c:v>
                </c:pt>
                <c:pt idx="32">
                  <c:v>1500</c:v>
                </c:pt>
                <c:pt idx="33">
                  <c:v>1500</c:v>
                </c:pt>
                <c:pt idx="34">
                  <c:v>1500</c:v>
                </c:pt>
                <c:pt idx="35">
                  <c:v>1500</c:v>
                </c:pt>
                <c:pt idx="36">
                  <c:v>1500</c:v>
                </c:pt>
                <c:pt idx="37">
                  <c:v>1500</c:v>
                </c:pt>
                <c:pt idx="38">
                  <c:v>1500</c:v>
                </c:pt>
                <c:pt idx="39">
                  <c:v>1500</c:v>
                </c:pt>
                <c:pt idx="40">
                  <c:v>1500</c:v>
                </c:pt>
                <c:pt idx="41">
                  <c:v>1500</c:v>
                </c:pt>
                <c:pt idx="42">
                  <c:v>1500</c:v>
                </c:pt>
                <c:pt idx="43">
                  <c:v>1500</c:v>
                </c:pt>
                <c:pt idx="44">
                  <c:v>1500</c:v>
                </c:pt>
                <c:pt idx="45">
                  <c:v>1500</c:v>
                </c:pt>
                <c:pt idx="46">
                  <c:v>1550</c:v>
                </c:pt>
                <c:pt idx="47">
                  <c:v>2000</c:v>
                </c:pt>
                <c:pt idx="48">
                  <c:v>2000</c:v>
                </c:pt>
                <c:pt idx="49">
                  <c:v>2000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'capGainTax (bestfit)'!$F$60:$BC$60</c:f>
              <c:numCache>
                <c:formatCode>General</c:formatCode>
                <c:ptCount val="5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</c:numCache>
            </c:numRef>
          </c:xVal>
          <c:yVal>
            <c:numRef>
              <c:f>'capGainTax (bestfit)'!$F$100:$BC$100</c:f>
              <c:numCache>
                <c:formatCode>General</c:formatCode>
                <c:ptCount val="50"/>
                <c:pt idx="0">
                  <c:v>49920</c:v>
                </c:pt>
                <c:pt idx="1">
                  <c:v>51420</c:v>
                </c:pt>
                <c:pt idx="2">
                  <c:v>52920</c:v>
                </c:pt>
                <c:pt idx="3">
                  <c:v>54420</c:v>
                </c:pt>
                <c:pt idx="4">
                  <c:v>55920</c:v>
                </c:pt>
                <c:pt idx="5">
                  <c:v>57420</c:v>
                </c:pt>
                <c:pt idx="6">
                  <c:v>58920</c:v>
                </c:pt>
                <c:pt idx="7">
                  <c:v>60050</c:v>
                </c:pt>
                <c:pt idx="8">
                  <c:v>60550</c:v>
                </c:pt>
                <c:pt idx="9">
                  <c:v>61050</c:v>
                </c:pt>
                <c:pt idx="10">
                  <c:v>61550</c:v>
                </c:pt>
                <c:pt idx="11">
                  <c:v>62050</c:v>
                </c:pt>
                <c:pt idx="12">
                  <c:v>62550</c:v>
                </c:pt>
                <c:pt idx="13">
                  <c:v>63050</c:v>
                </c:pt>
                <c:pt idx="14">
                  <c:v>63550</c:v>
                </c:pt>
                <c:pt idx="15">
                  <c:v>64050</c:v>
                </c:pt>
                <c:pt idx="16">
                  <c:v>64550</c:v>
                </c:pt>
                <c:pt idx="17">
                  <c:v>65050</c:v>
                </c:pt>
                <c:pt idx="18">
                  <c:v>65550</c:v>
                </c:pt>
                <c:pt idx="19">
                  <c:v>66050</c:v>
                </c:pt>
                <c:pt idx="20">
                  <c:v>66550</c:v>
                </c:pt>
                <c:pt idx="21">
                  <c:v>67050</c:v>
                </c:pt>
                <c:pt idx="22">
                  <c:v>67550</c:v>
                </c:pt>
                <c:pt idx="23">
                  <c:v>68050</c:v>
                </c:pt>
                <c:pt idx="24">
                  <c:v>68550</c:v>
                </c:pt>
                <c:pt idx="25">
                  <c:v>69050</c:v>
                </c:pt>
                <c:pt idx="26">
                  <c:v>69550</c:v>
                </c:pt>
                <c:pt idx="27">
                  <c:v>70050</c:v>
                </c:pt>
                <c:pt idx="28">
                  <c:v>70550</c:v>
                </c:pt>
                <c:pt idx="29">
                  <c:v>71050</c:v>
                </c:pt>
                <c:pt idx="30">
                  <c:v>71550</c:v>
                </c:pt>
                <c:pt idx="31">
                  <c:v>72050</c:v>
                </c:pt>
                <c:pt idx="32">
                  <c:v>72550</c:v>
                </c:pt>
                <c:pt idx="33">
                  <c:v>73050</c:v>
                </c:pt>
                <c:pt idx="34">
                  <c:v>73550</c:v>
                </c:pt>
                <c:pt idx="35">
                  <c:v>74050</c:v>
                </c:pt>
                <c:pt idx="36">
                  <c:v>74550</c:v>
                </c:pt>
                <c:pt idx="37">
                  <c:v>75050</c:v>
                </c:pt>
                <c:pt idx="38">
                  <c:v>75550</c:v>
                </c:pt>
                <c:pt idx="39">
                  <c:v>76050</c:v>
                </c:pt>
                <c:pt idx="40">
                  <c:v>76550</c:v>
                </c:pt>
                <c:pt idx="41">
                  <c:v>77050</c:v>
                </c:pt>
                <c:pt idx="42">
                  <c:v>77550</c:v>
                </c:pt>
                <c:pt idx="43">
                  <c:v>78050</c:v>
                </c:pt>
                <c:pt idx="44">
                  <c:v>78550</c:v>
                </c:pt>
                <c:pt idx="45">
                  <c:v>79050</c:v>
                </c:pt>
                <c:pt idx="46">
                  <c:v>79550</c:v>
                </c:pt>
                <c:pt idx="47">
                  <c:v>80000</c:v>
                </c:pt>
                <c:pt idx="48">
                  <c:v>80000</c:v>
                </c:pt>
                <c:pt idx="49">
                  <c:v>80000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376568"/>
        <c:axId val="534375784"/>
      </c:scatterChart>
      <c:valAx>
        <c:axId val="534376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375784"/>
        <c:crosses val="autoZero"/>
        <c:crossBetween val="midCat"/>
      </c:valAx>
      <c:valAx>
        <c:axId val="53437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376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21</xdr:row>
      <xdr:rowOff>110490</xdr:rowOff>
    </xdr:from>
    <xdr:to>
      <xdr:col>11</xdr:col>
      <xdr:colOff>461010</xdr:colOff>
      <xdr:row>36</xdr:row>
      <xdr:rowOff>110490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21</xdr:row>
      <xdr:rowOff>110490</xdr:rowOff>
    </xdr:from>
    <xdr:to>
      <xdr:col>11</xdr:col>
      <xdr:colOff>461010</xdr:colOff>
      <xdr:row>36</xdr:row>
      <xdr:rowOff>110490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400050</xdr:colOff>
      <xdr:row>61</xdr:row>
      <xdr:rowOff>34290</xdr:rowOff>
    </xdr:from>
    <xdr:to>
      <xdr:col>15</xdr:col>
      <xdr:colOff>339090</xdr:colOff>
      <xdr:row>76</xdr:row>
      <xdr:rowOff>34290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21</xdr:row>
      <xdr:rowOff>110490</xdr:rowOff>
    </xdr:from>
    <xdr:to>
      <xdr:col>11</xdr:col>
      <xdr:colOff>461010</xdr:colOff>
      <xdr:row>36</xdr:row>
      <xdr:rowOff>110490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259080</xdr:colOff>
      <xdr:row>0</xdr:row>
      <xdr:rowOff>175260</xdr:rowOff>
    </xdr:from>
    <xdr:to>
      <xdr:col>15</xdr:col>
      <xdr:colOff>259080</xdr:colOff>
      <xdr:row>10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335280</xdr:colOff>
      <xdr:row>11</xdr:row>
      <xdr:rowOff>30480</xdr:rowOff>
    </xdr:from>
    <xdr:to>
      <xdr:col>16</xdr:col>
      <xdr:colOff>335280</xdr:colOff>
      <xdr:row>21</xdr:row>
      <xdr:rowOff>22860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579120</xdr:colOff>
      <xdr:row>0</xdr:row>
      <xdr:rowOff>106680</xdr:rowOff>
    </xdr:from>
    <xdr:to>
      <xdr:col>22</xdr:col>
      <xdr:colOff>579120</xdr:colOff>
      <xdr:row>10</xdr:row>
      <xdr:rowOff>106680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457200</xdr:colOff>
      <xdr:row>5</xdr:row>
      <xdr:rowOff>60960</xdr:rowOff>
    </xdr:from>
    <xdr:to>
      <xdr:col>23</xdr:col>
      <xdr:colOff>457200</xdr:colOff>
      <xdr:row>15</xdr:row>
      <xdr:rowOff>60960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297180</xdr:colOff>
      <xdr:row>15</xdr:row>
      <xdr:rowOff>83820</xdr:rowOff>
    </xdr:from>
    <xdr:to>
      <xdr:col>24</xdr:col>
      <xdr:colOff>297180</xdr:colOff>
      <xdr:row>25</xdr:row>
      <xdr:rowOff>91440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21</xdr:row>
      <xdr:rowOff>110490</xdr:rowOff>
    </xdr:from>
    <xdr:to>
      <xdr:col>11</xdr:col>
      <xdr:colOff>461010</xdr:colOff>
      <xdr:row>36</xdr:row>
      <xdr:rowOff>110490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400050</xdr:colOff>
      <xdr:row>61</xdr:row>
      <xdr:rowOff>34290</xdr:rowOff>
    </xdr:from>
    <xdr:to>
      <xdr:col>15</xdr:col>
      <xdr:colOff>339090</xdr:colOff>
      <xdr:row>76</xdr:row>
      <xdr:rowOff>34290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Y51"/>
  <sheetViews>
    <sheetView topLeftCell="A91" workbookViewId="0">
      <selection activeCell="N4" sqref="N4"/>
    </sheetView>
  </sheetViews>
  <sheetFormatPr defaultRowHeight="14.4" x14ac:dyDescent="0.3"/>
  <cols>
    <col min="10" max="10" width="10.21875" bestFit="1" customWidth="1"/>
    <col min="13" max="13" width="9.6640625" customWidth="1"/>
  </cols>
  <sheetData>
    <row r="1" spans="3:25" x14ac:dyDescent="0.3">
      <c r="Q1" t="s">
        <v>51</v>
      </c>
    </row>
    <row r="2" spans="3:25" x14ac:dyDescent="0.3">
      <c r="M2" s="17" t="s">
        <v>31</v>
      </c>
      <c r="N2" s="24">
        <v>100000</v>
      </c>
      <c r="P2" s="17" t="s">
        <v>52</v>
      </c>
      <c r="Q2" s="27">
        <f>VLOOKUP(S3,U7:Y17,2)</f>
        <v>93759</v>
      </c>
      <c r="R2" s="27">
        <f>VLOOKUP(S3,U7:Y17,3)</f>
        <v>96519</v>
      </c>
    </row>
    <row r="3" spans="3:25" x14ac:dyDescent="0.3">
      <c r="M3" s="17" t="s">
        <v>32</v>
      </c>
      <c r="N3" s="24">
        <v>0</v>
      </c>
      <c r="P3" s="17" t="s">
        <v>35</v>
      </c>
      <c r="Q3" s="29">
        <f>VLOOKUP(S3,U7:Y17,4)</f>
        <v>0.5</v>
      </c>
      <c r="R3" s="37" t="s">
        <v>34</v>
      </c>
      <c r="S3" s="27">
        <f>65+N3</f>
        <v>65</v>
      </c>
    </row>
    <row r="4" spans="3:25" ht="15" thickBot="1" x14ac:dyDescent="0.35">
      <c r="M4" s="17" t="s">
        <v>33</v>
      </c>
      <c r="N4" s="27">
        <f>24000*POWER(1.025,N3)</f>
        <v>24000</v>
      </c>
    </row>
    <row r="5" spans="3:25" x14ac:dyDescent="0.3">
      <c r="F5" t="s">
        <v>26</v>
      </c>
      <c r="L5" s="2"/>
      <c r="M5" s="18" t="s">
        <v>22</v>
      </c>
      <c r="N5" s="25">
        <f>N2-N4</f>
        <v>76000</v>
      </c>
      <c r="O5" s="3"/>
      <c r="P5" s="18" t="s">
        <v>24</v>
      </c>
      <c r="Q5" s="21">
        <f>VLOOKUP(N5,N18:R24,4)+(N5-VLOOKUP(N5,N18:R24,1))*VLOOKUP(N5,N18:R24,3)</f>
        <v>8739</v>
      </c>
      <c r="R5" t="s">
        <v>47</v>
      </c>
      <c r="S5" t="s">
        <v>48</v>
      </c>
      <c r="U5" s="2"/>
      <c r="V5" s="40" t="s">
        <v>49</v>
      </c>
      <c r="W5" s="2" t="s">
        <v>36</v>
      </c>
      <c r="X5" s="3"/>
      <c r="Y5" s="4"/>
    </row>
    <row r="6" spans="3:25" ht="15" thickBot="1" x14ac:dyDescent="0.35">
      <c r="F6" t="s">
        <v>17</v>
      </c>
      <c r="L6" s="5"/>
      <c r="M6" s="19" t="s">
        <v>23</v>
      </c>
      <c r="N6" s="28">
        <f>Q2*Q3</f>
        <v>46879.5</v>
      </c>
      <c r="O6" s="6"/>
      <c r="P6" s="19" t="s">
        <v>25</v>
      </c>
      <c r="Q6" s="22">
        <f>VLOOKUP(N7,N45:R47,4)+(N7-VLOOKUP(N7,N45:R47,1))*VLOOKUP(N7,N45:R47,3)-(VLOOKUP(N5,N45:R47,4)+(N5-VLOOKUP(N5,N45:R47,1))*VLOOKUP(N5,N45:R47,3))</f>
        <v>6851.9250000000002</v>
      </c>
      <c r="R6" s="35">
        <f>VLOOKUP(N7,N45:R47,4)+(N7-VLOOKUP(N7,N45:R47,1))*VLOOKUP(N7,N45:R47,3)</f>
        <v>6851.9250000000002</v>
      </c>
      <c r="S6">
        <f>VLOOKUP(N5,N45:R47,4)+(N5-VLOOKUP(N5,N45:R47,1))*VLOOKUP(N5,N45:R47,3)</f>
        <v>0</v>
      </c>
      <c r="U6" s="5"/>
      <c r="V6" s="41" t="s">
        <v>50</v>
      </c>
      <c r="W6" s="38" t="s">
        <v>37</v>
      </c>
      <c r="X6" s="6" t="s">
        <v>38</v>
      </c>
      <c r="Y6" s="7"/>
    </row>
    <row r="7" spans="3:25" ht="15" thickBot="1" x14ac:dyDescent="0.35">
      <c r="F7" s="2" t="s">
        <v>5</v>
      </c>
      <c r="G7" s="3"/>
      <c r="H7" s="3" t="s">
        <v>6</v>
      </c>
      <c r="I7" s="3" t="s">
        <v>4</v>
      </c>
      <c r="J7" s="4" t="s">
        <v>9</v>
      </c>
      <c r="L7" s="9"/>
      <c r="M7" s="20" t="s">
        <v>29</v>
      </c>
      <c r="N7" s="26">
        <f>SUM(N5:N6)</f>
        <v>122879.5</v>
      </c>
      <c r="O7" s="10"/>
      <c r="P7" s="20" t="s">
        <v>28</v>
      </c>
      <c r="Q7" s="23">
        <f>SUM(Q5:Q6)</f>
        <v>15590.924999999999</v>
      </c>
      <c r="U7" s="41">
        <v>65</v>
      </c>
      <c r="V7" s="41">
        <v>93759</v>
      </c>
      <c r="W7" s="5">
        <v>96519</v>
      </c>
      <c r="X7" s="30">
        <v>0.5</v>
      </c>
      <c r="Y7" s="7"/>
    </row>
    <row r="8" spans="3:25" ht="15" thickBot="1" x14ac:dyDescent="0.35">
      <c r="C8" t="s">
        <v>7</v>
      </c>
      <c r="D8" t="s">
        <v>8</v>
      </c>
      <c r="F8" s="5" t="s">
        <v>0</v>
      </c>
      <c r="G8" s="6" t="s">
        <v>1</v>
      </c>
      <c r="H8" s="6" t="s">
        <v>2</v>
      </c>
      <c r="I8" s="6" t="s">
        <v>3</v>
      </c>
      <c r="J8" s="7"/>
      <c r="L8" t="s">
        <v>39</v>
      </c>
      <c r="M8" s="34" t="s">
        <v>40</v>
      </c>
      <c r="N8" t="s">
        <v>44</v>
      </c>
      <c r="O8" t="s">
        <v>45</v>
      </c>
      <c r="U8" s="41">
        <v>66</v>
      </c>
      <c r="V8" s="41">
        <v>98303</v>
      </c>
      <c r="W8" s="5">
        <v>101371</v>
      </c>
      <c r="X8" s="30">
        <v>0.53</v>
      </c>
      <c r="Y8" s="7"/>
    </row>
    <row r="9" spans="3:25" x14ac:dyDescent="0.3">
      <c r="E9" s="2" t="s">
        <v>12</v>
      </c>
      <c r="F9" s="2">
        <v>0</v>
      </c>
      <c r="G9" s="3">
        <v>19050</v>
      </c>
      <c r="H9" s="3">
        <v>0.1</v>
      </c>
      <c r="I9" s="3">
        <v>0</v>
      </c>
      <c r="J9" s="12">
        <f>I9-H9*F9</f>
        <v>0</v>
      </c>
      <c r="L9">
        <v>108889</v>
      </c>
      <c r="M9">
        <v>69278</v>
      </c>
      <c r="P9" s="34" t="s">
        <v>46</v>
      </c>
      <c r="R9" s="35">
        <f>(N6-L9)*0.15</f>
        <v>-9301.4249999999993</v>
      </c>
      <c r="S9" s="35"/>
      <c r="T9" s="35"/>
      <c r="U9" s="41">
        <v>67</v>
      </c>
      <c r="V9" s="42">
        <v>102961</v>
      </c>
      <c r="W9" s="5">
        <v>106350</v>
      </c>
      <c r="X9" s="30">
        <v>0.56000000000000005</v>
      </c>
      <c r="Y9" s="7"/>
    </row>
    <row r="10" spans="3:25" x14ac:dyDescent="0.3">
      <c r="E10" s="5" t="s">
        <v>13</v>
      </c>
      <c r="F10" s="5">
        <v>19050</v>
      </c>
      <c r="G10" s="6">
        <v>58350</v>
      </c>
      <c r="H10" s="6">
        <v>0.12</v>
      </c>
      <c r="I10" s="6">
        <v>1905</v>
      </c>
      <c r="J10" s="8">
        <f t="shared" ref="J10:J15" si="0">I10-H10*F10</f>
        <v>-381</v>
      </c>
      <c r="L10" t="s">
        <v>41</v>
      </c>
      <c r="M10" s="35">
        <f>O45</f>
        <v>77200</v>
      </c>
      <c r="N10" s="35">
        <f>M10-M9</f>
        <v>7922</v>
      </c>
      <c r="O10" s="35">
        <f>N10</f>
        <v>7922</v>
      </c>
      <c r="P10">
        <v>0</v>
      </c>
      <c r="R10" s="35">
        <f>P11+R9</f>
        <v>5843.625</v>
      </c>
      <c r="S10" s="35"/>
      <c r="T10" s="35"/>
      <c r="U10" s="41">
        <v>68</v>
      </c>
      <c r="V10" s="42">
        <v>107735</v>
      </c>
      <c r="W10" s="5">
        <v>111458</v>
      </c>
      <c r="X10" s="30">
        <v>0.57999999999999996</v>
      </c>
      <c r="Y10" s="7"/>
    </row>
    <row r="11" spans="3:25" x14ac:dyDescent="0.3">
      <c r="E11" s="5" t="s">
        <v>14</v>
      </c>
      <c r="F11" s="5">
        <v>77400</v>
      </c>
      <c r="G11" s="6">
        <v>87600</v>
      </c>
      <c r="H11" s="6">
        <v>0.22</v>
      </c>
      <c r="I11" s="6">
        <v>8907</v>
      </c>
      <c r="J11" s="8">
        <f t="shared" si="0"/>
        <v>-8121</v>
      </c>
      <c r="L11" t="s">
        <v>42</v>
      </c>
      <c r="M11" s="35">
        <f t="shared" ref="M11:M12" si="1">O46</f>
        <v>401800</v>
      </c>
      <c r="N11" s="35">
        <f>M11</f>
        <v>401800</v>
      </c>
      <c r="O11" s="35">
        <f>L9-O10</f>
        <v>100967</v>
      </c>
      <c r="P11" s="35">
        <f>O11*0.15</f>
        <v>15145.05</v>
      </c>
      <c r="U11" s="41">
        <v>69</v>
      </c>
      <c r="V11" s="41">
        <v>112628</v>
      </c>
      <c r="W11" s="5">
        <v>116699</v>
      </c>
      <c r="X11" s="30">
        <v>0.6</v>
      </c>
      <c r="Y11" s="7"/>
    </row>
    <row r="12" spans="3:25" x14ac:dyDescent="0.3">
      <c r="E12" s="5" t="s">
        <v>18</v>
      </c>
      <c r="F12" s="5">
        <v>165000</v>
      </c>
      <c r="G12" s="6">
        <v>150000</v>
      </c>
      <c r="H12" s="6">
        <v>0.24</v>
      </c>
      <c r="I12" s="6">
        <v>28179</v>
      </c>
      <c r="J12" s="8">
        <f t="shared" si="0"/>
        <v>-11421</v>
      </c>
      <c r="L12" t="s">
        <v>43</v>
      </c>
      <c r="M12" s="35">
        <f t="shared" si="1"/>
        <v>-3</v>
      </c>
      <c r="U12" s="41">
        <v>70</v>
      </c>
      <c r="V12" s="41">
        <v>117644</v>
      </c>
      <c r="W12" s="5">
        <v>122075</v>
      </c>
      <c r="X12" s="30">
        <v>0.63</v>
      </c>
      <c r="Y12" s="7"/>
    </row>
    <row r="13" spans="3:25" x14ac:dyDescent="0.3">
      <c r="E13" s="5" t="s">
        <v>19</v>
      </c>
      <c r="F13" s="5">
        <v>315000</v>
      </c>
      <c r="G13" s="6">
        <v>85000</v>
      </c>
      <c r="H13" s="6">
        <v>0.32</v>
      </c>
      <c r="I13" s="6">
        <v>64179</v>
      </c>
      <c r="J13" s="8">
        <f t="shared" si="0"/>
        <v>-36621</v>
      </c>
      <c r="N13" t="s">
        <v>26</v>
      </c>
      <c r="U13" s="41">
        <v>71</v>
      </c>
      <c r="V13" s="41">
        <v>133110</v>
      </c>
      <c r="W13" s="5">
        <v>127588</v>
      </c>
      <c r="X13" s="30">
        <v>0.65</v>
      </c>
      <c r="Y13" s="7"/>
    </row>
    <row r="14" spans="3:25" x14ac:dyDescent="0.3">
      <c r="E14" s="5" t="s">
        <v>20</v>
      </c>
      <c r="F14" s="5">
        <v>400000</v>
      </c>
      <c r="G14" s="6">
        <v>200000</v>
      </c>
      <c r="H14" s="6">
        <v>0.35</v>
      </c>
      <c r="I14" s="6">
        <v>91379</v>
      </c>
      <c r="J14" s="8">
        <f t="shared" si="0"/>
        <v>-48621</v>
      </c>
      <c r="N14" s="1" t="s">
        <v>15</v>
      </c>
      <c r="U14" s="41">
        <v>72</v>
      </c>
      <c r="V14" s="41">
        <v>138919</v>
      </c>
      <c r="W14" s="5">
        <v>133241</v>
      </c>
      <c r="X14" s="30">
        <v>0.67</v>
      </c>
      <c r="Y14" s="7"/>
    </row>
    <row r="15" spans="3:25" ht="15" thickBot="1" x14ac:dyDescent="0.35">
      <c r="E15" s="9" t="s">
        <v>21</v>
      </c>
      <c r="F15" s="9">
        <v>600000</v>
      </c>
      <c r="G15" s="10">
        <v>-2</v>
      </c>
      <c r="H15" s="10">
        <v>0.37</v>
      </c>
      <c r="I15" s="10">
        <v>161379</v>
      </c>
      <c r="J15" s="11">
        <f t="shared" si="0"/>
        <v>-60621</v>
      </c>
      <c r="N15" s="17" t="s">
        <v>30</v>
      </c>
      <c r="O15">
        <f>N3</f>
        <v>0</v>
      </c>
      <c r="U15" s="41">
        <v>73</v>
      </c>
      <c r="V15" s="41">
        <v>144875</v>
      </c>
      <c r="W15" s="5">
        <v>139036</v>
      </c>
      <c r="X15" s="30">
        <v>0.69</v>
      </c>
      <c r="Y15" s="7"/>
    </row>
    <row r="16" spans="3:25" x14ac:dyDescent="0.3">
      <c r="E16" t="s">
        <v>11</v>
      </c>
      <c r="N16" s="2" t="s">
        <v>5</v>
      </c>
      <c r="O16" s="3"/>
      <c r="P16" s="3" t="s">
        <v>6</v>
      </c>
      <c r="Q16" s="3" t="s">
        <v>4</v>
      </c>
      <c r="R16" s="3" t="s">
        <v>9</v>
      </c>
      <c r="S16" s="6"/>
      <c r="T16" s="6"/>
      <c r="U16" s="41">
        <v>74</v>
      </c>
      <c r="V16" s="41">
        <v>150980</v>
      </c>
      <c r="W16" s="5">
        <v>144977</v>
      </c>
      <c r="X16" s="30">
        <v>0.7</v>
      </c>
      <c r="Y16" s="7"/>
    </row>
    <row r="17" spans="5:25" ht="15" thickBot="1" x14ac:dyDescent="0.35">
      <c r="E17" t="s">
        <v>10</v>
      </c>
      <c r="F17">
        <v>0</v>
      </c>
      <c r="G17">
        <v>18000</v>
      </c>
      <c r="H17">
        <v>20000</v>
      </c>
      <c r="I17">
        <v>75000</v>
      </c>
      <c r="J17">
        <v>76000</v>
      </c>
      <c r="K17">
        <v>150000</v>
      </c>
      <c r="L17">
        <v>155000</v>
      </c>
      <c r="N17" s="5" t="s">
        <v>16</v>
      </c>
      <c r="O17" s="6" t="s">
        <v>1</v>
      </c>
      <c r="P17" s="6" t="s">
        <v>2</v>
      </c>
      <c r="Q17" s="6" t="s">
        <v>3</v>
      </c>
      <c r="R17" s="6"/>
      <c r="S17" s="6"/>
      <c r="T17" s="6"/>
      <c r="U17" s="43">
        <v>75</v>
      </c>
      <c r="V17" s="43">
        <v>157236</v>
      </c>
      <c r="W17" s="9">
        <v>151066</v>
      </c>
      <c r="X17" s="39">
        <v>0.72</v>
      </c>
      <c r="Y17" s="31"/>
    </row>
    <row r="18" spans="5:25" x14ac:dyDescent="0.3">
      <c r="E18" t="s">
        <v>12</v>
      </c>
      <c r="F18">
        <f>$H9*F$17+$J9</f>
        <v>0</v>
      </c>
      <c r="G18">
        <f>$H9*G$17+$J9</f>
        <v>1800</v>
      </c>
      <c r="H18">
        <f t="shared" ref="H18:L18" si="2">$H9*H$17+$J9</f>
        <v>2000</v>
      </c>
      <c r="I18">
        <f t="shared" si="2"/>
        <v>7500</v>
      </c>
      <c r="J18">
        <f t="shared" si="2"/>
        <v>7600</v>
      </c>
      <c r="K18">
        <f t="shared" si="2"/>
        <v>15000</v>
      </c>
      <c r="L18">
        <f t="shared" si="2"/>
        <v>15500</v>
      </c>
      <c r="M18" s="2" t="s">
        <v>12</v>
      </c>
      <c r="N18" s="2">
        <f>F9*POWER(1.025,O15)</f>
        <v>0</v>
      </c>
      <c r="O18" s="3">
        <f>N19-N18</f>
        <v>19050</v>
      </c>
      <c r="P18" s="3">
        <f>H9</f>
        <v>0.1</v>
      </c>
      <c r="Q18" s="15">
        <v>0</v>
      </c>
      <c r="R18" s="12">
        <f>Q18-P18*N18</f>
        <v>0</v>
      </c>
      <c r="S18" s="13"/>
      <c r="T18" s="13"/>
    </row>
    <row r="19" spans="5:25" x14ac:dyDescent="0.3">
      <c r="E19" t="s">
        <v>13</v>
      </c>
      <c r="F19">
        <f t="shared" ref="F19:G19" si="3">$H10*F$17+$J10</f>
        <v>-381</v>
      </c>
      <c r="G19">
        <f t="shared" si="3"/>
        <v>1779</v>
      </c>
      <c r="H19">
        <f t="shared" ref="H19:L19" si="4">$H10*H$17+$J10</f>
        <v>2019</v>
      </c>
      <c r="I19">
        <f t="shared" si="4"/>
        <v>8619</v>
      </c>
      <c r="J19">
        <f t="shared" si="4"/>
        <v>8739</v>
      </c>
      <c r="K19">
        <f t="shared" si="4"/>
        <v>17619</v>
      </c>
      <c r="L19">
        <f t="shared" si="4"/>
        <v>18219</v>
      </c>
      <c r="M19" s="5" t="s">
        <v>13</v>
      </c>
      <c r="N19" s="14">
        <f>F10*POWER(1.025,O15)</f>
        <v>19050</v>
      </c>
      <c r="O19" s="6">
        <f t="shared" ref="O19:O23" si="5">N20-N19</f>
        <v>58350</v>
      </c>
      <c r="P19" s="6">
        <f t="shared" ref="P19:P24" si="6">H10</f>
        <v>0.12</v>
      </c>
      <c r="Q19" s="13">
        <f>O18*P18+Q18</f>
        <v>1905</v>
      </c>
      <c r="R19" s="8">
        <f t="shared" ref="R19:R24" si="7">Q19-P19*N19</f>
        <v>-381</v>
      </c>
      <c r="S19" s="13"/>
      <c r="T19" s="13"/>
    </row>
    <row r="20" spans="5:25" x14ac:dyDescent="0.3">
      <c r="E20" t="s">
        <v>14</v>
      </c>
      <c r="F20">
        <f t="shared" ref="F20:G20" si="8">$H11*F$17+$J11</f>
        <v>-8121</v>
      </c>
      <c r="G20">
        <f t="shared" si="8"/>
        <v>-4161</v>
      </c>
      <c r="H20">
        <f t="shared" ref="H20:L20" si="9">$H11*H$17+$J11</f>
        <v>-3721</v>
      </c>
      <c r="I20">
        <f t="shared" si="9"/>
        <v>8379</v>
      </c>
      <c r="J20">
        <f t="shared" si="9"/>
        <v>8599</v>
      </c>
      <c r="K20">
        <f t="shared" si="9"/>
        <v>24879</v>
      </c>
      <c r="L20">
        <f t="shared" si="9"/>
        <v>25979</v>
      </c>
      <c r="M20" s="5" t="s">
        <v>14</v>
      </c>
      <c r="N20" s="5">
        <f>F11*POWER(1.025,O15)</f>
        <v>77400</v>
      </c>
      <c r="O20" s="6">
        <f t="shared" si="5"/>
        <v>87600</v>
      </c>
      <c r="P20" s="6">
        <f t="shared" si="6"/>
        <v>0.22</v>
      </c>
      <c r="Q20" s="13">
        <f t="shared" ref="Q20:Q24" si="10">O19*P19+Q19</f>
        <v>8907</v>
      </c>
      <c r="R20" s="8">
        <f t="shared" si="7"/>
        <v>-8121</v>
      </c>
      <c r="S20" s="13"/>
      <c r="T20" s="13"/>
    </row>
    <row r="21" spans="5:25" x14ac:dyDescent="0.3">
      <c r="M21" s="5" t="s">
        <v>18</v>
      </c>
      <c r="N21" s="5">
        <f>F12*POWER(1.025,O15)</f>
        <v>165000</v>
      </c>
      <c r="O21" s="6">
        <f t="shared" si="5"/>
        <v>150000</v>
      </c>
      <c r="P21" s="6">
        <f t="shared" si="6"/>
        <v>0.24</v>
      </c>
      <c r="Q21" s="13">
        <f t="shared" si="10"/>
        <v>28179</v>
      </c>
      <c r="R21" s="8">
        <f t="shared" si="7"/>
        <v>-11421</v>
      </c>
    </row>
    <row r="22" spans="5:25" x14ac:dyDescent="0.3">
      <c r="M22" s="5" t="s">
        <v>19</v>
      </c>
      <c r="N22" s="5">
        <f>F13*POWER(1.025,O15)</f>
        <v>315000</v>
      </c>
      <c r="O22" s="6">
        <f t="shared" si="5"/>
        <v>85000</v>
      </c>
      <c r="P22" s="6">
        <f t="shared" si="6"/>
        <v>0.32</v>
      </c>
      <c r="Q22" s="13">
        <f t="shared" si="10"/>
        <v>64179</v>
      </c>
      <c r="R22" s="8">
        <f t="shared" si="7"/>
        <v>-36621</v>
      </c>
    </row>
    <row r="23" spans="5:25" x14ac:dyDescent="0.3">
      <c r="M23" s="5" t="s">
        <v>20</v>
      </c>
      <c r="N23" s="5">
        <f>F14*POWER(1.025,O15)</f>
        <v>400000</v>
      </c>
      <c r="O23" s="6">
        <f t="shared" si="5"/>
        <v>200000</v>
      </c>
      <c r="P23" s="6">
        <f t="shared" si="6"/>
        <v>0.35</v>
      </c>
      <c r="Q23" s="13">
        <f t="shared" si="10"/>
        <v>91379</v>
      </c>
      <c r="R23" s="8">
        <f t="shared" si="7"/>
        <v>-48621</v>
      </c>
    </row>
    <row r="24" spans="5:25" ht="15" thickBot="1" x14ac:dyDescent="0.35">
      <c r="M24" s="9" t="s">
        <v>21</v>
      </c>
      <c r="N24" s="9">
        <f>F15*POWER(1.025,O15)</f>
        <v>600000</v>
      </c>
      <c r="O24" s="10">
        <v>-2</v>
      </c>
      <c r="P24" s="10">
        <f t="shared" si="6"/>
        <v>0.37</v>
      </c>
      <c r="Q24" s="16">
        <f t="shared" si="10"/>
        <v>161379</v>
      </c>
      <c r="R24" s="11">
        <f t="shared" si="7"/>
        <v>-60621</v>
      </c>
    </row>
    <row r="27" spans="5:25" x14ac:dyDescent="0.3">
      <c r="O27">
        <f>O18/G9</f>
        <v>1</v>
      </c>
      <c r="Q27">
        <f>Q19/I10</f>
        <v>1</v>
      </c>
      <c r="R27">
        <f>R19/J10</f>
        <v>1</v>
      </c>
    </row>
    <row r="28" spans="5:25" x14ac:dyDescent="0.3">
      <c r="O28">
        <f t="shared" ref="O28:O32" si="11">O19/G10</f>
        <v>1</v>
      </c>
      <c r="Q28">
        <f t="shared" ref="Q28:Q32" si="12">Q20/I11</f>
        <v>1</v>
      </c>
      <c r="R28">
        <f t="shared" ref="R28:R32" si="13">R20/J11</f>
        <v>1</v>
      </c>
    </row>
    <row r="29" spans="5:25" x14ac:dyDescent="0.3">
      <c r="O29">
        <f t="shared" si="11"/>
        <v>1</v>
      </c>
      <c r="Q29">
        <f t="shared" si="12"/>
        <v>1</v>
      </c>
      <c r="R29">
        <f t="shared" si="13"/>
        <v>1</v>
      </c>
    </row>
    <row r="30" spans="5:25" x14ac:dyDescent="0.3">
      <c r="O30">
        <f t="shared" si="11"/>
        <v>1</v>
      </c>
      <c r="Q30">
        <f t="shared" si="12"/>
        <v>1</v>
      </c>
      <c r="R30">
        <f t="shared" si="13"/>
        <v>1</v>
      </c>
    </row>
    <row r="31" spans="5:25" x14ac:dyDescent="0.3">
      <c r="O31">
        <f t="shared" si="11"/>
        <v>1</v>
      </c>
      <c r="Q31">
        <f t="shared" si="12"/>
        <v>1</v>
      </c>
      <c r="R31">
        <f t="shared" si="13"/>
        <v>1</v>
      </c>
    </row>
    <row r="32" spans="5:25" x14ac:dyDescent="0.3">
      <c r="O32">
        <f t="shared" si="11"/>
        <v>1</v>
      </c>
      <c r="Q32">
        <f t="shared" si="12"/>
        <v>1</v>
      </c>
      <c r="R32">
        <f t="shared" si="13"/>
        <v>1</v>
      </c>
    </row>
    <row r="40" spans="5:18" x14ac:dyDescent="0.3">
      <c r="F40" t="s">
        <v>27</v>
      </c>
      <c r="N40" t="s">
        <v>27</v>
      </c>
    </row>
    <row r="41" spans="5:18" ht="15" thickBot="1" x14ac:dyDescent="0.35">
      <c r="F41" t="s">
        <v>17</v>
      </c>
      <c r="N41" s="1" t="s">
        <v>15</v>
      </c>
    </row>
    <row r="42" spans="5:18" ht="15" thickBot="1" x14ac:dyDescent="0.35">
      <c r="F42" s="2" t="s">
        <v>5</v>
      </c>
      <c r="G42" s="3"/>
      <c r="H42" s="3" t="s">
        <v>6</v>
      </c>
      <c r="I42" s="3" t="s">
        <v>4</v>
      </c>
      <c r="J42" s="4" t="s">
        <v>9</v>
      </c>
      <c r="N42" s="17" t="s">
        <v>30</v>
      </c>
      <c r="O42">
        <f>N3</f>
        <v>0</v>
      </c>
    </row>
    <row r="43" spans="5:18" ht="15" thickBot="1" x14ac:dyDescent="0.35">
      <c r="F43" s="5" t="s">
        <v>0</v>
      </c>
      <c r="G43" s="6" t="s">
        <v>1</v>
      </c>
      <c r="H43" s="6" t="s">
        <v>2</v>
      </c>
      <c r="I43" s="6" t="s">
        <v>3</v>
      </c>
      <c r="J43" s="7"/>
      <c r="N43" s="2" t="s">
        <v>5</v>
      </c>
      <c r="O43" s="3"/>
      <c r="P43" s="3" t="s">
        <v>6</v>
      </c>
      <c r="Q43" s="3" t="s">
        <v>4</v>
      </c>
      <c r="R43" s="4" t="s">
        <v>9</v>
      </c>
    </row>
    <row r="44" spans="5:18" ht="15" thickBot="1" x14ac:dyDescent="0.35">
      <c r="E44" s="2" t="s">
        <v>12</v>
      </c>
      <c r="F44" s="2">
        <v>0</v>
      </c>
      <c r="G44" s="3">
        <v>77200</v>
      </c>
      <c r="H44" s="3">
        <v>0</v>
      </c>
      <c r="I44" s="3">
        <v>0</v>
      </c>
      <c r="J44" s="12">
        <f>I44-H44*F44</f>
        <v>0</v>
      </c>
      <c r="N44" s="5" t="s">
        <v>16</v>
      </c>
      <c r="O44" s="6" t="s">
        <v>1</v>
      </c>
      <c r="P44" s="6" t="s">
        <v>2</v>
      </c>
      <c r="Q44" s="6" t="s">
        <v>3</v>
      </c>
      <c r="R44" s="7"/>
    </row>
    <row r="45" spans="5:18" x14ac:dyDescent="0.3">
      <c r="E45" s="5" t="s">
        <v>13</v>
      </c>
      <c r="F45" s="5">
        <v>77200</v>
      </c>
      <c r="G45" s="6">
        <v>401800</v>
      </c>
      <c r="H45" s="6">
        <v>0.15</v>
      </c>
      <c r="I45" s="6">
        <v>0</v>
      </c>
      <c r="J45" s="8">
        <f t="shared" ref="J45:J46" si="14">I45-H45*F45</f>
        <v>-11580</v>
      </c>
      <c r="M45" s="2" t="s">
        <v>12</v>
      </c>
      <c r="N45" s="2">
        <f>F44*POWER(1.025,O$42)</f>
        <v>0</v>
      </c>
      <c r="O45" s="32">
        <f>N46-N45</f>
        <v>77200</v>
      </c>
      <c r="P45" s="3">
        <f>H44</f>
        <v>0</v>
      </c>
      <c r="Q45" s="15">
        <v>0</v>
      </c>
      <c r="R45" s="12">
        <f>Q45-P45*N45</f>
        <v>0</v>
      </c>
    </row>
    <row r="46" spans="5:18" ht="15" thickBot="1" x14ac:dyDescent="0.35">
      <c r="E46" s="9" t="s">
        <v>14</v>
      </c>
      <c r="F46" s="9">
        <v>479000</v>
      </c>
      <c r="G46" s="10">
        <v>-3</v>
      </c>
      <c r="H46" s="10">
        <v>0.2</v>
      </c>
      <c r="I46" s="10">
        <v>60270</v>
      </c>
      <c r="J46" s="11">
        <f t="shared" si="14"/>
        <v>-35530</v>
      </c>
      <c r="M46" s="5" t="s">
        <v>13</v>
      </c>
      <c r="N46" s="14">
        <f t="shared" ref="N46:N47" si="15">F45*POWER(1.025,O$42)</f>
        <v>77200</v>
      </c>
      <c r="O46" s="6">
        <f t="shared" ref="O46" si="16">N47-N46</f>
        <v>401800</v>
      </c>
      <c r="P46" s="6">
        <f t="shared" ref="P46:P47" si="17">H45</f>
        <v>0.15</v>
      </c>
      <c r="Q46" s="13">
        <f>O45*P45+Q45</f>
        <v>0</v>
      </c>
      <c r="R46" s="8">
        <f t="shared" ref="R46:R47" si="18">Q46-P46*N46</f>
        <v>-11580</v>
      </c>
    </row>
    <row r="47" spans="5:18" ht="15" thickBot="1" x14ac:dyDescent="0.35">
      <c r="M47" s="9" t="s">
        <v>14</v>
      </c>
      <c r="N47" s="33">
        <f t="shared" si="15"/>
        <v>479000</v>
      </c>
      <c r="O47" s="10">
        <v>-3</v>
      </c>
      <c r="P47" s="10">
        <f t="shared" si="17"/>
        <v>0.2</v>
      </c>
      <c r="Q47" s="16">
        <f t="shared" ref="Q47" si="19">O46*P46+Q46</f>
        <v>60270</v>
      </c>
      <c r="R47" s="11">
        <f t="shared" si="18"/>
        <v>-35530</v>
      </c>
    </row>
    <row r="48" spans="5:18" x14ac:dyDescent="0.3">
      <c r="M48" s="6"/>
      <c r="N48" s="6"/>
      <c r="O48" s="6"/>
      <c r="P48" s="6"/>
      <c r="Q48" s="13"/>
      <c r="R48" s="13"/>
    </row>
    <row r="49" spans="13:18" x14ac:dyDescent="0.3">
      <c r="M49" s="6"/>
      <c r="N49" s="6"/>
      <c r="O49" s="6"/>
      <c r="P49" s="19"/>
      <c r="Q49" s="13"/>
      <c r="R49" s="13"/>
    </row>
    <row r="50" spans="13:18" x14ac:dyDescent="0.3">
      <c r="M50" s="6"/>
      <c r="N50" s="6"/>
      <c r="O50" s="6"/>
      <c r="P50" s="6"/>
      <c r="Q50" s="13"/>
      <c r="R50" s="13"/>
    </row>
    <row r="51" spans="13:18" x14ac:dyDescent="0.3">
      <c r="M51" s="6"/>
      <c r="N51" s="6"/>
      <c r="O51" s="6"/>
      <c r="P51" s="6"/>
      <c r="Q51" s="13"/>
      <c r="R51" s="13"/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C110"/>
  <sheetViews>
    <sheetView topLeftCell="G1" workbookViewId="0">
      <selection activeCell="K1" sqref="K1"/>
    </sheetView>
  </sheetViews>
  <sheetFormatPr defaultRowHeight="14.4" x14ac:dyDescent="0.3"/>
  <cols>
    <col min="10" max="10" width="10.21875" bestFit="1" customWidth="1"/>
    <col min="12" max="12" width="12.109375" bestFit="1" customWidth="1"/>
    <col min="13" max="13" width="9.6640625" customWidth="1"/>
  </cols>
  <sheetData>
    <row r="1" spans="3:27" x14ac:dyDescent="0.3">
      <c r="Q1" t="s">
        <v>51</v>
      </c>
    </row>
    <row r="2" spans="3:27" x14ac:dyDescent="0.3">
      <c r="M2" s="17" t="s">
        <v>31</v>
      </c>
      <c r="N2" s="27">
        <f>L39</f>
        <v>87210</v>
      </c>
      <c r="P2" s="17" t="s">
        <v>52</v>
      </c>
      <c r="Q2" s="27">
        <f>L40</f>
        <v>10000</v>
      </c>
      <c r="R2" s="27">
        <f>VLOOKUP(S3,W7:AA17,3)</f>
        <v>96519</v>
      </c>
    </row>
    <row r="3" spans="3:27" x14ac:dyDescent="0.3">
      <c r="M3" s="17" t="s">
        <v>32</v>
      </c>
      <c r="N3" s="24">
        <v>0</v>
      </c>
      <c r="P3" s="17" t="s">
        <v>35</v>
      </c>
      <c r="Q3" s="29">
        <v>1</v>
      </c>
      <c r="R3" s="37" t="s">
        <v>34</v>
      </c>
      <c r="S3" s="27">
        <f>65+N3</f>
        <v>65</v>
      </c>
    </row>
    <row r="4" spans="3:27" ht="15" thickBot="1" x14ac:dyDescent="0.35">
      <c r="M4" s="17" t="s">
        <v>33</v>
      </c>
      <c r="N4" s="24">
        <v>0</v>
      </c>
    </row>
    <row r="5" spans="3:27" x14ac:dyDescent="0.3">
      <c r="F5" t="s">
        <v>26</v>
      </c>
      <c r="L5" s="2"/>
      <c r="M5" s="18" t="s">
        <v>22</v>
      </c>
      <c r="N5" s="25">
        <f>N2-N4</f>
        <v>87210</v>
      </c>
      <c r="O5" s="3"/>
      <c r="P5" s="18" t="s">
        <v>24</v>
      </c>
      <c r="Q5" s="21">
        <f>VLOOKUP(N5,N18:R24,4)+(N5-VLOOKUP(N5,N18:R24,1))*VLOOKUP(N5,N18:R24,3)</f>
        <v>11065.2</v>
      </c>
      <c r="R5" t="s">
        <v>47</v>
      </c>
      <c r="S5" t="s">
        <v>48</v>
      </c>
      <c r="T5" t="s">
        <v>78</v>
      </c>
      <c r="U5" t="s">
        <v>79</v>
      </c>
      <c r="W5" s="2"/>
      <c r="X5" s="40" t="s">
        <v>49</v>
      </c>
      <c r="Y5" s="2" t="s">
        <v>36</v>
      </c>
      <c r="Z5" s="3"/>
      <c r="AA5" s="4"/>
    </row>
    <row r="6" spans="3:27" ht="15" thickBot="1" x14ac:dyDescent="0.35">
      <c r="F6" t="s">
        <v>17</v>
      </c>
      <c r="L6" s="5"/>
      <c r="M6" s="19" t="s">
        <v>23</v>
      </c>
      <c r="N6" s="28">
        <f>Q2*Q3</f>
        <v>10000</v>
      </c>
      <c r="O6" s="6"/>
      <c r="P6" s="19" t="s">
        <v>25</v>
      </c>
      <c r="Q6" s="22">
        <f>VLOOKUP(N7,N45:R47,4)+(N7-VLOOKUP(N7,N45:R47,1))*VLOOKUP(N7,N45:R47,3)-(VLOOKUP(N5,N45:R47,4)+(N5-VLOOKUP(N5,N45:R47,1))*VLOOKUP(N5,N45:R47,3))</f>
        <v>1500</v>
      </c>
      <c r="R6" s="35">
        <f>VLOOKUP(N7,N45:R47,4)+(N7-VLOOKUP(N7,N45:R47,1))*VLOOKUP(N7,N45:R47,3)</f>
        <v>3001.5</v>
      </c>
      <c r="S6">
        <f>VLOOKUP(N5,N45:R47,4)+(N5-VLOOKUP(N5,N45:R47,1))*VLOOKUP(N5,N45:R47,3)</f>
        <v>1501.5</v>
      </c>
      <c r="T6" s="35">
        <f>R6-S6</f>
        <v>1500</v>
      </c>
      <c r="U6" s="35"/>
      <c r="V6" s="35"/>
      <c r="W6" s="5"/>
      <c r="X6" s="41" t="s">
        <v>50</v>
      </c>
      <c r="Y6" s="38" t="s">
        <v>37</v>
      </c>
      <c r="Z6" s="6" t="s">
        <v>38</v>
      </c>
      <c r="AA6" s="7"/>
    </row>
    <row r="7" spans="3:27" ht="15" thickBot="1" x14ac:dyDescent="0.35">
      <c r="F7" s="2" t="s">
        <v>5</v>
      </c>
      <c r="G7" s="3"/>
      <c r="H7" s="3" t="s">
        <v>6</v>
      </c>
      <c r="I7" s="3" t="s">
        <v>4</v>
      </c>
      <c r="J7" s="4" t="s">
        <v>9</v>
      </c>
      <c r="L7" s="9"/>
      <c r="M7" s="20" t="s">
        <v>29</v>
      </c>
      <c r="N7" s="26">
        <f>SUM(N5:N6)</f>
        <v>97210</v>
      </c>
      <c r="O7" s="10"/>
      <c r="P7" s="20" t="s">
        <v>28</v>
      </c>
      <c r="Q7" s="23">
        <f>SUM(Q5:Q6)</f>
        <v>12565.2</v>
      </c>
      <c r="W7" s="41">
        <v>65</v>
      </c>
      <c r="X7" s="41">
        <v>93759</v>
      </c>
      <c r="Y7" s="5">
        <v>96519</v>
      </c>
      <c r="Z7" s="30">
        <v>0.5</v>
      </c>
      <c r="AA7" s="7"/>
    </row>
    <row r="8" spans="3:27" ht="15" thickBot="1" x14ac:dyDescent="0.35">
      <c r="C8" t="s">
        <v>7</v>
      </c>
      <c r="D8" t="s">
        <v>8</v>
      </c>
      <c r="F8" s="5" t="s">
        <v>0</v>
      </c>
      <c r="G8" s="6" t="s">
        <v>1</v>
      </c>
      <c r="H8" s="6" t="s">
        <v>2</v>
      </c>
      <c r="I8" s="6" t="s">
        <v>3</v>
      </c>
      <c r="J8" s="7"/>
      <c r="L8" t="s">
        <v>39</v>
      </c>
      <c r="M8" s="34" t="s">
        <v>40</v>
      </c>
      <c r="N8" t="s">
        <v>44</v>
      </c>
      <c r="O8" t="s">
        <v>45</v>
      </c>
      <c r="W8" s="41">
        <v>66</v>
      </c>
      <c r="X8" s="41">
        <v>98303</v>
      </c>
      <c r="Y8" s="5">
        <v>101371</v>
      </c>
      <c r="Z8" s="30">
        <v>0.53</v>
      </c>
      <c r="AA8" s="7"/>
    </row>
    <row r="9" spans="3:27" x14ac:dyDescent="0.3">
      <c r="E9" s="2" t="s">
        <v>12</v>
      </c>
      <c r="F9" s="2">
        <v>0</v>
      </c>
      <c r="G9" s="3">
        <v>19050</v>
      </c>
      <c r="H9" s="3">
        <v>0.1</v>
      </c>
      <c r="I9" s="3">
        <v>0</v>
      </c>
      <c r="J9" s="12">
        <f>I9-H9*F9</f>
        <v>0</v>
      </c>
      <c r="L9">
        <v>108889</v>
      </c>
      <c r="M9">
        <v>69278</v>
      </c>
      <c r="P9" s="34" t="s">
        <v>46</v>
      </c>
      <c r="R9" s="35">
        <f>(N6-L9)*0.15</f>
        <v>-14833.349999999999</v>
      </c>
      <c r="S9" s="35"/>
      <c r="T9" s="35"/>
      <c r="U9" s="35"/>
      <c r="V9" s="35"/>
      <c r="W9" s="41">
        <v>67</v>
      </c>
      <c r="X9" s="42">
        <v>102961</v>
      </c>
      <c r="Y9" s="5">
        <v>106350</v>
      </c>
      <c r="Z9" s="30">
        <v>0.56000000000000005</v>
      </c>
      <c r="AA9" s="7"/>
    </row>
    <row r="10" spans="3:27" x14ac:dyDescent="0.3">
      <c r="E10" s="5" t="s">
        <v>13</v>
      </c>
      <c r="F10" s="5">
        <v>19050</v>
      </c>
      <c r="G10" s="6">
        <v>58350</v>
      </c>
      <c r="H10" s="6">
        <v>0.12</v>
      </c>
      <c r="I10" s="6">
        <v>1905</v>
      </c>
      <c r="J10" s="8">
        <f t="shared" ref="J10:J15" si="0">I10-H10*F10</f>
        <v>-381</v>
      </c>
      <c r="L10" t="s">
        <v>41</v>
      </c>
      <c r="M10" s="35">
        <f>O45</f>
        <v>77200</v>
      </c>
      <c r="N10" s="35">
        <f>M10-M9</f>
        <v>7922</v>
      </c>
      <c r="O10" s="35">
        <f>N10</f>
        <v>7922</v>
      </c>
      <c r="P10">
        <v>0</v>
      </c>
      <c r="R10" s="35">
        <f>P11+R9</f>
        <v>311.70000000000073</v>
      </c>
      <c r="S10" s="35"/>
      <c r="T10" s="35"/>
      <c r="U10" s="35"/>
      <c r="V10" s="35"/>
      <c r="W10" s="41">
        <v>68</v>
      </c>
      <c r="X10" s="42">
        <v>107735</v>
      </c>
      <c r="Y10" s="5">
        <v>111458</v>
      </c>
      <c r="Z10" s="30">
        <v>0.57999999999999996</v>
      </c>
      <c r="AA10" s="7"/>
    </row>
    <row r="11" spans="3:27" x14ac:dyDescent="0.3">
      <c r="E11" s="5" t="s">
        <v>14</v>
      </c>
      <c r="F11" s="5">
        <v>77400</v>
      </c>
      <c r="G11" s="6">
        <v>87600</v>
      </c>
      <c r="H11" s="6">
        <v>0.22</v>
      </c>
      <c r="I11" s="6">
        <v>8907</v>
      </c>
      <c r="J11" s="8">
        <f t="shared" si="0"/>
        <v>-8121</v>
      </c>
      <c r="L11" t="s">
        <v>42</v>
      </c>
      <c r="M11" s="35">
        <f t="shared" ref="M11:M12" si="1">O46</f>
        <v>401800</v>
      </c>
      <c r="N11" s="35">
        <f>M11</f>
        <v>401800</v>
      </c>
      <c r="O11" s="35">
        <f>L9-O10</f>
        <v>100967</v>
      </c>
      <c r="P11" s="35">
        <f>O11*0.15</f>
        <v>15145.05</v>
      </c>
      <c r="W11" s="41">
        <v>69</v>
      </c>
      <c r="X11" s="41">
        <v>112628</v>
      </c>
      <c r="Y11" s="5">
        <v>116699</v>
      </c>
      <c r="Z11" s="30">
        <v>0.6</v>
      </c>
      <c r="AA11" s="7"/>
    </row>
    <row r="12" spans="3:27" x14ac:dyDescent="0.3">
      <c r="E12" s="5" t="s">
        <v>18</v>
      </c>
      <c r="F12" s="5">
        <v>165000</v>
      </c>
      <c r="G12" s="6">
        <v>150000</v>
      </c>
      <c r="H12" s="6">
        <v>0.24</v>
      </c>
      <c r="I12" s="6">
        <v>28179</v>
      </c>
      <c r="J12" s="8">
        <f t="shared" si="0"/>
        <v>-11421</v>
      </c>
      <c r="L12" t="s">
        <v>43</v>
      </c>
      <c r="M12" s="35">
        <f t="shared" si="1"/>
        <v>-3</v>
      </c>
      <c r="W12" s="41">
        <v>70</v>
      </c>
      <c r="X12" s="41">
        <v>117644</v>
      </c>
      <c r="Y12" s="5">
        <v>122075</v>
      </c>
      <c r="Z12" s="30">
        <v>0.63</v>
      </c>
      <c r="AA12" s="7"/>
    </row>
    <row r="13" spans="3:27" x14ac:dyDescent="0.3">
      <c r="E13" s="5" t="s">
        <v>19</v>
      </c>
      <c r="F13" s="5">
        <v>315000</v>
      </c>
      <c r="G13" s="6">
        <v>85000</v>
      </c>
      <c r="H13" s="6">
        <v>0.32</v>
      </c>
      <c r="I13" s="6">
        <v>64179</v>
      </c>
      <c r="J13" s="8">
        <f t="shared" si="0"/>
        <v>-36621</v>
      </c>
      <c r="N13" t="s">
        <v>26</v>
      </c>
      <c r="W13" s="41">
        <v>71</v>
      </c>
      <c r="X13" s="41">
        <v>133110</v>
      </c>
      <c r="Y13" s="5">
        <v>127588</v>
      </c>
      <c r="Z13" s="30">
        <v>0.65</v>
      </c>
      <c r="AA13" s="7"/>
    </row>
    <row r="14" spans="3:27" x14ac:dyDescent="0.3">
      <c r="E14" s="5" t="s">
        <v>20</v>
      </c>
      <c r="F14" s="5">
        <v>400000</v>
      </c>
      <c r="G14" s="6">
        <v>200000</v>
      </c>
      <c r="H14" s="6">
        <v>0.35</v>
      </c>
      <c r="I14" s="6">
        <v>91379</v>
      </c>
      <c r="J14" s="8">
        <f t="shared" si="0"/>
        <v>-48621</v>
      </c>
      <c r="N14" s="1" t="s">
        <v>15</v>
      </c>
      <c r="W14" s="41">
        <v>72</v>
      </c>
      <c r="X14" s="41">
        <v>138919</v>
      </c>
      <c r="Y14" s="5">
        <v>133241</v>
      </c>
      <c r="Z14" s="30">
        <v>0.67</v>
      </c>
      <c r="AA14" s="7"/>
    </row>
    <row r="15" spans="3:27" ht="15" thickBot="1" x14ac:dyDescent="0.35">
      <c r="E15" s="9" t="s">
        <v>21</v>
      </c>
      <c r="F15" s="9">
        <v>600000</v>
      </c>
      <c r="G15" s="10">
        <v>-2</v>
      </c>
      <c r="H15" s="10">
        <v>0.37</v>
      </c>
      <c r="I15" s="10">
        <v>161379</v>
      </c>
      <c r="J15" s="11">
        <f t="shared" si="0"/>
        <v>-60621</v>
      </c>
      <c r="N15" s="17" t="s">
        <v>30</v>
      </c>
      <c r="O15">
        <f>N3</f>
        <v>0</v>
      </c>
      <c r="W15" s="41">
        <v>73</v>
      </c>
      <c r="X15" s="41">
        <v>144875</v>
      </c>
      <c r="Y15" s="5">
        <v>139036</v>
      </c>
      <c r="Z15" s="30">
        <v>0.69</v>
      </c>
      <c r="AA15" s="7"/>
    </row>
    <row r="16" spans="3:27" x14ac:dyDescent="0.3">
      <c r="E16" t="s">
        <v>11</v>
      </c>
      <c r="N16" s="2" t="s">
        <v>5</v>
      </c>
      <c r="O16" s="3"/>
      <c r="P16" s="3" t="s">
        <v>6</v>
      </c>
      <c r="Q16" s="3" t="s">
        <v>4</v>
      </c>
      <c r="R16" s="3" t="s">
        <v>9</v>
      </c>
      <c r="S16" s="6"/>
      <c r="T16" s="6"/>
      <c r="U16" s="6"/>
      <c r="V16" s="6"/>
      <c r="W16" s="41">
        <v>74</v>
      </c>
      <c r="X16" s="41">
        <v>150980</v>
      </c>
      <c r="Y16" s="5">
        <v>144977</v>
      </c>
      <c r="Z16" s="30">
        <v>0.7</v>
      </c>
      <c r="AA16" s="7"/>
    </row>
    <row r="17" spans="5:27" ht="15" thickBot="1" x14ac:dyDescent="0.35">
      <c r="E17" t="s">
        <v>10</v>
      </c>
      <c r="F17">
        <v>0</v>
      </c>
      <c r="G17">
        <v>18000</v>
      </c>
      <c r="H17">
        <v>20000</v>
      </c>
      <c r="I17">
        <v>75000</v>
      </c>
      <c r="J17">
        <v>76000</v>
      </c>
      <c r="K17">
        <v>150000</v>
      </c>
      <c r="L17">
        <v>155000</v>
      </c>
      <c r="N17" s="5" t="s">
        <v>16</v>
      </c>
      <c r="O17" s="6" t="s">
        <v>1</v>
      </c>
      <c r="P17" s="6" t="s">
        <v>2</v>
      </c>
      <c r="Q17" s="6" t="s">
        <v>3</v>
      </c>
      <c r="R17" s="6"/>
      <c r="S17" s="6"/>
      <c r="T17" s="6"/>
      <c r="U17" s="6"/>
      <c r="V17" s="6"/>
      <c r="W17" s="43">
        <v>75</v>
      </c>
      <c r="X17" s="43">
        <v>157236</v>
      </c>
      <c r="Y17" s="9">
        <v>151066</v>
      </c>
      <c r="Z17" s="39">
        <v>0.72</v>
      </c>
      <c r="AA17" s="31"/>
    </row>
    <row r="18" spans="5:27" x14ac:dyDescent="0.3">
      <c r="E18" t="s">
        <v>12</v>
      </c>
      <c r="F18">
        <f>$H9*F$17+$J9</f>
        <v>0</v>
      </c>
      <c r="G18">
        <f>$H9*G$17+$J9</f>
        <v>1800</v>
      </c>
      <c r="H18">
        <f t="shared" ref="H18:L20" si="2">$H9*H$17+$J9</f>
        <v>2000</v>
      </c>
      <c r="I18">
        <f t="shared" si="2"/>
        <v>7500</v>
      </c>
      <c r="J18">
        <f t="shared" si="2"/>
        <v>7600</v>
      </c>
      <c r="K18">
        <f t="shared" si="2"/>
        <v>15000</v>
      </c>
      <c r="L18">
        <f t="shared" si="2"/>
        <v>15500</v>
      </c>
      <c r="M18" s="2" t="s">
        <v>12</v>
      </c>
      <c r="N18" s="2">
        <f>F9*POWER(1.025,O15)</f>
        <v>0</v>
      </c>
      <c r="O18" s="3">
        <f>N19-N18</f>
        <v>19050</v>
      </c>
      <c r="P18" s="3">
        <f>H9</f>
        <v>0.1</v>
      </c>
      <c r="Q18" s="15">
        <v>0</v>
      </c>
      <c r="R18" s="12">
        <f>Q18-P18*N18</f>
        <v>0</v>
      </c>
      <c r="S18" s="13"/>
      <c r="T18" s="13"/>
    </row>
    <row r="19" spans="5:27" x14ac:dyDescent="0.3">
      <c r="E19" t="s">
        <v>13</v>
      </c>
      <c r="F19">
        <f t="shared" ref="F19:G20" si="3">$H10*F$17+$J10</f>
        <v>-381</v>
      </c>
      <c r="G19">
        <f t="shared" si="3"/>
        <v>1779</v>
      </c>
      <c r="H19">
        <f t="shared" si="2"/>
        <v>2019</v>
      </c>
      <c r="I19">
        <f t="shared" si="2"/>
        <v>8619</v>
      </c>
      <c r="J19">
        <f t="shared" si="2"/>
        <v>8739</v>
      </c>
      <c r="K19">
        <f t="shared" si="2"/>
        <v>17619</v>
      </c>
      <c r="L19">
        <f t="shared" si="2"/>
        <v>18219</v>
      </c>
      <c r="M19" s="5" t="s">
        <v>13</v>
      </c>
      <c r="N19" s="14">
        <f>F10*POWER(1.025,O15)</f>
        <v>19050</v>
      </c>
      <c r="O19" s="6">
        <f t="shared" ref="O19:O23" si="4">N20-N19</f>
        <v>58350</v>
      </c>
      <c r="P19" s="6">
        <f t="shared" ref="P19:P24" si="5">H10</f>
        <v>0.12</v>
      </c>
      <c r="Q19" s="13">
        <f>O18*P18+Q18</f>
        <v>1905</v>
      </c>
      <c r="R19" s="8">
        <f t="shared" ref="R19:R24" si="6">Q19-P19*N19</f>
        <v>-381</v>
      </c>
      <c r="S19" s="13"/>
      <c r="T19" s="13"/>
    </row>
    <row r="20" spans="5:27" x14ac:dyDescent="0.3">
      <c r="E20" t="s">
        <v>14</v>
      </c>
      <c r="F20">
        <f t="shared" si="3"/>
        <v>-8121</v>
      </c>
      <c r="G20">
        <f t="shared" si="3"/>
        <v>-4161</v>
      </c>
      <c r="H20">
        <f t="shared" si="2"/>
        <v>-3721</v>
      </c>
      <c r="I20">
        <f t="shared" si="2"/>
        <v>8379</v>
      </c>
      <c r="J20">
        <f t="shared" si="2"/>
        <v>8599</v>
      </c>
      <c r="K20">
        <f t="shared" si="2"/>
        <v>24879</v>
      </c>
      <c r="L20">
        <f t="shared" si="2"/>
        <v>25979</v>
      </c>
      <c r="M20" s="5" t="s">
        <v>14</v>
      </c>
      <c r="N20" s="5">
        <f>F11*POWER(1.025,O15)</f>
        <v>77400</v>
      </c>
      <c r="O20" s="6">
        <f t="shared" si="4"/>
        <v>87600</v>
      </c>
      <c r="P20" s="6">
        <f t="shared" si="5"/>
        <v>0.22</v>
      </c>
      <c r="Q20" s="13">
        <f t="shared" ref="Q20:Q24" si="7">O19*P19+Q19</f>
        <v>8907</v>
      </c>
      <c r="R20" s="8">
        <f t="shared" si="6"/>
        <v>-8121</v>
      </c>
      <c r="S20" s="13"/>
      <c r="T20" s="13"/>
    </row>
    <row r="21" spans="5:27" x14ac:dyDescent="0.3">
      <c r="M21" s="5" t="s">
        <v>18</v>
      </c>
      <c r="N21" s="5">
        <f>F12*POWER(1.025,O15)</f>
        <v>165000</v>
      </c>
      <c r="O21" s="6">
        <f t="shared" si="4"/>
        <v>150000</v>
      </c>
      <c r="P21" s="6">
        <f t="shared" si="5"/>
        <v>0.24</v>
      </c>
      <c r="Q21" s="13">
        <f t="shared" si="7"/>
        <v>28179</v>
      </c>
      <c r="R21" s="8">
        <f t="shared" si="6"/>
        <v>-11421</v>
      </c>
    </row>
    <row r="22" spans="5:27" x14ac:dyDescent="0.3">
      <c r="M22" s="5" t="s">
        <v>19</v>
      </c>
      <c r="N22" s="5">
        <f>F13*POWER(1.025,O15)</f>
        <v>315000</v>
      </c>
      <c r="O22" s="6">
        <f t="shared" si="4"/>
        <v>85000</v>
      </c>
      <c r="P22" s="6">
        <f t="shared" si="5"/>
        <v>0.32</v>
      </c>
      <c r="Q22" s="13">
        <f t="shared" si="7"/>
        <v>64179</v>
      </c>
      <c r="R22" s="8">
        <f t="shared" si="6"/>
        <v>-36621</v>
      </c>
    </row>
    <row r="23" spans="5:27" x14ac:dyDescent="0.3">
      <c r="M23" s="5" t="s">
        <v>20</v>
      </c>
      <c r="N23" s="5">
        <f>F14*POWER(1.025,O15)</f>
        <v>400000</v>
      </c>
      <c r="O23" s="6">
        <f t="shared" si="4"/>
        <v>200000</v>
      </c>
      <c r="P23" s="6">
        <f t="shared" si="5"/>
        <v>0.35</v>
      </c>
      <c r="Q23" s="13">
        <f t="shared" si="7"/>
        <v>91379</v>
      </c>
      <c r="R23" s="8">
        <f t="shared" si="6"/>
        <v>-48621</v>
      </c>
    </row>
    <row r="24" spans="5:27" ht="15" thickBot="1" x14ac:dyDescent="0.35">
      <c r="M24" s="9" t="s">
        <v>21</v>
      </c>
      <c r="N24" s="9">
        <f>F15*POWER(1.025,O15)</f>
        <v>600000</v>
      </c>
      <c r="O24" s="10">
        <v>-2</v>
      </c>
      <c r="P24" s="10">
        <f t="shared" si="5"/>
        <v>0.37</v>
      </c>
      <c r="Q24" s="16">
        <f t="shared" si="7"/>
        <v>161379</v>
      </c>
      <c r="R24" s="11">
        <f t="shared" si="6"/>
        <v>-60621</v>
      </c>
    </row>
    <row r="27" spans="5:27" x14ac:dyDescent="0.3">
      <c r="O27">
        <f>O18/G9</f>
        <v>1</v>
      </c>
      <c r="Q27">
        <f>Q19/I10</f>
        <v>1</v>
      </c>
      <c r="R27">
        <f>R19/J10</f>
        <v>1</v>
      </c>
    </row>
    <row r="28" spans="5:27" x14ac:dyDescent="0.3">
      <c r="O28">
        <f t="shared" ref="O28:O32" si="8">O19/G10</f>
        <v>1</v>
      </c>
      <c r="Q28">
        <f t="shared" ref="Q28:R32" si="9">Q20/I11</f>
        <v>1</v>
      </c>
      <c r="R28">
        <f t="shared" si="9"/>
        <v>1</v>
      </c>
    </row>
    <row r="29" spans="5:27" x14ac:dyDescent="0.3">
      <c r="O29">
        <f t="shared" si="8"/>
        <v>1</v>
      </c>
      <c r="Q29">
        <f t="shared" si="9"/>
        <v>1</v>
      </c>
      <c r="R29">
        <f t="shared" si="9"/>
        <v>1</v>
      </c>
    </row>
    <row r="30" spans="5:27" x14ac:dyDescent="0.3">
      <c r="O30">
        <f t="shared" si="8"/>
        <v>1</v>
      </c>
      <c r="Q30">
        <f t="shared" si="9"/>
        <v>1</v>
      </c>
      <c r="R30">
        <f t="shared" si="9"/>
        <v>1</v>
      </c>
    </row>
    <row r="31" spans="5:27" x14ac:dyDescent="0.3">
      <c r="O31">
        <f t="shared" si="8"/>
        <v>1</v>
      </c>
      <c r="Q31">
        <f t="shared" si="9"/>
        <v>1</v>
      </c>
      <c r="R31">
        <f t="shared" si="9"/>
        <v>1</v>
      </c>
    </row>
    <row r="32" spans="5:27" x14ac:dyDescent="0.3">
      <c r="O32">
        <f t="shared" si="8"/>
        <v>1</v>
      </c>
      <c r="Q32">
        <f t="shared" si="9"/>
        <v>1</v>
      </c>
      <c r="R32">
        <f t="shared" si="9"/>
        <v>1</v>
      </c>
    </row>
    <row r="39" spans="3:18" x14ac:dyDescent="0.3">
      <c r="K39" s="24" t="s">
        <v>59</v>
      </c>
      <c r="L39" s="24">
        <v>87210</v>
      </c>
    </row>
    <row r="40" spans="3:18" x14ac:dyDescent="0.3">
      <c r="F40" t="s">
        <v>27</v>
      </c>
      <c r="K40" s="24" t="s">
        <v>60</v>
      </c>
      <c r="L40" s="24">
        <v>10000</v>
      </c>
      <c r="N40" t="s">
        <v>27</v>
      </c>
    </row>
    <row r="41" spans="3:18" ht="15" thickBot="1" x14ac:dyDescent="0.35">
      <c r="F41" t="s">
        <v>17</v>
      </c>
      <c r="K41" s="27" t="s">
        <v>66</v>
      </c>
      <c r="L41" s="27">
        <f>L39+L40</f>
        <v>97210</v>
      </c>
      <c r="N41" s="1" t="s">
        <v>15</v>
      </c>
    </row>
    <row r="42" spans="3:18" ht="15" thickBot="1" x14ac:dyDescent="0.35">
      <c r="F42" s="2" t="s">
        <v>5</v>
      </c>
      <c r="G42" s="3"/>
      <c r="H42" s="3" t="s">
        <v>6</v>
      </c>
      <c r="I42" s="3" t="s">
        <v>4</v>
      </c>
      <c r="J42" s="4" t="s">
        <v>9</v>
      </c>
      <c r="N42" s="17" t="s">
        <v>30</v>
      </c>
      <c r="O42">
        <f>N3</f>
        <v>0</v>
      </c>
    </row>
    <row r="43" spans="3:18" ht="15" thickBot="1" x14ac:dyDescent="0.35">
      <c r="F43" s="5" t="s">
        <v>0</v>
      </c>
      <c r="G43" s="6" t="s">
        <v>1</v>
      </c>
      <c r="H43" s="6" t="s">
        <v>2</v>
      </c>
      <c r="I43" s="6" t="s">
        <v>3</v>
      </c>
      <c r="J43" s="7"/>
      <c r="N43" s="2" t="s">
        <v>5</v>
      </c>
      <c r="O43" s="3"/>
      <c r="P43" s="3" t="s">
        <v>6</v>
      </c>
      <c r="Q43" s="3" t="s">
        <v>4</v>
      </c>
      <c r="R43" s="4" t="s">
        <v>9</v>
      </c>
    </row>
    <row r="44" spans="3:18" ht="15" thickBot="1" x14ac:dyDescent="0.35">
      <c r="E44" s="2" t="s">
        <v>12</v>
      </c>
      <c r="F44" s="2">
        <v>0</v>
      </c>
      <c r="G44" s="3">
        <v>77200</v>
      </c>
      <c r="H44" s="3">
        <v>0</v>
      </c>
      <c r="I44" s="3">
        <v>0</v>
      </c>
      <c r="J44" s="12">
        <f>I44-H44*F44</f>
        <v>0</v>
      </c>
      <c r="N44" s="5" t="s">
        <v>16</v>
      </c>
      <c r="O44" s="6" t="s">
        <v>1</v>
      </c>
      <c r="P44" s="6" t="s">
        <v>2</v>
      </c>
      <c r="Q44" s="6" t="s">
        <v>3</v>
      </c>
      <c r="R44" s="7"/>
    </row>
    <row r="45" spans="3:18" x14ac:dyDescent="0.3">
      <c r="E45" s="5" t="s">
        <v>13</v>
      </c>
      <c r="F45" s="5">
        <v>77200</v>
      </c>
      <c r="G45" s="6">
        <v>401800</v>
      </c>
      <c r="H45" s="6">
        <v>0.15</v>
      </c>
      <c r="I45" s="6">
        <v>0</v>
      </c>
      <c r="J45" s="8">
        <f t="shared" ref="J45:J46" si="10">I45-H45*F45</f>
        <v>-11580</v>
      </c>
      <c r="M45" s="2" t="s">
        <v>12</v>
      </c>
      <c r="N45" s="2">
        <f>F44*POWER(1.025,O$42)</f>
        <v>0</v>
      </c>
      <c r="O45" s="32">
        <f>N46-N45</f>
        <v>77200</v>
      </c>
      <c r="P45" s="3">
        <f>H44</f>
        <v>0</v>
      </c>
      <c r="Q45" s="15">
        <v>0</v>
      </c>
      <c r="R45" s="12">
        <f>Q45-P45*N45</f>
        <v>0</v>
      </c>
    </row>
    <row r="46" spans="3:18" ht="15" thickBot="1" x14ac:dyDescent="0.35">
      <c r="E46" s="9" t="s">
        <v>14</v>
      </c>
      <c r="F46" s="9">
        <v>479000</v>
      </c>
      <c r="G46" s="10">
        <v>-3</v>
      </c>
      <c r="H46" s="10">
        <v>0.2</v>
      </c>
      <c r="I46" s="10">
        <v>60270</v>
      </c>
      <c r="J46" s="11">
        <f t="shared" si="10"/>
        <v>-35530</v>
      </c>
      <c r="M46" s="5" t="s">
        <v>13</v>
      </c>
      <c r="N46" s="14">
        <f t="shared" ref="N46:N47" si="11">F45*POWER(1.025,O$42)</f>
        <v>77200</v>
      </c>
      <c r="O46" s="6">
        <f t="shared" ref="O46" si="12">N47-N46</f>
        <v>401800</v>
      </c>
      <c r="P46" s="6">
        <f t="shared" ref="P46:P47" si="13">H45</f>
        <v>0.15</v>
      </c>
      <c r="Q46" s="13">
        <f>O45*P45+Q45</f>
        <v>0</v>
      </c>
      <c r="R46" s="8">
        <f t="shared" ref="R46:R47" si="14">Q46-P46*N46</f>
        <v>-11580</v>
      </c>
    </row>
    <row r="47" spans="3:18" ht="15" thickBot="1" x14ac:dyDescent="0.35">
      <c r="F47" t="s">
        <v>63</v>
      </c>
      <c r="G47" t="s">
        <v>62</v>
      </c>
      <c r="H47" t="s">
        <v>61</v>
      </c>
      <c r="I47" t="s">
        <v>65</v>
      </c>
      <c r="M47" s="9" t="s">
        <v>14</v>
      </c>
      <c r="N47" s="33">
        <f t="shared" si="11"/>
        <v>479000</v>
      </c>
      <c r="O47" s="10">
        <v>-3</v>
      </c>
      <c r="P47" s="10">
        <f t="shared" si="13"/>
        <v>0.2</v>
      </c>
      <c r="Q47" s="16">
        <f t="shared" ref="Q47" si="15">O46*P46+Q46</f>
        <v>60270</v>
      </c>
      <c r="R47" s="11">
        <f t="shared" si="14"/>
        <v>-35530</v>
      </c>
    </row>
    <row r="48" spans="3:18" x14ac:dyDescent="0.3">
      <c r="C48" t="s">
        <v>64</v>
      </c>
      <c r="D48">
        <f>F48-M50</f>
        <v>0</v>
      </c>
      <c r="E48" t="s">
        <v>75</v>
      </c>
      <c r="F48">
        <f>MAX(G48:G53)</f>
        <v>1500</v>
      </c>
      <c r="G48">
        <f>MIN(H48:H50)</f>
        <v>-17589.5</v>
      </c>
      <c r="H48" s="44">
        <f>H46*(L40+L39)-H44*L39+J48</f>
        <v>-16088</v>
      </c>
      <c r="I48" t="s">
        <v>5</v>
      </c>
      <c r="J48" s="36">
        <f>J46-J44</f>
        <v>-35530</v>
      </c>
      <c r="K48" t="s">
        <v>53</v>
      </c>
      <c r="M48" s="6"/>
      <c r="N48" s="6"/>
      <c r="O48" s="6"/>
      <c r="P48" s="6"/>
      <c r="Q48" s="13"/>
      <c r="R48" s="13"/>
    </row>
    <row r="49" spans="4:55" x14ac:dyDescent="0.3">
      <c r="E49" t="s">
        <v>76</v>
      </c>
      <c r="F49">
        <f>MAX(H48:H53)</f>
        <v>3001.5</v>
      </c>
      <c r="H49" s="44">
        <f>H46*(L40+L39)-H45*L39+J49</f>
        <v>-17589.5</v>
      </c>
      <c r="J49" s="36">
        <f>J46-J45</f>
        <v>-23950</v>
      </c>
      <c r="K49" t="s">
        <v>54</v>
      </c>
      <c r="L49" s="27" t="str">
        <f>P5</f>
        <v>income tax:</v>
      </c>
      <c r="M49" s="27">
        <f>Q5</f>
        <v>11065.2</v>
      </c>
      <c r="N49" s="6"/>
      <c r="O49" s="6"/>
      <c r="P49" s="19"/>
      <c r="Q49" s="13"/>
      <c r="R49" s="13"/>
    </row>
    <row r="50" spans="4:55" x14ac:dyDescent="0.3">
      <c r="H50" s="44">
        <f>H46*(L40+L39)-H46*L39+J50</f>
        <v>2000</v>
      </c>
      <c r="I50" t="s">
        <v>5</v>
      </c>
      <c r="J50" s="36">
        <f>J46-J46</f>
        <v>0</v>
      </c>
      <c r="K50" t="s">
        <v>55</v>
      </c>
      <c r="L50" s="27" t="str">
        <f t="shared" ref="L50:M50" si="16">P6</f>
        <v>cap gains tax:</v>
      </c>
      <c r="M50" s="27">
        <f t="shared" si="16"/>
        <v>1500</v>
      </c>
      <c r="N50" s="6">
        <f>M50/L40</f>
        <v>0.15</v>
      </c>
      <c r="O50" s="6"/>
      <c r="P50" s="6"/>
      <c r="Q50" s="13"/>
      <c r="R50" s="13"/>
    </row>
    <row r="51" spans="4:55" x14ac:dyDescent="0.3">
      <c r="G51">
        <f>MIN(H51:H52)</f>
        <v>1500</v>
      </c>
      <c r="H51" s="45">
        <f>H45*(L40+L39)-H44*L39+J51</f>
        <v>3001.5</v>
      </c>
      <c r="I51" t="s">
        <v>5</v>
      </c>
      <c r="J51" s="36">
        <f>J45-J44</f>
        <v>-11580</v>
      </c>
      <c r="K51" t="s">
        <v>56</v>
      </c>
      <c r="L51" s="27" t="str">
        <f t="shared" ref="L51:M51" si="17">P7</f>
        <v>Total Fed tax:</v>
      </c>
      <c r="M51" s="27">
        <f t="shared" si="17"/>
        <v>12565.2</v>
      </c>
      <c r="N51" s="6"/>
      <c r="O51" s="6"/>
      <c r="P51" s="6"/>
      <c r="Q51" s="13"/>
      <c r="R51" s="13"/>
    </row>
    <row r="52" spans="4:55" x14ac:dyDescent="0.3">
      <c r="H52" s="45">
        <f>H45*(L40+L39)-H45*L39+J52</f>
        <v>1500</v>
      </c>
      <c r="I52" t="s">
        <v>5</v>
      </c>
      <c r="J52" s="36">
        <f>J45-J45</f>
        <v>0</v>
      </c>
      <c r="K52" t="s">
        <v>57</v>
      </c>
    </row>
    <row r="53" spans="4:55" x14ac:dyDescent="0.3">
      <c r="G53">
        <f>H53</f>
        <v>0</v>
      </c>
      <c r="H53" s="46">
        <f>H44*(L40+L39)-H44*L39+J53</f>
        <v>0</v>
      </c>
      <c r="I53" t="s">
        <v>5</v>
      </c>
      <c r="J53" s="36">
        <f>J44-J44</f>
        <v>0</v>
      </c>
      <c r="K53" t="s">
        <v>58</v>
      </c>
    </row>
    <row r="54" spans="4:55" x14ac:dyDescent="0.3">
      <c r="M54" t="s">
        <v>72</v>
      </c>
      <c r="N54" t="s">
        <v>73</v>
      </c>
    </row>
    <row r="55" spans="4:55" x14ac:dyDescent="0.3">
      <c r="L55" t="s">
        <v>69</v>
      </c>
      <c r="M55">
        <v>-117840</v>
      </c>
      <c r="N55">
        <f>-4400--400</f>
        <v>-4000</v>
      </c>
      <c r="O55" t="s">
        <v>71</v>
      </c>
      <c r="P55">
        <f>M55/M56</f>
        <v>-0.30215384615384616</v>
      </c>
      <c r="Q55" t="s">
        <v>74</v>
      </c>
    </row>
    <row r="56" spans="4:55" x14ac:dyDescent="0.3">
      <c r="L56" t="s">
        <v>70</v>
      </c>
      <c r="M56">
        <f>470000-80000</f>
        <v>390000</v>
      </c>
      <c r="N56">
        <f>490000-480000</f>
        <v>10000</v>
      </c>
      <c r="P56">
        <f>N55/N56</f>
        <v>-0.4</v>
      </c>
      <c r="Q56" t="s">
        <v>73</v>
      </c>
    </row>
    <row r="57" spans="4:55" x14ac:dyDescent="0.3">
      <c r="O57" t="s">
        <v>77</v>
      </c>
      <c r="P57">
        <f>-P55</f>
        <v>0.30215384615384616</v>
      </c>
    </row>
    <row r="58" spans="4:55" x14ac:dyDescent="0.3">
      <c r="P58">
        <f>-P56</f>
        <v>0.4</v>
      </c>
    </row>
    <row r="59" spans="4:55" x14ac:dyDescent="0.3">
      <c r="G59" t="s">
        <v>67</v>
      </c>
    </row>
    <row r="60" spans="4:55" x14ac:dyDescent="0.3">
      <c r="E60">
        <f>D48</f>
        <v>0</v>
      </c>
      <c r="F60">
        <v>10000</v>
      </c>
      <c r="G60">
        <v>20000</v>
      </c>
      <c r="H60">
        <v>30000</v>
      </c>
      <c r="I60">
        <v>40000</v>
      </c>
      <c r="J60">
        <v>50000</v>
      </c>
      <c r="K60">
        <v>60000</v>
      </c>
      <c r="L60">
        <v>70000</v>
      </c>
      <c r="M60">
        <v>80000</v>
      </c>
      <c r="N60">
        <v>90000</v>
      </c>
      <c r="O60">
        <v>100000</v>
      </c>
      <c r="P60">
        <v>110000</v>
      </c>
      <c r="Q60">
        <v>120000</v>
      </c>
      <c r="R60">
        <v>130000</v>
      </c>
      <c r="S60">
        <v>140000</v>
      </c>
      <c r="T60">
        <v>150000</v>
      </c>
      <c r="U60">
        <v>160000</v>
      </c>
      <c r="V60">
        <v>170000</v>
      </c>
      <c r="W60">
        <v>180000</v>
      </c>
      <c r="X60">
        <v>190000</v>
      </c>
      <c r="Y60">
        <v>200000</v>
      </c>
      <c r="Z60">
        <v>210000</v>
      </c>
      <c r="AA60">
        <v>220000</v>
      </c>
      <c r="AB60">
        <v>230000</v>
      </c>
      <c r="AC60">
        <v>240000</v>
      </c>
      <c r="AD60">
        <v>250000</v>
      </c>
      <c r="AE60">
        <v>260000</v>
      </c>
      <c r="AF60">
        <v>270000</v>
      </c>
      <c r="AG60">
        <v>280000</v>
      </c>
      <c r="AH60">
        <v>290000</v>
      </c>
      <c r="AI60">
        <v>300000</v>
      </c>
      <c r="AJ60">
        <v>310000</v>
      </c>
      <c r="AK60">
        <v>320000</v>
      </c>
      <c r="AL60">
        <v>330000</v>
      </c>
      <c r="AM60">
        <v>340000</v>
      </c>
      <c r="AN60">
        <v>350000</v>
      </c>
      <c r="AO60">
        <v>360000</v>
      </c>
      <c r="AP60">
        <v>370000</v>
      </c>
      <c r="AQ60">
        <v>380000</v>
      </c>
      <c r="AR60">
        <v>390000</v>
      </c>
      <c r="AS60">
        <v>400000</v>
      </c>
      <c r="AT60">
        <v>410000</v>
      </c>
      <c r="AU60">
        <v>420000</v>
      </c>
      <c r="AV60">
        <v>430000</v>
      </c>
      <c r="AW60">
        <v>440000</v>
      </c>
      <c r="AX60">
        <v>450000</v>
      </c>
      <c r="AY60">
        <v>460000</v>
      </c>
      <c r="AZ60">
        <v>470000</v>
      </c>
      <c r="BA60">
        <v>480000</v>
      </c>
      <c r="BB60">
        <v>490000</v>
      </c>
      <c r="BC60">
        <v>500000</v>
      </c>
    </row>
    <row r="61" spans="4:55" x14ac:dyDescent="0.3">
      <c r="D61" s="17" t="s">
        <v>68</v>
      </c>
      <c r="E61">
        <v>10000</v>
      </c>
      <c r="F61">
        <f t="dataTable" ref="F61:BC110" dt2D="1" dtr="1" r1="L39" r2="L40"/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4:55" x14ac:dyDescent="0.3">
      <c r="E62">
        <v>20000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4:55" x14ac:dyDescent="0.3">
      <c r="E63">
        <v>30000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4:55" x14ac:dyDescent="0.3">
      <c r="E64">
        <v>40000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5:55" x14ac:dyDescent="0.3">
      <c r="E65">
        <v>50000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5:55" x14ac:dyDescent="0.3">
      <c r="E66">
        <v>60000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5:55" x14ac:dyDescent="0.3">
      <c r="E67">
        <v>70000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5:55" x14ac:dyDescent="0.3">
      <c r="E68">
        <v>80000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5:55" x14ac:dyDescent="0.3">
      <c r="E69">
        <v>90000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5:55" x14ac:dyDescent="0.3">
      <c r="E70">
        <v>100000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5:55" x14ac:dyDescent="0.3">
      <c r="E71">
        <v>110000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5:55" x14ac:dyDescent="0.3">
      <c r="E72">
        <v>120000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5:55" x14ac:dyDescent="0.3">
      <c r="E73">
        <v>130000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5:55" x14ac:dyDescent="0.3">
      <c r="E74">
        <v>140000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5:55" x14ac:dyDescent="0.3">
      <c r="E75">
        <v>150000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5:55" x14ac:dyDescent="0.3">
      <c r="E76">
        <v>160000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5:55" x14ac:dyDescent="0.3">
      <c r="E77">
        <v>170000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5:55" x14ac:dyDescent="0.3">
      <c r="E78">
        <v>180000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5:55" x14ac:dyDescent="0.3">
      <c r="E79">
        <v>190000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5:55" x14ac:dyDescent="0.3">
      <c r="E80">
        <v>200000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5:55" x14ac:dyDescent="0.3">
      <c r="E81">
        <v>210000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5:55" x14ac:dyDescent="0.3">
      <c r="E82">
        <v>220000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5:55" x14ac:dyDescent="0.3">
      <c r="E83">
        <v>230000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5:55" x14ac:dyDescent="0.3">
      <c r="E84">
        <v>240000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5:55" x14ac:dyDescent="0.3">
      <c r="E85">
        <v>250000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5:55" x14ac:dyDescent="0.3">
      <c r="E86">
        <v>260000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5:55" x14ac:dyDescent="0.3">
      <c r="E87">
        <v>270000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5:55" x14ac:dyDescent="0.3">
      <c r="E88">
        <v>280000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5:55" x14ac:dyDescent="0.3">
      <c r="E89">
        <v>290000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5:55" x14ac:dyDescent="0.3">
      <c r="E90">
        <v>300000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5:55" x14ac:dyDescent="0.3">
      <c r="E91">
        <v>310000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5:55" x14ac:dyDescent="0.3">
      <c r="E92">
        <v>320000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5:55" x14ac:dyDescent="0.3">
      <c r="E93">
        <v>330000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5:55" x14ac:dyDescent="0.3">
      <c r="E94">
        <v>340000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5:55" x14ac:dyDescent="0.3">
      <c r="E95">
        <v>350000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5:55" x14ac:dyDescent="0.3">
      <c r="E96">
        <v>360000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5:55" x14ac:dyDescent="0.3">
      <c r="E97">
        <v>370000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5:55" x14ac:dyDescent="0.3">
      <c r="E98">
        <v>380000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5:55" x14ac:dyDescent="0.3">
      <c r="E99">
        <v>390000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5:55" x14ac:dyDescent="0.3">
      <c r="E100">
        <v>400000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5:55" x14ac:dyDescent="0.3">
      <c r="E101">
        <v>410000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5:55" x14ac:dyDescent="0.3">
      <c r="E102">
        <v>420000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5:55" x14ac:dyDescent="0.3">
      <c r="E103">
        <v>430000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5:55" x14ac:dyDescent="0.3">
      <c r="E104">
        <v>440000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5:55" x14ac:dyDescent="0.3">
      <c r="E105">
        <v>450000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5:55" x14ac:dyDescent="0.3">
      <c r="E106">
        <v>460000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5:55" x14ac:dyDescent="0.3">
      <c r="E107">
        <v>470000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5:55" x14ac:dyDescent="0.3">
      <c r="E108">
        <v>480000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5:55" x14ac:dyDescent="0.3">
      <c r="E109">
        <v>490000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5:55" x14ac:dyDescent="0.3">
      <c r="E110">
        <v>500000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Y51"/>
  <sheetViews>
    <sheetView tabSelected="1" topLeftCell="I1" workbookViewId="0">
      <selection activeCell="M16" sqref="M16"/>
    </sheetView>
  </sheetViews>
  <sheetFormatPr defaultRowHeight="14.4" x14ac:dyDescent="0.3"/>
  <cols>
    <col min="10" max="10" width="10.21875" bestFit="1" customWidth="1"/>
    <col min="13" max="13" width="9.6640625" customWidth="1"/>
  </cols>
  <sheetData>
    <row r="1" spans="3:25" x14ac:dyDescent="0.3">
      <c r="Q1" t="s">
        <v>51</v>
      </c>
    </row>
    <row r="2" spans="3:25" x14ac:dyDescent="0.3">
      <c r="M2" s="17" t="s">
        <v>31</v>
      </c>
      <c r="N2" s="24">
        <v>500000</v>
      </c>
      <c r="P2" s="17" t="s">
        <v>52</v>
      </c>
      <c r="Q2" s="24">
        <v>77219</v>
      </c>
      <c r="R2" s="27">
        <f>VLOOKUP(S3,U7:Y17,3)</f>
        <v>96519</v>
      </c>
    </row>
    <row r="3" spans="3:25" x14ac:dyDescent="0.3">
      <c r="M3" s="17" t="s">
        <v>32</v>
      </c>
      <c r="N3" s="24">
        <v>0</v>
      </c>
      <c r="P3" s="17" t="s">
        <v>35</v>
      </c>
      <c r="Q3" s="47">
        <f>VLOOKUP(S3,U7:Y17,4)</f>
        <v>0.5</v>
      </c>
      <c r="R3" s="37" t="s">
        <v>34</v>
      </c>
      <c r="S3" s="27">
        <f>65+N3</f>
        <v>65</v>
      </c>
    </row>
    <row r="4" spans="3:25" ht="15" thickBot="1" x14ac:dyDescent="0.35">
      <c r="M4" s="17" t="s">
        <v>33</v>
      </c>
      <c r="N4" s="27">
        <f>24000*POWER(1.025,N3)</f>
        <v>24000</v>
      </c>
    </row>
    <row r="5" spans="3:25" x14ac:dyDescent="0.3">
      <c r="F5" t="s">
        <v>26</v>
      </c>
      <c r="L5" s="2"/>
      <c r="M5" s="18" t="s">
        <v>22</v>
      </c>
      <c r="N5" s="25">
        <f>N2-N4</f>
        <v>476000</v>
      </c>
      <c r="O5" s="3"/>
      <c r="P5" s="18" t="s">
        <v>24</v>
      </c>
      <c r="Q5" s="21">
        <f>VLOOKUP(N5,N18:R24,4)+(N5-VLOOKUP(N5,N18:R24,1))*VLOOKUP(N5,N18:R24,3)</f>
        <v>117979</v>
      </c>
      <c r="R5" t="s">
        <v>47</v>
      </c>
      <c r="S5" t="s">
        <v>48</v>
      </c>
      <c r="U5" s="2"/>
      <c r="V5" s="40" t="s">
        <v>49</v>
      </c>
      <c r="W5" s="2" t="s">
        <v>36</v>
      </c>
      <c r="X5" s="3"/>
      <c r="Y5" s="4"/>
    </row>
    <row r="6" spans="3:25" ht="15" thickBot="1" x14ac:dyDescent="0.35">
      <c r="F6" t="s">
        <v>17</v>
      </c>
      <c r="L6" s="5"/>
      <c r="M6" s="19" t="s">
        <v>23</v>
      </c>
      <c r="N6" s="28">
        <f>Q2*Q3</f>
        <v>38609.5</v>
      </c>
      <c r="O6" s="6"/>
      <c r="P6" s="19" t="s">
        <v>25</v>
      </c>
      <c r="Q6" s="22">
        <f>VLOOKUP(N7,N45:R47,4)+(N7-VLOOKUP(N7,N45:R47,1))*VLOOKUP(N7,N45:R47,3)-(VLOOKUP(N5,N45:R47,4)+(N5-VLOOKUP(N5,N45:R47,1))*VLOOKUP(N5,N45:R47,3))</f>
        <v>7571.8999999999942</v>
      </c>
      <c r="R6" s="35">
        <f>VLOOKUP(N7,N45:R47,4)+(N7-VLOOKUP(N7,N45:R47,1))*VLOOKUP(N7,N45:R47,3)</f>
        <v>67391.899999999994</v>
      </c>
      <c r="S6">
        <f>VLOOKUP(N5,N45:R47,4)+(N5-VLOOKUP(N5,N45:R47,1))*VLOOKUP(N5,N45:R47,3)</f>
        <v>59820</v>
      </c>
      <c r="U6" s="5"/>
      <c r="V6" s="41" t="s">
        <v>50</v>
      </c>
      <c r="W6" s="38" t="s">
        <v>50</v>
      </c>
      <c r="X6" s="6" t="s">
        <v>38</v>
      </c>
      <c r="Y6" s="7"/>
    </row>
    <row r="7" spans="3:25" ht="15" thickBot="1" x14ac:dyDescent="0.35">
      <c r="F7" s="2" t="s">
        <v>5</v>
      </c>
      <c r="G7" s="3"/>
      <c r="H7" s="3" t="s">
        <v>6</v>
      </c>
      <c r="I7" s="3" t="s">
        <v>4</v>
      </c>
      <c r="J7" s="4" t="s">
        <v>9</v>
      </c>
      <c r="L7" s="9"/>
      <c r="M7" s="20" t="s">
        <v>29</v>
      </c>
      <c r="N7" s="26">
        <f>SUM(N5:N6)</f>
        <v>514609.5</v>
      </c>
      <c r="O7" s="10"/>
      <c r="P7" s="20" t="s">
        <v>28</v>
      </c>
      <c r="Q7" s="23">
        <f>SUM(Q5:Q6)</f>
        <v>125550.9</v>
      </c>
      <c r="U7" s="41">
        <v>65</v>
      </c>
      <c r="V7" s="41">
        <v>93759</v>
      </c>
      <c r="W7" s="5">
        <v>96519</v>
      </c>
      <c r="X7" s="30">
        <v>0.5</v>
      </c>
      <c r="Y7" s="7"/>
    </row>
    <row r="8" spans="3:25" ht="15" thickBot="1" x14ac:dyDescent="0.35">
      <c r="C8" t="s">
        <v>7</v>
      </c>
      <c r="D8" t="s">
        <v>8</v>
      </c>
      <c r="F8" s="5" t="s">
        <v>0</v>
      </c>
      <c r="G8" s="6" t="s">
        <v>1</v>
      </c>
      <c r="H8" s="6" t="s">
        <v>2</v>
      </c>
      <c r="I8" s="6" t="s">
        <v>3</v>
      </c>
      <c r="J8" s="7"/>
      <c r="L8" t="s">
        <v>39</v>
      </c>
      <c r="M8" s="34" t="s">
        <v>40</v>
      </c>
      <c r="N8" t="s">
        <v>44</v>
      </c>
      <c r="O8" t="s">
        <v>45</v>
      </c>
      <c r="U8" s="41">
        <v>66</v>
      </c>
      <c r="V8" s="41">
        <v>98303</v>
      </c>
      <c r="W8" s="5">
        <v>101371</v>
      </c>
      <c r="X8" s="30">
        <v>0.53</v>
      </c>
      <c r="Y8" s="7"/>
    </row>
    <row r="9" spans="3:25" x14ac:dyDescent="0.3">
      <c r="E9" s="2" t="s">
        <v>12</v>
      </c>
      <c r="F9" s="2">
        <v>0</v>
      </c>
      <c r="G9" s="3">
        <v>19050</v>
      </c>
      <c r="H9" s="3">
        <v>0.1</v>
      </c>
      <c r="I9" s="3">
        <v>0</v>
      </c>
      <c r="J9" s="12">
        <f>I9-H9*F9</f>
        <v>0</v>
      </c>
      <c r="L9">
        <v>108889</v>
      </c>
      <c r="M9">
        <v>69278</v>
      </c>
      <c r="P9" s="34" t="s">
        <v>46</v>
      </c>
      <c r="R9" s="35">
        <f>(N6-L9)*0.15</f>
        <v>-10541.924999999999</v>
      </c>
      <c r="S9" s="35"/>
      <c r="T9" s="35"/>
      <c r="U9" s="41">
        <v>67</v>
      </c>
      <c r="V9" s="42">
        <v>102961</v>
      </c>
      <c r="W9" s="5">
        <v>106350</v>
      </c>
      <c r="X9" s="30">
        <v>0.56000000000000005</v>
      </c>
      <c r="Y9" s="7"/>
    </row>
    <row r="10" spans="3:25" x14ac:dyDescent="0.3">
      <c r="E10" s="5" t="s">
        <v>13</v>
      </c>
      <c r="F10" s="5">
        <v>19050</v>
      </c>
      <c r="G10" s="6">
        <v>58350</v>
      </c>
      <c r="H10" s="6">
        <v>0.12</v>
      </c>
      <c r="I10" s="6">
        <v>1905</v>
      </c>
      <c r="J10" s="8">
        <f t="shared" ref="J10:J15" si="0">I10-H10*F10</f>
        <v>-381</v>
      </c>
      <c r="L10" t="s">
        <v>41</v>
      </c>
      <c r="M10" s="35">
        <f>O45</f>
        <v>77200</v>
      </c>
      <c r="N10" s="35">
        <f>M10-M9</f>
        <v>7922</v>
      </c>
      <c r="O10" s="35">
        <f>N10</f>
        <v>7922</v>
      </c>
      <c r="P10">
        <v>0</v>
      </c>
      <c r="R10" s="35">
        <f>P11+R9</f>
        <v>4603.125</v>
      </c>
      <c r="S10" s="35"/>
      <c r="T10" s="35"/>
      <c r="U10" s="41">
        <v>68</v>
      </c>
      <c r="V10" s="42">
        <v>107735</v>
      </c>
      <c r="W10" s="5">
        <v>111458</v>
      </c>
      <c r="X10" s="30">
        <v>0.57999999999999996</v>
      </c>
      <c r="Y10" s="7"/>
    </row>
    <row r="11" spans="3:25" x14ac:dyDescent="0.3">
      <c r="E11" s="5" t="s">
        <v>14</v>
      </c>
      <c r="F11" s="5">
        <v>77400</v>
      </c>
      <c r="G11" s="6">
        <v>87600</v>
      </c>
      <c r="H11" s="6">
        <v>0.22</v>
      </c>
      <c r="I11" s="6">
        <v>8907</v>
      </c>
      <c r="J11" s="8">
        <f t="shared" si="0"/>
        <v>-8121</v>
      </c>
      <c r="L11" t="s">
        <v>42</v>
      </c>
      <c r="M11" s="35">
        <f t="shared" ref="M11:M12" si="1">O46</f>
        <v>401800</v>
      </c>
      <c r="N11" s="35">
        <f>M11</f>
        <v>401800</v>
      </c>
      <c r="O11" s="35">
        <f>L9-O10</f>
        <v>100967</v>
      </c>
      <c r="P11" s="35">
        <f>O11*0.15</f>
        <v>15145.05</v>
      </c>
      <c r="U11" s="41">
        <v>69</v>
      </c>
      <c r="V11" s="41">
        <v>112628</v>
      </c>
      <c r="W11" s="5">
        <v>116699</v>
      </c>
      <c r="X11" s="30">
        <v>0.6</v>
      </c>
      <c r="Y11" s="7"/>
    </row>
    <row r="12" spans="3:25" x14ac:dyDescent="0.3">
      <c r="E12" s="5" t="s">
        <v>18</v>
      </c>
      <c r="F12" s="5">
        <v>165000</v>
      </c>
      <c r="G12" s="6">
        <v>150000</v>
      </c>
      <c r="H12" s="6">
        <v>0.24</v>
      </c>
      <c r="I12" s="6">
        <v>28179</v>
      </c>
      <c r="J12" s="8">
        <f t="shared" si="0"/>
        <v>-11421</v>
      </c>
      <c r="L12" t="s">
        <v>43</v>
      </c>
      <c r="M12" s="35">
        <f t="shared" si="1"/>
        <v>-3</v>
      </c>
      <c r="U12" s="41">
        <v>70</v>
      </c>
      <c r="V12" s="41">
        <v>117644</v>
      </c>
      <c r="W12" s="5">
        <v>122075</v>
      </c>
      <c r="X12" s="30">
        <v>0.63</v>
      </c>
      <c r="Y12" s="7"/>
    </row>
    <row r="13" spans="3:25" x14ac:dyDescent="0.3">
      <c r="E13" s="5" t="s">
        <v>19</v>
      </c>
      <c r="F13" s="5">
        <v>315000</v>
      </c>
      <c r="G13" s="6">
        <v>85000</v>
      </c>
      <c r="H13" s="6">
        <v>0.32</v>
      </c>
      <c r="I13" s="6">
        <v>64179</v>
      </c>
      <c r="J13" s="8">
        <f t="shared" si="0"/>
        <v>-36621</v>
      </c>
      <c r="N13" t="s">
        <v>26</v>
      </c>
      <c r="U13" s="41">
        <v>71</v>
      </c>
      <c r="V13" s="41">
        <v>133110</v>
      </c>
      <c r="W13" s="5">
        <v>127588</v>
      </c>
      <c r="X13" s="30">
        <v>0.65</v>
      </c>
      <c r="Y13" s="7"/>
    </row>
    <row r="14" spans="3:25" x14ac:dyDescent="0.3">
      <c r="E14" s="5" t="s">
        <v>20</v>
      </c>
      <c r="F14" s="5">
        <v>400000</v>
      </c>
      <c r="G14" s="6">
        <v>200000</v>
      </c>
      <c r="H14" s="6">
        <v>0.35</v>
      </c>
      <c r="I14" s="6">
        <v>91379</v>
      </c>
      <c r="J14" s="8">
        <f t="shared" si="0"/>
        <v>-48621</v>
      </c>
      <c r="N14" s="1" t="s">
        <v>15</v>
      </c>
      <c r="U14" s="41">
        <v>72</v>
      </c>
      <c r="V14" s="41">
        <v>138919</v>
      </c>
      <c r="W14" s="5">
        <v>133241</v>
      </c>
      <c r="X14" s="30">
        <v>0.67</v>
      </c>
      <c r="Y14" s="7"/>
    </row>
    <row r="15" spans="3:25" ht="15" thickBot="1" x14ac:dyDescent="0.35">
      <c r="E15" s="9" t="s">
        <v>21</v>
      </c>
      <c r="F15" s="9">
        <v>600000</v>
      </c>
      <c r="G15" s="10">
        <v>-2</v>
      </c>
      <c r="H15" s="10">
        <v>0.37</v>
      </c>
      <c r="I15" s="10">
        <v>161379</v>
      </c>
      <c r="J15" s="11">
        <f t="shared" si="0"/>
        <v>-60621</v>
      </c>
      <c r="N15" s="17" t="s">
        <v>30</v>
      </c>
      <c r="O15">
        <f>N3</f>
        <v>0</v>
      </c>
      <c r="U15" s="41">
        <v>73</v>
      </c>
      <c r="V15" s="41">
        <v>144875</v>
      </c>
      <c r="W15" s="5">
        <v>139036</v>
      </c>
      <c r="X15" s="30">
        <v>0.69</v>
      </c>
      <c r="Y15" s="7"/>
    </row>
    <row r="16" spans="3:25" x14ac:dyDescent="0.3">
      <c r="E16" t="s">
        <v>11</v>
      </c>
      <c r="N16" s="2" t="s">
        <v>5</v>
      </c>
      <c r="O16" s="3"/>
      <c r="P16" s="3" t="s">
        <v>6</v>
      </c>
      <c r="Q16" s="3" t="s">
        <v>4</v>
      </c>
      <c r="R16" s="3" t="s">
        <v>9</v>
      </c>
      <c r="S16" s="6"/>
      <c r="T16" s="6"/>
      <c r="U16" s="41">
        <v>74</v>
      </c>
      <c r="V16" s="41">
        <v>150980</v>
      </c>
      <c r="W16" s="5">
        <v>144977</v>
      </c>
      <c r="X16" s="30">
        <v>0.7</v>
      </c>
      <c r="Y16" s="7"/>
    </row>
    <row r="17" spans="5:25" ht="15" thickBot="1" x14ac:dyDescent="0.35">
      <c r="E17" t="s">
        <v>10</v>
      </c>
      <c r="F17">
        <v>0</v>
      </c>
      <c r="G17">
        <v>18000</v>
      </c>
      <c r="H17">
        <v>20000</v>
      </c>
      <c r="I17">
        <v>75000</v>
      </c>
      <c r="J17">
        <v>76000</v>
      </c>
      <c r="K17">
        <v>150000</v>
      </c>
      <c r="L17">
        <v>155000</v>
      </c>
      <c r="N17" s="5" t="s">
        <v>16</v>
      </c>
      <c r="O17" s="6" t="s">
        <v>1</v>
      </c>
      <c r="P17" s="6" t="s">
        <v>2</v>
      </c>
      <c r="Q17" s="6" t="s">
        <v>3</v>
      </c>
      <c r="R17" s="6"/>
      <c r="S17" s="6"/>
      <c r="T17" s="6"/>
      <c r="U17" s="43">
        <v>75</v>
      </c>
      <c r="V17" s="43">
        <v>157236</v>
      </c>
      <c r="W17" s="9">
        <v>151066</v>
      </c>
      <c r="X17" s="39">
        <v>0.72</v>
      </c>
      <c r="Y17" s="31"/>
    </row>
    <row r="18" spans="5:25" x14ac:dyDescent="0.3">
      <c r="E18" t="s">
        <v>12</v>
      </c>
      <c r="F18">
        <f>$H9*F$17+$J9</f>
        <v>0</v>
      </c>
      <c r="G18">
        <f>$H9*G$17+$J9</f>
        <v>1800</v>
      </c>
      <c r="H18">
        <f t="shared" ref="H18:L20" si="2">$H9*H$17+$J9</f>
        <v>2000</v>
      </c>
      <c r="I18">
        <f t="shared" si="2"/>
        <v>7500</v>
      </c>
      <c r="J18">
        <f t="shared" si="2"/>
        <v>7600</v>
      </c>
      <c r="K18">
        <f t="shared" si="2"/>
        <v>15000</v>
      </c>
      <c r="L18">
        <f t="shared" si="2"/>
        <v>15500</v>
      </c>
      <c r="M18" s="2" t="s">
        <v>12</v>
      </c>
      <c r="N18" s="2">
        <f>F9*POWER(1.025,O15)</f>
        <v>0</v>
      </c>
      <c r="O18" s="3">
        <f>N19-N18</f>
        <v>19050</v>
      </c>
      <c r="P18" s="3">
        <f>H9</f>
        <v>0.1</v>
      </c>
      <c r="Q18" s="15">
        <v>0</v>
      </c>
      <c r="R18" s="12">
        <f>Q18-P18*N18</f>
        <v>0</v>
      </c>
      <c r="S18" s="13"/>
      <c r="T18" s="13"/>
    </row>
    <row r="19" spans="5:25" x14ac:dyDescent="0.3">
      <c r="E19" t="s">
        <v>13</v>
      </c>
      <c r="F19">
        <f t="shared" ref="F19:G20" si="3">$H10*F$17+$J10</f>
        <v>-381</v>
      </c>
      <c r="G19">
        <f t="shared" si="3"/>
        <v>1779</v>
      </c>
      <c r="H19">
        <f t="shared" si="2"/>
        <v>2019</v>
      </c>
      <c r="I19">
        <f t="shared" si="2"/>
        <v>8619</v>
      </c>
      <c r="J19">
        <f t="shared" si="2"/>
        <v>8739</v>
      </c>
      <c r="K19">
        <f t="shared" si="2"/>
        <v>17619</v>
      </c>
      <c r="L19">
        <f t="shared" si="2"/>
        <v>18219</v>
      </c>
      <c r="M19" s="5" t="s">
        <v>13</v>
      </c>
      <c r="N19" s="14">
        <f>F10*POWER(1.025,O15)</f>
        <v>19050</v>
      </c>
      <c r="O19" s="6">
        <f t="shared" ref="O19:O23" si="4">N20-N19</f>
        <v>58350</v>
      </c>
      <c r="P19" s="6">
        <f t="shared" ref="P19:P24" si="5">H10</f>
        <v>0.12</v>
      </c>
      <c r="Q19" s="13">
        <f>O18*P18+Q18</f>
        <v>1905</v>
      </c>
      <c r="R19" s="8">
        <f t="shared" ref="R19:R24" si="6">Q19-P19*N19</f>
        <v>-381</v>
      </c>
      <c r="S19" s="13"/>
      <c r="T19" s="13"/>
    </row>
    <row r="20" spans="5:25" x14ac:dyDescent="0.3">
      <c r="E20" t="s">
        <v>14</v>
      </c>
      <c r="F20">
        <f t="shared" si="3"/>
        <v>-8121</v>
      </c>
      <c r="G20">
        <f t="shared" si="3"/>
        <v>-4161</v>
      </c>
      <c r="H20">
        <f t="shared" si="2"/>
        <v>-3721</v>
      </c>
      <c r="I20">
        <f t="shared" si="2"/>
        <v>8379</v>
      </c>
      <c r="J20">
        <f t="shared" si="2"/>
        <v>8599</v>
      </c>
      <c r="K20">
        <f t="shared" si="2"/>
        <v>24879</v>
      </c>
      <c r="L20">
        <f t="shared" si="2"/>
        <v>25979</v>
      </c>
      <c r="M20" s="5" t="s">
        <v>14</v>
      </c>
      <c r="N20" s="5">
        <f>F11*POWER(1.025,O15)</f>
        <v>77400</v>
      </c>
      <c r="O20" s="6">
        <f t="shared" si="4"/>
        <v>87600</v>
      </c>
      <c r="P20" s="6">
        <f t="shared" si="5"/>
        <v>0.22</v>
      </c>
      <c r="Q20" s="13">
        <f t="shared" ref="Q20:Q24" si="7">O19*P19+Q19</f>
        <v>8907</v>
      </c>
      <c r="R20" s="8">
        <f t="shared" si="6"/>
        <v>-8121</v>
      </c>
      <c r="S20" s="13"/>
      <c r="T20" s="13"/>
    </row>
    <row r="21" spans="5:25" x14ac:dyDescent="0.3">
      <c r="M21" s="5" t="s">
        <v>18</v>
      </c>
      <c r="N21" s="5">
        <f>F12*POWER(1.025,O15)</f>
        <v>165000</v>
      </c>
      <c r="O21" s="6">
        <f t="shared" si="4"/>
        <v>150000</v>
      </c>
      <c r="P21" s="6">
        <f t="shared" si="5"/>
        <v>0.24</v>
      </c>
      <c r="Q21" s="13">
        <f t="shared" si="7"/>
        <v>28179</v>
      </c>
      <c r="R21" s="8">
        <f t="shared" si="6"/>
        <v>-11421</v>
      </c>
    </row>
    <row r="22" spans="5:25" x14ac:dyDescent="0.3">
      <c r="M22" s="5" t="s">
        <v>19</v>
      </c>
      <c r="N22" s="5">
        <f>F13*POWER(1.025,O15)</f>
        <v>315000</v>
      </c>
      <c r="O22" s="6">
        <f t="shared" si="4"/>
        <v>85000</v>
      </c>
      <c r="P22" s="6">
        <f t="shared" si="5"/>
        <v>0.32</v>
      </c>
      <c r="Q22" s="13">
        <f t="shared" si="7"/>
        <v>64179</v>
      </c>
      <c r="R22" s="8">
        <f t="shared" si="6"/>
        <v>-36621</v>
      </c>
    </row>
    <row r="23" spans="5:25" x14ac:dyDescent="0.3">
      <c r="M23" s="5" t="s">
        <v>20</v>
      </c>
      <c r="N23" s="5">
        <f>F14*POWER(1.025,O15)</f>
        <v>400000</v>
      </c>
      <c r="O23" s="6">
        <f t="shared" si="4"/>
        <v>200000</v>
      </c>
      <c r="P23" s="6">
        <f t="shared" si="5"/>
        <v>0.35</v>
      </c>
      <c r="Q23" s="13">
        <f t="shared" si="7"/>
        <v>91379</v>
      </c>
      <c r="R23" s="8">
        <f t="shared" si="6"/>
        <v>-48621</v>
      </c>
    </row>
    <row r="24" spans="5:25" ht="15" thickBot="1" x14ac:dyDescent="0.35">
      <c r="M24" s="9" t="s">
        <v>21</v>
      </c>
      <c r="N24" s="9">
        <f>F15*POWER(1.025,O15)</f>
        <v>600000</v>
      </c>
      <c r="O24" s="10">
        <v>-2</v>
      </c>
      <c r="P24" s="10">
        <f t="shared" si="5"/>
        <v>0.37</v>
      </c>
      <c r="Q24" s="16">
        <f t="shared" si="7"/>
        <v>161379</v>
      </c>
      <c r="R24" s="11">
        <f t="shared" si="6"/>
        <v>-60621</v>
      </c>
    </row>
    <row r="27" spans="5:25" x14ac:dyDescent="0.3">
      <c r="O27">
        <f>O18/G9</f>
        <v>1</v>
      </c>
      <c r="Q27">
        <f>Q19/I10</f>
        <v>1</v>
      </c>
      <c r="R27">
        <f>R19/J10</f>
        <v>1</v>
      </c>
    </row>
    <row r="28" spans="5:25" x14ac:dyDescent="0.3">
      <c r="O28">
        <f t="shared" ref="O28:O32" si="8">O19/G10</f>
        <v>1</v>
      </c>
      <c r="Q28">
        <f t="shared" ref="Q28:R32" si="9">Q20/I11</f>
        <v>1</v>
      </c>
      <c r="R28">
        <f t="shared" si="9"/>
        <v>1</v>
      </c>
    </row>
    <row r="29" spans="5:25" x14ac:dyDescent="0.3">
      <c r="O29">
        <f t="shared" si="8"/>
        <v>1</v>
      </c>
      <c r="Q29">
        <f t="shared" si="9"/>
        <v>1</v>
      </c>
      <c r="R29">
        <f t="shared" si="9"/>
        <v>1</v>
      </c>
    </row>
    <row r="30" spans="5:25" x14ac:dyDescent="0.3">
      <c r="O30">
        <f t="shared" si="8"/>
        <v>1</v>
      </c>
      <c r="Q30">
        <f t="shared" si="9"/>
        <v>1</v>
      </c>
      <c r="R30">
        <f t="shared" si="9"/>
        <v>1</v>
      </c>
    </row>
    <row r="31" spans="5:25" x14ac:dyDescent="0.3">
      <c r="O31">
        <f t="shared" si="8"/>
        <v>1</v>
      </c>
      <c r="Q31">
        <f t="shared" si="9"/>
        <v>1</v>
      </c>
      <c r="R31">
        <f t="shared" si="9"/>
        <v>1</v>
      </c>
    </row>
    <row r="32" spans="5:25" x14ac:dyDescent="0.3">
      <c r="O32">
        <f t="shared" si="8"/>
        <v>1</v>
      </c>
      <c r="Q32">
        <f t="shared" si="9"/>
        <v>1</v>
      </c>
      <c r="R32">
        <f t="shared" si="9"/>
        <v>1</v>
      </c>
    </row>
    <row r="40" spans="5:18" x14ac:dyDescent="0.3">
      <c r="F40" t="s">
        <v>27</v>
      </c>
      <c r="N40" t="s">
        <v>27</v>
      </c>
    </row>
    <row r="41" spans="5:18" ht="15" thickBot="1" x14ac:dyDescent="0.35">
      <c r="F41" t="s">
        <v>17</v>
      </c>
      <c r="N41" s="1" t="s">
        <v>15</v>
      </c>
    </row>
    <row r="42" spans="5:18" ht="15" thickBot="1" x14ac:dyDescent="0.35">
      <c r="F42" s="2" t="s">
        <v>5</v>
      </c>
      <c r="G42" s="3"/>
      <c r="H42" s="3" t="s">
        <v>6</v>
      </c>
      <c r="I42" s="3" t="s">
        <v>4</v>
      </c>
      <c r="J42" s="4" t="s">
        <v>9</v>
      </c>
      <c r="N42" s="17" t="s">
        <v>30</v>
      </c>
      <c r="O42">
        <f>N3</f>
        <v>0</v>
      </c>
    </row>
    <row r="43" spans="5:18" ht="15" thickBot="1" x14ac:dyDescent="0.35">
      <c r="F43" s="5" t="s">
        <v>0</v>
      </c>
      <c r="G43" s="6" t="s">
        <v>1</v>
      </c>
      <c r="H43" s="6" t="s">
        <v>2</v>
      </c>
      <c r="I43" s="6" t="s">
        <v>3</v>
      </c>
      <c r="J43" s="7"/>
      <c r="N43" s="2" t="s">
        <v>5</v>
      </c>
      <c r="O43" s="3"/>
      <c r="P43" s="3" t="s">
        <v>6</v>
      </c>
      <c r="Q43" s="3" t="s">
        <v>4</v>
      </c>
      <c r="R43" s="4" t="s">
        <v>9</v>
      </c>
    </row>
    <row r="44" spans="5:18" ht="15" thickBot="1" x14ac:dyDescent="0.35">
      <c r="E44" s="2" t="s">
        <v>12</v>
      </c>
      <c r="F44" s="2">
        <v>0</v>
      </c>
      <c r="G44" s="3">
        <v>77200</v>
      </c>
      <c r="H44" s="3">
        <v>0</v>
      </c>
      <c r="I44" s="3">
        <v>0</v>
      </c>
      <c r="J44" s="12">
        <f>I44-H44*F44</f>
        <v>0</v>
      </c>
      <c r="N44" s="5" t="s">
        <v>16</v>
      </c>
      <c r="O44" s="6" t="s">
        <v>1</v>
      </c>
      <c r="P44" s="6" t="s">
        <v>2</v>
      </c>
      <c r="Q44" s="6" t="s">
        <v>3</v>
      </c>
      <c r="R44" s="7"/>
    </row>
    <row r="45" spans="5:18" x14ac:dyDescent="0.3">
      <c r="E45" s="5" t="s">
        <v>13</v>
      </c>
      <c r="F45" s="5">
        <v>77200</v>
      </c>
      <c r="G45" s="6">
        <v>401800</v>
      </c>
      <c r="H45" s="6">
        <v>0.15</v>
      </c>
      <c r="I45" s="6">
        <v>0</v>
      </c>
      <c r="J45" s="8">
        <f t="shared" ref="J45:J46" si="10">I45-H45*F45</f>
        <v>-11580</v>
      </c>
      <c r="M45" s="2" t="s">
        <v>12</v>
      </c>
      <c r="N45" s="2">
        <f>F44*POWER(1.025,O$42)</f>
        <v>0</v>
      </c>
      <c r="O45" s="32">
        <f>N46-N45</f>
        <v>77200</v>
      </c>
      <c r="P45" s="3">
        <f>H44</f>
        <v>0</v>
      </c>
      <c r="Q45" s="15">
        <v>0</v>
      </c>
      <c r="R45" s="12">
        <f>Q45-P45*N45</f>
        <v>0</v>
      </c>
    </row>
    <row r="46" spans="5:18" ht="15" thickBot="1" x14ac:dyDescent="0.35">
      <c r="E46" s="9" t="s">
        <v>14</v>
      </c>
      <c r="F46" s="9">
        <v>479000</v>
      </c>
      <c r="G46" s="10">
        <v>-3</v>
      </c>
      <c r="H46" s="10">
        <v>0.2</v>
      </c>
      <c r="I46" s="10">
        <v>60270</v>
      </c>
      <c r="J46" s="11">
        <f t="shared" si="10"/>
        <v>-35530</v>
      </c>
      <c r="M46" s="5" t="s">
        <v>13</v>
      </c>
      <c r="N46" s="14">
        <f t="shared" ref="N46:N47" si="11">F45*POWER(1.025,O$42)</f>
        <v>77200</v>
      </c>
      <c r="O46" s="6">
        <f t="shared" ref="O46" si="12">N47-N46</f>
        <v>401800</v>
      </c>
      <c r="P46" s="6">
        <f t="shared" ref="P46:P47" si="13">H45</f>
        <v>0.15</v>
      </c>
      <c r="Q46" s="13">
        <f>O45*P45+Q45</f>
        <v>0</v>
      </c>
      <c r="R46" s="8">
        <f t="shared" ref="R46:R47" si="14">Q46-P46*N46</f>
        <v>-11580</v>
      </c>
    </row>
    <row r="47" spans="5:18" ht="15" thickBot="1" x14ac:dyDescent="0.35">
      <c r="M47" s="9" t="s">
        <v>14</v>
      </c>
      <c r="N47" s="33">
        <f t="shared" si="11"/>
        <v>479000</v>
      </c>
      <c r="O47" s="10">
        <v>-3</v>
      </c>
      <c r="P47" s="10">
        <f t="shared" si="13"/>
        <v>0.2</v>
      </c>
      <c r="Q47" s="16">
        <f t="shared" ref="Q47" si="15">O46*P46+Q46</f>
        <v>60270</v>
      </c>
      <c r="R47" s="11">
        <f t="shared" si="14"/>
        <v>-35530</v>
      </c>
    </row>
    <row r="48" spans="5:18" x14ac:dyDescent="0.3">
      <c r="M48" s="6"/>
      <c r="N48" s="6"/>
      <c r="O48" s="6"/>
      <c r="P48" s="6"/>
      <c r="Q48" s="13"/>
      <c r="R48" s="13"/>
    </row>
    <row r="49" spans="13:18" x14ac:dyDescent="0.3">
      <c r="M49" s="6"/>
      <c r="N49" s="6"/>
      <c r="O49" s="6"/>
      <c r="P49" s="19"/>
      <c r="Q49" s="13"/>
      <c r="R49" s="13"/>
    </row>
    <row r="50" spans="13:18" x14ac:dyDescent="0.3">
      <c r="M50" s="6"/>
      <c r="N50" s="6"/>
      <c r="O50" s="6"/>
      <c r="P50" s="6"/>
      <c r="Q50" s="13"/>
      <c r="R50" s="13"/>
    </row>
    <row r="51" spans="13:18" x14ac:dyDescent="0.3">
      <c r="M51" s="6"/>
      <c r="N51" s="6"/>
      <c r="O51" s="6"/>
      <c r="P51" s="6"/>
      <c r="Q51" s="13"/>
      <c r="R51" s="13"/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D4" sqref="D4"/>
    </sheetView>
  </sheetViews>
  <sheetFormatPr defaultRowHeight="14.4" x14ac:dyDescent="0.3"/>
  <sheetData>
    <row r="1" spans="1:9" x14ac:dyDescent="0.3">
      <c r="A1" t="s">
        <v>88</v>
      </c>
    </row>
    <row r="2" spans="1:9" ht="15" thickBot="1" x14ac:dyDescent="0.35"/>
    <row r="3" spans="1:9" x14ac:dyDescent="0.3">
      <c r="A3" s="57" t="s">
        <v>89</v>
      </c>
      <c r="B3" s="57"/>
    </row>
    <row r="4" spans="1:9" x14ac:dyDescent="0.3">
      <c r="A4" s="54" t="s">
        <v>90</v>
      </c>
      <c r="B4" s="54">
        <v>0.98575694895224886</v>
      </c>
      <c r="D4" t="s">
        <v>121</v>
      </c>
    </row>
    <row r="5" spans="1:9" x14ac:dyDescent="0.3">
      <c r="A5" s="54" t="s">
        <v>91</v>
      </c>
      <c r="B5" s="54">
        <v>0.97171676240764659</v>
      </c>
    </row>
    <row r="6" spans="1:9" x14ac:dyDescent="0.3">
      <c r="A6" s="54" t="s">
        <v>92</v>
      </c>
      <c r="B6" s="54">
        <v>0.96914555899015997</v>
      </c>
    </row>
    <row r="7" spans="1:9" x14ac:dyDescent="0.3">
      <c r="A7" s="54" t="s">
        <v>93</v>
      </c>
      <c r="B7" s="54">
        <v>6700.9020127826789</v>
      </c>
    </row>
    <row r="8" spans="1:9" ht="15" thickBot="1" x14ac:dyDescent="0.35">
      <c r="A8" s="55" t="s">
        <v>94</v>
      </c>
      <c r="B8" s="55">
        <v>25</v>
      </c>
    </row>
    <row r="10" spans="1:9" ht="15" thickBot="1" x14ac:dyDescent="0.35">
      <c r="A10" t="s">
        <v>95</v>
      </c>
    </row>
    <row r="11" spans="1:9" x14ac:dyDescent="0.3">
      <c r="A11" s="56"/>
      <c r="B11" s="56" t="s">
        <v>100</v>
      </c>
      <c r="C11" s="56" t="s">
        <v>101</v>
      </c>
      <c r="D11" s="56" t="s">
        <v>102</v>
      </c>
      <c r="E11" s="56" t="s">
        <v>103</v>
      </c>
      <c r="F11" s="56" t="s">
        <v>104</v>
      </c>
    </row>
    <row r="12" spans="1:9" x14ac:dyDescent="0.3">
      <c r="A12" s="54" t="s">
        <v>96</v>
      </c>
      <c r="B12" s="54">
        <v>2</v>
      </c>
      <c r="C12" s="54">
        <v>33939058318.731873</v>
      </c>
      <c r="D12" s="54">
        <v>16969529159.365936</v>
      </c>
      <c r="E12" s="54">
        <v>377.92294292976999</v>
      </c>
      <c r="F12" s="54">
        <v>9.2644648939273488E-18</v>
      </c>
    </row>
    <row r="13" spans="1:9" x14ac:dyDescent="0.3">
      <c r="A13" s="54" t="s">
        <v>97</v>
      </c>
      <c r="B13" s="54">
        <v>22</v>
      </c>
      <c r="C13" s="54">
        <v>987845931.26812899</v>
      </c>
      <c r="D13" s="54">
        <v>44902087.784914955</v>
      </c>
      <c r="E13" s="54"/>
      <c r="F13" s="54"/>
    </row>
    <row r="14" spans="1:9" ht="15" thickBot="1" x14ac:dyDescent="0.35">
      <c r="A14" s="55" t="s">
        <v>98</v>
      </c>
      <c r="B14" s="55">
        <v>24</v>
      </c>
      <c r="C14" s="55">
        <v>34926904250</v>
      </c>
      <c r="D14" s="55"/>
      <c r="E14" s="55"/>
      <c r="F14" s="55"/>
    </row>
    <row r="15" spans="1:9" ht="15" thickBot="1" x14ac:dyDescent="0.35"/>
    <row r="16" spans="1:9" x14ac:dyDescent="0.3">
      <c r="A16" s="56"/>
      <c r="B16" s="56" t="s">
        <v>105</v>
      </c>
      <c r="C16" s="56" t="s">
        <v>93</v>
      </c>
      <c r="D16" s="56" t="s">
        <v>106</v>
      </c>
      <c r="E16" s="56" t="s">
        <v>107</v>
      </c>
      <c r="F16" s="56" t="s">
        <v>108</v>
      </c>
      <c r="G16" s="56" t="s">
        <v>109</v>
      </c>
      <c r="H16" s="56" t="s">
        <v>110</v>
      </c>
      <c r="I16" s="56" t="s">
        <v>111</v>
      </c>
    </row>
    <row r="17" spans="1:9" x14ac:dyDescent="0.3">
      <c r="A17" s="54" t="s">
        <v>99</v>
      </c>
      <c r="B17" s="54">
        <v>-8804.3195225857016</v>
      </c>
      <c r="C17" s="54">
        <v>2403.5535062229014</v>
      </c>
      <c r="D17" s="54">
        <v>-3.6630428654036398</v>
      </c>
      <c r="E17" s="54">
        <v>1.3669024424819037E-3</v>
      </c>
      <c r="F17" s="54">
        <v>-13788.984406407668</v>
      </c>
      <c r="G17" s="54">
        <v>-3819.6546387637354</v>
      </c>
      <c r="H17" s="54">
        <v>-13788.984406407668</v>
      </c>
      <c r="I17" s="54">
        <v>-3819.6546387637354</v>
      </c>
    </row>
    <row r="18" spans="1:9" x14ac:dyDescent="0.3">
      <c r="A18" s="54" t="s">
        <v>112</v>
      </c>
      <c r="B18" s="54">
        <v>3.2775753750639763E-2</v>
      </c>
      <c r="C18" s="54">
        <v>6.3414613303332309E-3</v>
      </c>
      <c r="D18" s="54">
        <v>5.1684859440619606</v>
      </c>
      <c r="E18" s="54">
        <v>3.5067538681297107E-5</v>
      </c>
      <c r="F18" s="54">
        <v>1.962436788650684E-2</v>
      </c>
      <c r="G18" s="54">
        <v>4.5927139614772683E-2</v>
      </c>
      <c r="H18" s="54">
        <v>1.962436788650684E-2</v>
      </c>
      <c r="I18" s="54">
        <v>4.5927139614772683E-2</v>
      </c>
    </row>
    <row r="19" spans="1:9" ht="15" thickBot="1" x14ac:dyDescent="0.35">
      <c r="A19" s="55" t="s">
        <v>113</v>
      </c>
      <c r="B19" s="55">
        <v>0.17123503159000075</v>
      </c>
      <c r="C19" s="55">
        <v>6.3414613303332326E-3</v>
      </c>
      <c r="D19" s="55">
        <v>27.002456164311681</v>
      </c>
      <c r="E19" s="55">
        <v>2.319916589823588E-18</v>
      </c>
      <c r="F19" s="55">
        <v>0.15808364572586783</v>
      </c>
      <c r="G19" s="55">
        <v>0.18438641745413367</v>
      </c>
      <c r="H19" s="55">
        <v>0.15808364572586783</v>
      </c>
      <c r="I19" s="55">
        <v>0.18438641745413367</v>
      </c>
    </row>
    <row r="23" spans="1:9" x14ac:dyDescent="0.3">
      <c r="A23" t="s">
        <v>114</v>
      </c>
      <c r="E23" t="s">
        <v>118</v>
      </c>
    </row>
    <row r="24" spans="1:9" ht="15" thickBot="1" x14ac:dyDescent="0.35"/>
    <row r="25" spans="1:9" x14ac:dyDescent="0.3">
      <c r="A25" s="56" t="s">
        <v>115</v>
      </c>
      <c r="B25" s="56" t="s">
        <v>116</v>
      </c>
      <c r="C25" s="56" t="s">
        <v>117</v>
      </c>
      <c r="E25" s="56" t="s">
        <v>119</v>
      </c>
      <c r="F25" s="56" t="s">
        <v>120</v>
      </c>
    </row>
    <row r="26" spans="1:9" x14ac:dyDescent="0.3">
      <c r="A26" s="54">
        <v>1</v>
      </c>
      <c r="B26" s="54">
        <v>-8804.3195225857016</v>
      </c>
      <c r="C26" s="54">
        <v>8804.3195225857016</v>
      </c>
      <c r="E26" s="54">
        <v>2</v>
      </c>
      <c r="F26" s="54">
        <v>0</v>
      </c>
    </row>
    <row r="27" spans="1:9" x14ac:dyDescent="0.3">
      <c r="A27" s="54">
        <v>2</v>
      </c>
      <c r="B27" s="54">
        <v>-6277.3089084113763</v>
      </c>
      <c r="C27" s="54">
        <v>6277.3089084113763</v>
      </c>
      <c r="E27" s="54">
        <v>6</v>
      </c>
      <c r="F27" s="54">
        <v>0</v>
      </c>
    </row>
    <row r="28" spans="1:9" x14ac:dyDescent="0.3">
      <c r="A28" s="54">
        <v>3</v>
      </c>
      <c r="B28" s="54">
        <v>-6270.7537576612485</v>
      </c>
      <c r="C28" s="54">
        <v>6270.7537576612485</v>
      </c>
      <c r="E28" s="54">
        <v>10</v>
      </c>
      <c r="F28" s="54">
        <v>0</v>
      </c>
    </row>
    <row r="29" spans="1:9" x14ac:dyDescent="0.3">
      <c r="A29" s="54">
        <v>4</v>
      </c>
      <c r="B29" s="54">
        <v>6891.988948595681</v>
      </c>
      <c r="C29" s="54">
        <v>-6891.988948595681</v>
      </c>
      <c r="E29" s="54">
        <v>14</v>
      </c>
      <c r="F29" s="54">
        <v>0</v>
      </c>
    </row>
    <row r="30" spans="1:9" x14ac:dyDescent="0.3">
      <c r="A30" s="54">
        <v>5</v>
      </c>
      <c r="B30" s="54">
        <v>6898.5440993458087</v>
      </c>
      <c r="C30" s="54">
        <v>-6898.5440993458087</v>
      </c>
      <c r="E30" s="54">
        <v>18</v>
      </c>
      <c r="F30" s="54">
        <v>0</v>
      </c>
    </row>
    <row r="31" spans="1:9" x14ac:dyDescent="0.3">
      <c r="A31" s="54">
        <v>6</v>
      </c>
      <c r="B31" s="54">
        <v>4397.9014130033556</v>
      </c>
      <c r="C31" s="54">
        <v>-4397.9014130033556</v>
      </c>
      <c r="E31" s="54">
        <v>22</v>
      </c>
      <c r="F31" s="54">
        <v>0</v>
      </c>
    </row>
    <row r="32" spans="1:9" x14ac:dyDescent="0.3">
      <c r="A32" s="54">
        <v>7</v>
      </c>
      <c r="B32" s="54">
        <v>6924.912027177681</v>
      </c>
      <c r="C32" s="54">
        <v>4625.087972822319</v>
      </c>
      <c r="E32" s="54">
        <v>26</v>
      </c>
      <c r="F32" s="54">
        <v>15</v>
      </c>
    </row>
    <row r="33" spans="1:6" x14ac:dyDescent="0.3">
      <c r="A33" s="54">
        <v>8</v>
      </c>
      <c r="B33" s="54">
        <v>6931.4671779278087</v>
      </c>
      <c r="C33" s="54">
        <v>4633.5328220721913</v>
      </c>
      <c r="E33" s="54">
        <v>30</v>
      </c>
      <c r="F33" s="54">
        <v>11550</v>
      </c>
    </row>
    <row r="34" spans="1:6" x14ac:dyDescent="0.3">
      <c r="A34" s="54">
        <v>9</v>
      </c>
      <c r="B34" s="54">
        <v>20094.20988418474</v>
      </c>
      <c r="C34" s="54">
        <v>-4679.2098841847401</v>
      </c>
      <c r="E34" s="54">
        <v>34</v>
      </c>
      <c r="F34" s="54">
        <v>11565</v>
      </c>
    </row>
    <row r="35" spans="1:6" x14ac:dyDescent="0.3">
      <c r="A35" s="54">
        <v>10</v>
      </c>
      <c r="B35" s="54">
        <v>20100.765034934866</v>
      </c>
      <c r="C35" s="54">
        <v>-4680.765034934866</v>
      </c>
      <c r="E35" s="54">
        <v>38</v>
      </c>
      <c r="F35" s="54">
        <v>11580</v>
      </c>
    </row>
    <row r="36" spans="1:6" x14ac:dyDescent="0.3">
      <c r="A36" s="54">
        <v>11</v>
      </c>
      <c r="B36" s="54">
        <v>4432.1484193213564</v>
      </c>
      <c r="C36" s="54">
        <v>-4417.1484193213564</v>
      </c>
      <c r="E36" s="54">
        <v>42</v>
      </c>
      <c r="F36" s="54">
        <v>11595</v>
      </c>
    </row>
    <row r="37" spans="1:6" x14ac:dyDescent="0.3">
      <c r="A37" s="54">
        <v>12</v>
      </c>
      <c r="B37" s="54">
        <v>6959.1590334956818</v>
      </c>
      <c r="C37" s="54">
        <v>4620.8409665043182</v>
      </c>
      <c r="E37" s="54">
        <v>46</v>
      </c>
      <c r="F37" s="54">
        <v>15415</v>
      </c>
    </row>
    <row r="38" spans="1:6" x14ac:dyDescent="0.3">
      <c r="A38" s="54">
        <v>13</v>
      </c>
      <c r="B38" s="54">
        <v>6965.7141842458095</v>
      </c>
      <c r="C38" s="54">
        <v>4629.2858157541905</v>
      </c>
      <c r="E38" s="54">
        <v>50</v>
      </c>
      <c r="F38" s="54">
        <v>15420</v>
      </c>
    </row>
    <row r="39" spans="1:6" x14ac:dyDescent="0.3">
      <c r="A39" s="54">
        <v>14</v>
      </c>
      <c r="B39" s="54">
        <v>20128.456890502741</v>
      </c>
      <c r="C39" s="54">
        <v>-4673.4568905027409</v>
      </c>
      <c r="E39" s="54">
        <v>54</v>
      </c>
      <c r="F39" s="54">
        <v>15455</v>
      </c>
    </row>
    <row r="40" spans="1:6" x14ac:dyDescent="0.3">
      <c r="A40" s="54">
        <v>15</v>
      </c>
      <c r="B40" s="54">
        <v>20135.012041252867</v>
      </c>
      <c r="C40" s="54">
        <v>-4675.0120412528668</v>
      </c>
      <c r="E40" s="54">
        <v>58</v>
      </c>
      <c r="F40" s="54">
        <v>15460</v>
      </c>
    </row>
    <row r="41" spans="1:6" x14ac:dyDescent="0.3">
      <c r="A41" s="54">
        <v>16</v>
      </c>
      <c r="B41" s="54">
        <v>73200.137105865651</v>
      </c>
      <c r="C41" s="54">
        <v>-12945.137105865651</v>
      </c>
      <c r="E41" s="54">
        <v>62</v>
      </c>
      <c r="F41" s="54">
        <v>60255</v>
      </c>
    </row>
    <row r="42" spans="1:6" x14ac:dyDescent="0.3">
      <c r="A42" s="54">
        <v>17</v>
      </c>
      <c r="B42" s="54">
        <v>75727.147720039982</v>
      </c>
      <c r="C42" s="54">
        <v>-57.147720039982232</v>
      </c>
      <c r="E42" s="54">
        <v>66</v>
      </c>
      <c r="F42" s="54">
        <v>60290</v>
      </c>
    </row>
    <row r="43" spans="1:6" x14ac:dyDescent="0.3">
      <c r="A43" s="54">
        <v>18</v>
      </c>
      <c r="B43" s="54">
        <v>75733.702870790104</v>
      </c>
      <c r="C43" s="54">
        <v>-38.702870790104498</v>
      </c>
      <c r="E43" s="54">
        <v>70</v>
      </c>
      <c r="F43" s="54">
        <v>75670</v>
      </c>
    </row>
    <row r="44" spans="1:6" x14ac:dyDescent="0.3">
      <c r="A44" s="54">
        <v>19</v>
      </c>
      <c r="B44" s="54">
        <v>88896.445577047038</v>
      </c>
      <c r="C44" s="54">
        <v>6878.5544229529623</v>
      </c>
      <c r="E44" s="54">
        <v>74</v>
      </c>
      <c r="F44" s="54">
        <v>75695</v>
      </c>
    </row>
    <row r="45" spans="1:6" x14ac:dyDescent="0.3">
      <c r="A45" s="54">
        <v>20</v>
      </c>
      <c r="B45" s="54">
        <v>88903.00072779716</v>
      </c>
      <c r="C45" s="54">
        <v>6876.9992722028401</v>
      </c>
      <c r="E45" s="54">
        <v>78</v>
      </c>
      <c r="F45" s="54">
        <v>75710</v>
      </c>
    </row>
    <row r="46" spans="1:6" x14ac:dyDescent="0.3">
      <c r="A46" s="54">
        <v>21</v>
      </c>
      <c r="B46" s="54">
        <v>73234.384112183659</v>
      </c>
      <c r="C46" s="54">
        <v>-12944.384112183659</v>
      </c>
      <c r="E46" s="54">
        <v>82</v>
      </c>
      <c r="F46" s="54">
        <v>75735</v>
      </c>
    </row>
    <row r="47" spans="1:6" x14ac:dyDescent="0.3">
      <c r="A47" s="54">
        <v>22</v>
      </c>
      <c r="B47" s="54">
        <v>75761.39472635799</v>
      </c>
      <c r="C47" s="54">
        <v>-51.394726357990294</v>
      </c>
      <c r="E47" s="54">
        <v>86</v>
      </c>
      <c r="F47" s="54">
        <v>95775</v>
      </c>
    </row>
    <row r="48" spans="1:6" x14ac:dyDescent="0.3">
      <c r="A48" s="54">
        <v>23</v>
      </c>
      <c r="B48" s="54">
        <v>75767.949877108113</v>
      </c>
      <c r="C48" s="54">
        <v>-32.94987710811256</v>
      </c>
      <c r="E48" s="54">
        <v>90</v>
      </c>
      <c r="F48" s="54">
        <v>95780</v>
      </c>
    </row>
    <row r="49" spans="1:6" x14ac:dyDescent="0.3">
      <c r="A49" s="54">
        <v>24</v>
      </c>
      <c r="B49" s="54">
        <v>88930.692583365046</v>
      </c>
      <c r="C49" s="54">
        <v>6884.3074166349543</v>
      </c>
      <c r="E49" s="54">
        <v>94</v>
      </c>
      <c r="F49" s="54">
        <v>95815</v>
      </c>
    </row>
    <row r="50" spans="1:6" ht="15" thickBot="1" x14ac:dyDescent="0.35">
      <c r="A50" s="55">
        <v>25</v>
      </c>
      <c r="B50" s="55">
        <v>88937.247734115168</v>
      </c>
      <c r="C50" s="55">
        <v>6882.752265884832</v>
      </c>
      <c r="E50" s="55">
        <v>98</v>
      </c>
      <c r="F50" s="55">
        <v>95820</v>
      </c>
    </row>
  </sheetData>
  <sortState ref="F26:F50">
    <sortCondition ref="F26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21"/>
  <sheetViews>
    <sheetView workbookViewId="0">
      <selection activeCell="D114" sqref="D114"/>
    </sheetView>
  </sheetViews>
  <sheetFormatPr defaultRowHeight="14.4" x14ac:dyDescent="0.3"/>
  <cols>
    <col min="1" max="1" width="11" bestFit="1" customWidth="1"/>
    <col min="4" max="4" width="9.6640625" customWidth="1"/>
  </cols>
  <sheetData>
    <row r="1" spans="1:103" x14ac:dyDescent="0.3">
      <c r="D1" s="48"/>
      <c r="E1" s="48"/>
      <c r="F1" s="48"/>
      <c r="G1" s="48"/>
      <c r="H1" s="48"/>
      <c r="I1" s="48"/>
      <c r="J1" s="48"/>
      <c r="K1" s="48"/>
    </row>
    <row r="2" spans="1:103" x14ac:dyDescent="0.3">
      <c r="D2" s="48"/>
      <c r="E2" s="51"/>
      <c r="F2" s="48"/>
      <c r="G2" s="48"/>
      <c r="H2" s="51"/>
      <c r="I2" s="48"/>
      <c r="J2" s="48"/>
      <c r="K2" s="48"/>
    </row>
    <row r="3" spans="1:103" x14ac:dyDescent="0.3">
      <c r="D3" s="48"/>
      <c r="E3" s="51"/>
      <c r="F3" s="48"/>
      <c r="G3" s="48"/>
      <c r="H3" s="51"/>
      <c r="I3" s="49"/>
      <c r="J3" s="51"/>
      <c r="K3" s="48"/>
    </row>
    <row r="4" spans="1:103" ht="15" thickBot="1" x14ac:dyDescent="0.35">
      <c r="D4" s="48"/>
      <c r="E4" s="52" t="s">
        <v>83</v>
      </c>
      <c r="F4" s="48"/>
      <c r="G4" s="48"/>
      <c r="H4" s="48"/>
      <c r="I4" s="48"/>
      <c r="J4" s="48"/>
      <c r="K4" s="48"/>
    </row>
    <row r="5" spans="1:103" ht="16.2" customHeight="1" x14ac:dyDescent="0.3">
      <c r="D5" s="2"/>
      <c r="E5" s="18" t="str">
        <f>capGainTax!M5</f>
        <v>taxable income:</v>
      </c>
      <c r="F5" s="25">
        <v>5</v>
      </c>
      <c r="G5" s="3"/>
      <c r="H5" s="18" t="str">
        <f>capGainTax!P5</f>
        <v>income tax:</v>
      </c>
      <c r="I5" s="21">
        <f>'capGainTax (bestfit)'!Q5</f>
        <v>0.5</v>
      </c>
    </row>
    <row r="6" spans="1:103" x14ac:dyDescent="0.3">
      <c r="D6" s="5"/>
      <c r="E6" s="19" t="str">
        <f>capGainTax!M6</f>
        <v>taxable capital gains:</v>
      </c>
      <c r="F6" s="28">
        <v>5</v>
      </c>
      <c r="G6" s="6"/>
      <c r="H6" s="19" t="str">
        <f>capGainTax!P6</f>
        <v>cap gains tax:</v>
      </c>
      <c r="I6" s="22">
        <f>'capGainTax (bestfit)'!Q6</f>
        <v>0</v>
      </c>
      <c r="J6" s="35"/>
      <c r="L6" s="35"/>
    </row>
    <row r="7" spans="1:103" ht="15" thickBot="1" x14ac:dyDescent="0.35">
      <c r="D7" s="9"/>
      <c r="E7" s="20" t="str">
        <f>capGainTax!M7</f>
        <v>total taxable income:</v>
      </c>
      <c r="F7" s="26">
        <f>SUM(F5:F6)</f>
        <v>10</v>
      </c>
      <c r="G7" s="10"/>
      <c r="H7" s="20" t="str">
        <f>capGainTax!P7</f>
        <v>Total Fed tax:</v>
      </c>
      <c r="I7" s="23">
        <f>SUM(I5:I6)</f>
        <v>0.5</v>
      </c>
    </row>
    <row r="8" spans="1:103" x14ac:dyDescent="0.3">
      <c r="D8" s="6"/>
      <c r="E8" s="19"/>
      <c r="F8" s="50"/>
      <c r="G8" s="6"/>
      <c r="H8" s="19"/>
      <c r="I8" s="50"/>
    </row>
    <row r="9" spans="1:103" x14ac:dyDescent="0.3">
      <c r="A9" s="1"/>
      <c r="B9" s="53" t="s">
        <v>84</v>
      </c>
      <c r="C9" t="s">
        <v>82</v>
      </c>
      <c r="D9" s="6"/>
      <c r="E9" s="19"/>
      <c r="F9" s="50"/>
      <c r="G9" s="6"/>
      <c r="H9" s="19"/>
      <c r="I9" s="50"/>
    </row>
    <row r="10" spans="1:103" x14ac:dyDescent="0.3">
      <c r="B10" s="35">
        <f>I6</f>
        <v>0</v>
      </c>
      <c r="C10">
        <v>0</v>
      </c>
      <c r="D10">
        <v>10000</v>
      </c>
      <c r="E10">
        <v>20000</v>
      </c>
      <c r="F10">
        <v>30000</v>
      </c>
      <c r="G10">
        <v>40000</v>
      </c>
      <c r="H10">
        <v>50000</v>
      </c>
      <c r="I10">
        <v>60000</v>
      </c>
      <c r="J10">
        <v>70000</v>
      </c>
      <c r="K10">
        <v>80000</v>
      </c>
      <c r="L10">
        <v>90000</v>
      </c>
      <c r="M10">
        <v>100000</v>
      </c>
      <c r="N10">
        <v>110000</v>
      </c>
      <c r="O10">
        <v>120000</v>
      </c>
      <c r="P10">
        <v>130000</v>
      </c>
      <c r="Q10">
        <v>140000</v>
      </c>
      <c r="R10">
        <v>150000</v>
      </c>
      <c r="S10">
        <v>160000</v>
      </c>
      <c r="T10">
        <v>170000</v>
      </c>
      <c r="U10">
        <v>180000</v>
      </c>
      <c r="V10">
        <v>190000</v>
      </c>
      <c r="W10">
        <v>200000</v>
      </c>
      <c r="X10">
        <v>210000</v>
      </c>
      <c r="Y10">
        <v>220000</v>
      </c>
      <c r="Z10">
        <v>230000</v>
      </c>
      <c r="AA10">
        <v>240000</v>
      </c>
      <c r="AB10">
        <v>250000</v>
      </c>
      <c r="AC10">
        <v>260000</v>
      </c>
      <c r="AD10">
        <v>270000</v>
      </c>
      <c r="AE10">
        <v>280000</v>
      </c>
      <c r="AF10">
        <v>290000</v>
      </c>
      <c r="AG10">
        <v>300000</v>
      </c>
      <c r="AH10">
        <v>310000</v>
      </c>
      <c r="AI10">
        <v>320000</v>
      </c>
      <c r="AJ10">
        <v>330000</v>
      </c>
      <c r="AK10">
        <v>340000</v>
      </c>
      <c r="AL10">
        <v>350000</v>
      </c>
      <c r="AM10">
        <v>360000</v>
      </c>
      <c r="AN10">
        <v>370000</v>
      </c>
      <c r="AO10">
        <v>380000</v>
      </c>
      <c r="AP10">
        <v>390000</v>
      </c>
      <c r="AQ10">
        <v>400000</v>
      </c>
      <c r="AR10">
        <v>410000</v>
      </c>
      <c r="AS10">
        <v>420000</v>
      </c>
      <c r="AT10">
        <v>430000</v>
      </c>
      <c r="AU10">
        <v>440000</v>
      </c>
      <c r="AV10">
        <v>450000</v>
      </c>
      <c r="AW10">
        <v>460000</v>
      </c>
      <c r="AX10">
        <v>470000</v>
      </c>
      <c r="AY10">
        <v>480000</v>
      </c>
      <c r="AZ10">
        <v>490000</v>
      </c>
      <c r="BA10">
        <v>500000</v>
      </c>
      <c r="BB10">
        <v>510000</v>
      </c>
      <c r="BC10">
        <v>520000</v>
      </c>
      <c r="BD10">
        <v>530000</v>
      </c>
      <c r="BE10">
        <v>540000</v>
      </c>
      <c r="BF10">
        <v>550000</v>
      </c>
      <c r="BG10">
        <v>560000</v>
      </c>
      <c r="BH10">
        <v>570000</v>
      </c>
      <c r="BI10">
        <v>580000</v>
      </c>
      <c r="BJ10">
        <v>590000</v>
      </c>
      <c r="BK10">
        <v>600000</v>
      </c>
      <c r="BL10">
        <v>610000</v>
      </c>
      <c r="BM10">
        <v>620000</v>
      </c>
      <c r="BN10">
        <v>630000</v>
      </c>
      <c r="BO10">
        <v>640000</v>
      </c>
      <c r="BP10">
        <v>650000</v>
      </c>
      <c r="BQ10">
        <v>660000</v>
      </c>
      <c r="BR10">
        <v>670000</v>
      </c>
      <c r="BS10">
        <v>680000</v>
      </c>
      <c r="BT10">
        <v>690000</v>
      </c>
      <c r="BU10">
        <v>700000</v>
      </c>
      <c r="BV10">
        <v>710000</v>
      </c>
      <c r="BW10">
        <v>720000</v>
      </c>
      <c r="BX10">
        <v>730000</v>
      </c>
      <c r="BY10">
        <v>740000</v>
      </c>
      <c r="BZ10">
        <v>750000</v>
      </c>
      <c r="CA10">
        <v>760000</v>
      </c>
      <c r="CB10">
        <v>770000</v>
      </c>
      <c r="CC10">
        <v>780000</v>
      </c>
      <c r="CD10">
        <v>790000</v>
      </c>
      <c r="CE10">
        <v>800000</v>
      </c>
      <c r="CF10">
        <v>810000</v>
      </c>
      <c r="CG10">
        <v>820000</v>
      </c>
      <c r="CH10">
        <v>830000</v>
      </c>
      <c r="CI10">
        <v>840000</v>
      </c>
      <c r="CJ10">
        <v>850000</v>
      </c>
      <c r="CK10">
        <v>860000</v>
      </c>
      <c r="CL10">
        <v>870000</v>
      </c>
      <c r="CM10">
        <v>880000</v>
      </c>
      <c r="CN10">
        <v>890000</v>
      </c>
      <c r="CO10">
        <v>900000</v>
      </c>
      <c r="CP10">
        <v>910000</v>
      </c>
      <c r="CQ10">
        <v>920000</v>
      </c>
      <c r="CR10">
        <v>930000</v>
      </c>
      <c r="CS10">
        <v>940000</v>
      </c>
      <c r="CT10">
        <v>950000</v>
      </c>
      <c r="CU10">
        <v>960000</v>
      </c>
      <c r="CV10">
        <v>970000</v>
      </c>
      <c r="CW10">
        <v>980000</v>
      </c>
      <c r="CX10">
        <v>990000</v>
      </c>
      <c r="CY10">
        <v>1000000</v>
      </c>
    </row>
    <row r="11" spans="1:103" x14ac:dyDescent="0.3">
      <c r="A11" t="s">
        <v>81</v>
      </c>
      <c r="B11">
        <v>0</v>
      </c>
      <c r="C11">
        <f t="dataTable" ref="C11:CY111" dt2D="1" dtr="1" r1="F5" r2="F6"/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 x14ac:dyDescent="0.3">
      <c r="B12">
        <v>10000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420</v>
      </c>
      <c r="K12">
        <v>1500</v>
      </c>
      <c r="L12">
        <v>1500</v>
      </c>
      <c r="M12">
        <v>1500</v>
      </c>
      <c r="N12">
        <v>1500</v>
      </c>
      <c r="O12">
        <v>1500</v>
      </c>
      <c r="P12">
        <v>1500</v>
      </c>
      <c r="Q12">
        <v>1500</v>
      </c>
      <c r="R12">
        <v>1500</v>
      </c>
      <c r="S12">
        <v>1500</v>
      </c>
      <c r="T12">
        <v>1500</v>
      </c>
      <c r="U12">
        <v>1500</v>
      </c>
      <c r="V12">
        <v>1500</v>
      </c>
      <c r="W12">
        <v>1500</v>
      </c>
      <c r="X12">
        <v>1500</v>
      </c>
      <c r="Y12">
        <v>1500</v>
      </c>
      <c r="Z12">
        <v>1500</v>
      </c>
      <c r="AA12">
        <v>1500</v>
      </c>
      <c r="AB12">
        <v>1500</v>
      </c>
      <c r="AC12">
        <v>1500</v>
      </c>
      <c r="AD12">
        <v>1500</v>
      </c>
      <c r="AE12">
        <v>1500</v>
      </c>
      <c r="AF12">
        <v>1500</v>
      </c>
      <c r="AG12">
        <v>1500</v>
      </c>
      <c r="AH12">
        <v>1500</v>
      </c>
      <c r="AI12">
        <v>1500</v>
      </c>
      <c r="AJ12">
        <v>1500</v>
      </c>
      <c r="AK12">
        <v>1500</v>
      </c>
      <c r="AL12">
        <v>1500</v>
      </c>
      <c r="AM12">
        <v>1500</v>
      </c>
      <c r="AN12">
        <v>1500</v>
      </c>
      <c r="AO12">
        <v>1500</v>
      </c>
      <c r="AP12">
        <v>1500</v>
      </c>
      <c r="AQ12">
        <v>1500</v>
      </c>
      <c r="AR12">
        <v>1500</v>
      </c>
      <c r="AS12">
        <v>1500</v>
      </c>
      <c r="AT12">
        <v>1500</v>
      </c>
      <c r="AU12">
        <v>1500</v>
      </c>
      <c r="AV12">
        <v>1500</v>
      </c>
      <c r="AW12">
        <v>1500</v>
      </c>
      <c r="AX12">
        <v>1550</v>
      </c>
      <c r="AY12">
        <v>2000</v>
      </c>
      <c r="AZ12">
        <v>2000</v>
      </c>
      <c r="BA12">
        <v>2000</v>
      </c>
      <c r="BB12">
        <v>2000</v>
      </c>
      <c r="BC12">
        <v>2000</v>
      </c>
      <c r="BD12">
        <v>2000</v>
      </c>
      <c r="BE12">
        <v>2000</v>
      </c>
      <c r="BF12">
        <v>2000</v>
      </c>
      <c r="BG12">
        <v>2000</v>
      </c>
      <c r="BH12">
        <v>2000</v>
      </c>
      <c r="BI12">
        <v>2000</v>
      </c>
      <c r="BJ12">
        <v>2000</v>
      </c>
      <c r="BK12">
        <v>2000</v>
      </c>
      <c r="BL12">
        <v>2000</v>
      </c>
      <c r="BM12">
        <v>2000</v>
      </c>
      <c r="BN12">
        <v>2000</v>
      </c>
      <c r="BO12">
        <v>2000</v>
      </c>
      <c r="BP12">
        <v>2000</v>
      </c>
      <c r="BQ12">
        <v>2000</v>
      </c>
      <c r="BR12">
        <v>2000</v>
      </c>
      <c r="BS12">
        <v>2000</v>
      </c>
      <c r="BT12">
        <v>2000</v>
      </c>
      <c r="BU12">
        <v>2000</v>
      </c>
      <c r="BV12">
        <v>2000</v>
      </c>
      <c r="BW12">
        <v>2000</v>
      </c>
      <c r="BX12">
        <v>2000</v>
      </c>
      <c r="BY12">
        <v>2000</v>
      </c>
      <c r="BZ12">
        <v>2000</v>
      </c>
      <c r="CA12">
        <v>2000</v>
      </c>
      <c r="CB12">
        <v>2000</v>
      </c>
      <c r="CC12">
        <v>2000</v>
      </c>
      <c r="CD12">
        <v>2000</v>
      </c>
      <c r="CE12">
        <v>2000</v>
      </c>
      <c r="CF12">
        <v>2000</v>
      </c>
      <c r="CG12">
        <v>2000</v>
      </c>
      <c r="CH12">
        <v>2000</v>
      </c>
      <c r="CI12">
        <v>2000</v>
      </c>
      <c r="CJ12">
        <v>2000</v>
      </c>
      <c r="CK12">
        <v>2000</v>
      </c>
      <c r="CL12">
        <v>2000</v>
      </c>
      <c r="CM12">
        <v>2000</v>
      </c>
      <c r="CN12">
        <v>2000</v>
      </c>
      <c r="CO12">
        <v>2000</v>
      </c>
      <c r="CP12">
        <v>2000</v>
      </c>
      <c r="CQ12">
        <v>2000</v>
      </c>
      <c r="CR12">
        <v>2000</v>
      </c>
      <c r="CS12">
        <v>2000</v>
      </c>
      <c r="CT12">
        <v>2000</v>
      </c>
      <c r="CU12">
        <v>2000</v>
      </c>
      <c r="CV12">
        <v>2000</v>
      </c>
      <c r="CW12">
        <v>2000</v>
      </c>
      <c r="CX12">
        <v>2000</v>
      </c>
      <c r="CY12">
        <v>2000</v>
      </c>
    </row>
    <row r="13" spans="1:103" x14ac:dyDescent="0.3">
      <c r="B13">
        <v>20000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420</v>
      </c>
      <c r="J13">
        <v>1920</v>
      </c>
      <c r="K13">
        <v>3000</v>
      </c>
      <c r="L13">
        <v>3000</v>
      </c>
      <c r="M13">
        <v>3000</v>
      </c>
      <c r="N13">
        <v>3000</v>
      </c>
      <c r="O13">
        <v>3000</v>
      </c>
      <c r="P13">
        <v>3000</v>
      </c>
      <c r="Q13">
        <v>3000</v>
      </c>
      <c r="R13">
        <v>3000</v>
      </c>
      <c r="S13">
        <v>3000</v>
      </c>
      <c r="T13">
        <v>3000</v>
      </c>
      <c r="U13">
        <v>3000</v>
      </c>
      <c r="V13">
        <v>3000</v>
      </c>
      <c r="W13">
        <v>3000</v>
      </c>
      <c r="X13">
        <v>3000</v>
      </c>
      <c r="Y13">
        <v>3000</v>
      </c>
      <c r="Z13">
        <v>3000</v>
      </c>
      <c r="AA13">
        <v>3000</v>
      </c>
      <c r="AB13">
        <v>3000</v>
      </c>
      <c r="AC13">
        <v>3000</v>
      </c>
      <c r="AD13">
        <v>3000</v>
      </c>
      <c r="AE13">
        <v>3000</v>
      </c>
      <c r="AF13">
        <v>3000</v>
      </c>
      <c r="AG13">
        <v>3000</v>
      </c>
      <c r="AH13">
        <v>3000</v>
      </c>
      <c r="AI13">
        <v>3000</v>
      </c>
      <c r="AJ13">
        <v>3000</v>
      </c>
      <c r="AK13">
        <v>3000</v>
      </c>
      <c r="AL13">
        <v>3000</v>
      </c>
      <c r="AM13">
        <v>3000</v>
      </c>
      <c r="AN13">
        <v>3000</v>
      </c>
      <c r="AO13">
        <v>3000</v>
      </c>
      <c r="AP13">
        <v>3000</v>
      </c>
      <c r="AQ13">
        <v>3000</v>
      </c>
      <c r="AR13">
        <v>3000</v>
      </c>
      <c r="AS13">
        <v>3000</v>
      </c>
      <c r="AT13">
        <v>3000</v>
      </c>
      <c r="AU13">
        <v>3000</v>
      </c>
      <c r="AV13">
        <v>3000</v>
      </c>
      <c r="AW13">
        <v>3050</v>
      </c>
      <c r="AX13">
        <v>3550</v>
      </c>
      <c r="AY13">
        <v>4000</v>
      </c>
      <c r="AZ13">
        <v>4000</v>
      </c>
      <c r="BA13">
        <v>4000</v>
      </c>
      <c r="BB13">
        <v>4000</v>
      </c>
      <c r="BC13">
        <v>4000</v>
      </c>
      <c r="BD13">
        <v>4000</v>
      </c>
      <c r="BE13">
        <v>4000</v>
      </c>
      <c r="BF13">
        <v>4000</v>
      </c>
      <c r="BG13">
        <v>4000</v>
      </c>
      <c r="BH13">
        <v>4000</v>
      </c>
      <c r="BI13">
        <v>4000</v>
      </c>
      <c r="BJ13">
        <v>4000</v>
      </c>
      <c r="BK13">
        <v>4000</v>
      </c>
      <c r="BL13">
        <v>4000</v>
      </c>
      <c r="BM13">
        <v>4000</v>
      </c>
      <c r="BN13">
        <v>4000</v>
      </c>
      <c r="BO13">
        <v>4000</v>
      </c>
      <c r="BP13">
        <v>4000</v>
      </c>
      <c r="BQ13">
        <v>4000</v>
      </c>
      <c r="BR13">
        <v>4000</v>
      </c>
      <c r="BS13">
        <v>4000</v>
      </c>
      <c r="BT13">
        <v>4000</v>
      </c>
      <c r="BU13">
        <v>4000</v>
      </c>
      <c r="BV13">
        <v>4000</v>
      </c>
      <c r="BW13">
        <v>4000</v>
      </c>
      <c r="BX13">
        <v>4000</v>
      </c>
      <c r="BY13">
        <v>4000</v>
      </c>
      <c r="BZ13">
        <v>4000</v>
      </c>
      <c r="CA13">
        <v>4000</v>
      </c>
      <c r="CB13">
        <v>4000</v>
      </c>
      <c r="CC13">
        <v>4000</v>
      </c>
      <c r="CD13">
        <v>4000</v>
      </c>
      <c r="CE13">
        <v>4000</v>
      </c>
      <c r="CF13">
        <v>4000</v>
      </c>
      <c r="CG13">
        <v>4000</v>
      </c>
      <c r="CH13">
        <v>4000</v>
      </c>
      <c r="CI13">
        <v>4000</v>
      </c>
      <c r="CJ13">
        <v>4000</v>
      </c>
      <c r="CK13">
        <v>4000</v>
      </c>
      <c r="CL13">
        <v>4000</v>
      </c>
      <c r="CM13">
        <v>4000</v>
      </c>
      <c r="CN13">
        <v>4000</v>
      </c>
      <c r="CO13">
        <v>4000</v>
      </c>
      <c r="CP13">
        <v>4000</v>
      </c>
      <c r="CQ13">
        <v>4000</v>
      </c>
      <c r="CR13">
        <v>4000</v>
      </c>
      <c r="CS13">
        <v>4000</v>
      </c>
      <c r="CT13">
        <v>4000</v>
      </c>
      <c r="CU13">
        <v>4000</v>
      </c>
      <c r="CV13">
        <v>4000</v>
      </c>
      <c r="CW13">
        <v>4000</v>
      </c>
      <c r="CX13">
        <v>4000</v>
      </c>
      <c r="CY13">
        <v>4000</v>
      </c>
    </row>
    <row r="14" spans="1:103" x14ac:dyDescent="0.3">
      <c r="B14">
        <v>30000</v>
      </c>
      <c r="C14">
        <v>0</v>
      </c>
      <c r="D14">
        <v>0</v>
      </c>
      <c r="E14">
        <v>0</v>
      </c>
      <c r="F14">
        <v>0</v>
      </c>
      <c r="G14">
        <v>0</v>
      </c>
      <c r="H14">
        <v>420</v>
      </c>
      <c r="I14">
        <v>1920</v>
      </c>
      <c r="J14">
        <v>3420</v>
      </c>
      <c r="K14">
        <v>4500</v>
      </c>
      <c r="L14">
        <v>4500</v>
      </c>
      <c r="M14">
        <v>4500</v>
      </c>
      <c r="N14">
        <v>4500</v>
      </c>
      <c r="O14">
        <v>4500</v>
      </c>
      <c r="P14">
        <v>4500</v>
      </c>
      <c r="Q14">
        <v>4500</v>
      </c>
      <c r="R14">
        <v>4500</v>
      </c>
      <c r="S14">
        <v>4500</v>
      </c>
      <c r="T14">
        <v>4500</v>
      </c>
      <c r="U14">
        <v>4500</v>
      </c>
      <c r="V14">
        <v>4500</v>
      </c>
      <c r="W14">
        <v>4500</v>
      </c>
      <c r="X14">
        <v>4500</v>
      </c>
      <c r="Y14">
        <v>4500</v>
      </c>
      <c r="Z14">
        <v>4500</v>
      </c>
      <c r="AA14">
        <v>4500</v>
      </c>
      <c r="AB14">
        <v>4500</v>
      </c>
      <c r="AC14">
        <v>4500</v>
      </c>
      <c r="AD14">
        <v>4500</v>
      </c>
      <c r="AE14">
        <v>4500</v>
      </c>
      <c r="AF14">
        <v>4500</v>
      </c>
      <c r="AG14">
        <v>4500</v>
      </c>
      <c r="AH14">
        <v>4500</v>
      </c>
      <c r="AI14">
        <v>4500</v>
      </c>
      <c r="AJ14">
        <v>4500</v>
      </c>
      <c r="AK14">
        <v>4500</v>
      </c>
      <c r="AL14">
        <v>4500</v>
      </c>
      <c r="AM14">
        <v>4500</v>
      </c>
      <c r="AN14">
        <v>4500</v>
      </c>
      <c r="AO14">
        <v>4500</v>
      </c>
      <c r="AP14">
        <v>4500</v>
      </c>
      <c r="AQ14">
        <v>4500</v>
      </c>
      <c r="AR14">
        <v>4500</v>
      </c>
      <c r="AS14">
        <v>4500</v>
      </c>
      <c r="AT14">
        <v>4500</v>
      </c>
      <c r="AU14">
        <v>4500</v>
      </c>
      <c r="AV14">
        <v>4550</v>
      </c>
      <c r="AW14">
        <v>5050</v>
      </c>
      <c r="AX14">
        <v>5550</v>
      </c>
      <c r="AY14">
        <v>6000</v>
      </c>
      <c r="AZ14">
        <v>6000</v>
      </c>
      <c r="BA14">
        <v>6000</v>
      </c>
      <c r="BB14">
        <v>6000</v>
      </c>
      <c r="BC14">
        <v>6000</v>
      </c>
      <c r="BD14">
        <v>6000</v>
      </c>
      <c r="BE14">
        <v>6000</v>
      </c>
      <c r="BF14">
        <v>6000</v>
      </c>
      <c r="BG14">
        <v>6000</v>
      </c>
      <c r="BH14">
        <v>6000</v>
      </c>
      <c r="BI14">
        <v>6000</v>
      </c>
      <c r="BJ14">
        <v>6000</v>
      </c>
      <c r="BK14">
        <v>6000</v>
      </c>
      <c r="BL14">
        <v>6000</v>
      </c>
      <c r="BM14">
        <v>6000</v>
      </c>
      <c r="BN14">
        <v>6000</v>
      </c>
      <c r="BO14">
        <v>6000</v>
      </c>
      <c r="BP14">
        <v>6000</v>
      </c>
      <c r="BQ14">
        <v>6000</v>
      </c>
      <c r="BR14">
        <v>6000</v>
      </c>
      <c r="BS14">
        <v>6000</v>
      </c>
      <c r="BT14">
        <v>6000</v>
      </c>
      <c r="BU14">
        <v>6000</v>
      </c>
      <c r="BV14">
        <v>6000</v>
      </c>
      <c r="BW14">
        <v>6000</v>
      </c>
      <c r="BX14">
        <v>6000</v>
      </c>
      <c r="BY14">
        <v>6000</v>
      </c>
      <c r="BZ14">
        <v>6000</v>
      </c>
      <c r="CA14">
        <v>6000</v>
      </c>
      <c r="CB14">
        <v>6000</v>
      </c>
      <c r="CC14">
        <v>6000</v>
      </c>
      <c r="CD14">
        <v>6000</v>
      </c>
      <c r="CE14">
        <v>6000</v>
      </c>
      <c r="CF14">
        <v>6000</v>
      </c>
      <c r="CG14">
        <v>6000</v>
      </c>
      <c r="CH14">
        <v>6000</v>
      </c>
      <c r="CI14">
        <v>6000</v>
      </c>
      <c r="CJ14">
        <v>6000</v>
      </c>
      <c r="CK14">
        <v>6000</v>
      </c>
      <c r="CL14">
        <v>6000</v>
      </c>
      <c r="CM14">
        <v>6000</v>
      </c>
      <c r="CN14">
        <v>6000</v>
      </c>
      <c r="CO14">
        <v>6000</v>
      </c>
      <c r="CP14">
        <v>6000</v>
      </c>
      <c r="CQ14">
        <v>6000</v>
      </c>
      <c r="CR14">
        <v>6000</v>
      </c>
      <c r="CS14">
        <v>6000</v>
      </c>
      <c r="CT14">
        <v>6000</v>
      </c>
      <c r="CU14">
        <v>6000</v>
      </c>
      <c r="CV14">
        <v>6000</v>
      </c>
      <c r="CW14">
        <v>6000</v>
      </c>
      <c r="CX14">
        <v>6000</v>
      </c>
      <c r="CY14">
        <v>6000</v>
      </c>
    </row>
    <row r="15" spans="1:103" x14ac:dyDescent="0.3">
      <c r="B15">
        <v>40000</v>
      </c>
      <c r="C15">
        <v>0</v>
      </c>
      <c r="D15">
        <v>0</v>
      </c>
      <c r="E15">
        <v>0</v>
      </c>
      <c r="F15">
        <v>0</v>
      </c>
      <c r="G15">
        <v>420</v>
      </c>
      <c r="H15">
        <v>1920</v>
      </c>
      <c r="I15">
        <v>3420</v>
      </c>
      <c r="J15">
        <v>4920</v>
      </c>
      <c r="K15">
        <v>6000</v>
      </c>
      <c r="L15">
        <v>6000</v>
      </c>
      <c r="M15">
        <v>6000</v>
      </c>
      <c r="N15">
        <v>6000</v>
      </c>
      <c r="O15">
        <v>6000</v>
      </c>
      <c r="P15">
        <v>6000</v>
      </c>
      <c r="Q15">
        <v>6000</v>
      </c>
      <c r="R15">
        <v>6000</v>
      </c>
      <c r="S15">
        <v>6000</v>
      </c>
      <c r="T15">
        <v>6000</v>
      </c>
      <c r="U15">
        <v>6000</v>
      </c>
      <c r="V15">
        <v>6000</v>
      </c>
      <c r="W15">
        <v>6000</v>
      </c>
      <c r="X15">
        <v>6000</v>
      </c>
      <c r="Y15">
        <v>6000</v>
      </c>
      <c r="Z15">
        <v>6000</v>
      </c>
      <c r="AA15">
        <v>6000</v>
      </c>
      <c r="AB15">
        <v>6000</v>
      </c>
      <c r="AC15">
        <v>6000</v>
      </c>
      <c r="AD15">
        <v>6000</v>
      </c>
      <c r="AE15">
        <v>6000</v>
      </c>
      <c r="AF15">
        <v>6000</v>
      </c>
      <c r="AG15">
        <v>6000</v>
      </c>
      <c r="AH15">
        <v>6000</v>
      </c>
      <c r="AI15">
        <v>6000</v>
      </c>
      <c r="AJ15">
        <v>6000</v>
      </c>
      <c r="AK15">
        <v>6000</v>
      </c>
      <c r="AL15">
        <v>6000</v>
      </c>
      <c r="AM15">
        <v>6000</v>
      </c>
      <c r="AN15">
        <v>6000</v>
      </c>
      <c r="AO15">
        <v>6000</v>
      </c>
      <c r="AP15">
        <v>6000</v>
      </c>
      <c r="AQ15">
        <v>6000</v>
      </c>
      <c r="AR15">
        <v>6000</v>
      </c>
      <c r="AS15">
        <v>6000</v>
      </c>
      <c r="AT15">
        <v>6000</v>
      </c>
      <c r="AU15">
        <v>6050</v>
      </c>
      <c r="AV15">
        <v>6550</v>
      </c>
      <c r="AW15">
        <v>7050</v>
      </c>
      <c r="AX15">
        <v>7550</v>
      </c>
      <c r="AY15">
        <v>8000</v>
      </c>
      <c r="AZ15">
        <v>8000</v>
      </c>
      <c r="BA15">
        <v>8000</v>
      </c>
      <c r="BB15">
        <v>8000</v>
      </c>
      <c r="BC15">
        <v>8000</v>
      </c>
      <c r="BD15">
        <v>8000</v>
      </c>
      <c r="BE15">
        <v>8000</v>
      </c>
      <c r="BF15">
        <v>8000</v>
      </c>
      <c r="BG15">
        <v>8000</v>
      </c>
      <c r="BH15">
        <v>8000</v>
      </c>
      <c r="BI15">
        <v>8000</v>
      </c>
      <c r="BJ15">
        <v>8000</v>
      </c>
      <c r="BK15">
        <v>8000</v>
      </c>
      <c r="BL15">
        <v>8000</v>
      </c>
      <c r="BM15">
        <v>8000</v>
      </c>
      <c r="BN15">
        <v>8000</v>
      </c>
      <c r="BO15">
        <v>8000</v>
      </c>
      <c r="BP15">
        <v>8000</v>
      </c>
      <c r="BQ15">
        <v>8000</v>
      </c>
      <c r="BR15">
        <v>8000</v>
      </c>
      <c r="BS15">
        <v>8000</v>
      </c>
      <c r="BT15">
        <v>8000</v>
      </c>
      <c r="BU15">
        <v>8000</v>
      </c>
      <c r="BV15">
        <v>8000</v>
      </c>
      <c r="BW15">
        <v>8000</v>
      </c>
      <c r="BX15">
        <v>8000</v>
      </c>
      <c r="BY15">
        <v>8000</v>
      </c>
      <c r="BZ15">
        <v>8000</v>
      </c>
      <c r="CA15">
        <v>8000</v>
      </c>
      <c r="CB15">
        <v>8000</v>
      </c>
      <c r="CC15">
        <v>8000</v>
      </c>
      <c r="CD15">
        <v>8000</v>
      </c>
      <c r="CE15">
        <v>8000</v>
      </c>
      <c r="CF15">
        <v>8000</v>
      </c>
      <c r="CG15">
        <v>8000</v>
      </c>
      <c r="CH15">
        <v>8000</v>
      </c>
      <c r="CI15">
        <v>8000</v>
      </c>
      <c r="CJ15">
        <v>8000</v>
      </c>
      <c r="CK15">
        <v>8000</v>
      </c>
      <c r="CL15">
        <v>8000</v>
      </c>
      <c r="CM15">
        <v>8000</v>
      </c>
      <c r="CN15">
        <v>8000</v>
      </c>
      <c r="CO15">
        <v>8000</v>
      </c>
      <c r="CP15">
        <v>8000</v>
      </c>
      <c r="CQ15">
        <v>8000</v>
      </c>
      <c r="CR15">
        <v>8000</v>
      </c>
      <c r="CS15">
        <v>8000</v>
      </c>
      <c r="CT15">
        <v>8000</v>
      </c>
      <c r="CU15">
        <v>8000</v>
      </c>
      <c r="CV15">
        <v>8000</v>
      </c>
      <c r="CW15">
        <v>8000</v>
      </c>
      <c r="CX15">
        <v>8000</v>
      </c>
      <c r="CY15">
        <v>8000</v>
      </c>
    </row>
    <row r="16" spans="1:103" x14ac:dyDescent="0.3">
      <c r="B16">
        <v>50000</v>
      </c>
      <c r="C16">
        <v>0</v>
      </c>
      <c r="D16">
        <v>0</v>
      </c>
      <c r="E16">
        <v>0</v>
      </c>
      <c r="F16">
        <v>420</v>
      </c>
      <c r="G16">
        <v>1920</v>
      </c>
      <c r="H16">
        <v>3420</v>
      </c>
      <c r="I16">
        <v>4920</v>
      </c>
      <c r="J16">
        <v>6420</v>
      </c>
      <c r="K16">
        <v>7500</v>
      </c>
      <c r="L16">
        <v>7500</v>
      </c>
      <c r="M16">
        <v>7500</v>
      </c>
      <c r="N16">
        <v>7500</v>
      </c>
      <c r="O16">
        <v>7500</v>
      </c>
      <c r="P16">
        <v>7500</v>
      </c>
      <c r="Q16">
        <v>7500</v>
      </c>
      <c r="R16">
        <v>7500</v>
      </c>
      <c r="S16">
        <v>7500</v>
      </c>
      <c r="T16">
        <v>7500</v>
      </c>
      <c r="U16">
        <v>7500</v>
      </c>
      <c r="V16">
        <v>7500</v>
      </c>
      <c r="W16">
        <v>7500</v>
      </c>
      <c r="X16">
        <v>7500</v>
      </c>
      <c r="Y16">
        <v>7500</v>
      </c>
      <c r="Z16">
        <v>7500</v>
      </c>
      <c r="AA16">
        <v>7500</v>
      </c>
      <c r="AB16">
        <v>7500</v>
      </c>
      <c r="AC16">
        <v>7500</v>
      </c>
      <c r="AD16">
        <v>7500</v>
      </c>
      <c r="AE16">
        <v>7500</v>
      </c>
      <c r="AF16">
        <v>7500</v>
      </c>
      <c r="AG16">
        <v>7500</v>
      </c>
      <c r="AH16">
        <v>7500</v>
      </c>
      <c r="AI16">
        <v>7500</v>
      </c>
      <c r="AJ16">
        <v>7500</v>
      </c>
      <c r="AK16">
        <v>7500</v>
      </c>
      <c r="AL16">
        <v>7500</v>
      </c>
      <c r="AM16">
        <v>7500</v>
      </c>
      <c r="AN16">
        <v>7500</v>
      </c>
      <c r="AO16">
        <v>7500</v>
      </c>
      <c r="AP16">
        <v>7500</v>
      </c>
      <c r="AQ16">
        <v>7500</v>
      </c>
      <c r="AR16">
        <v>7500</v>
      </c>
      <c r="AS16">
        <v>7500</v>
      </c>
      <c r="AT16">
        <v>7550</v>
      </c>
      <c r="AU16">
        <v>8050</v>
      </c>
      <c r="AV16">
        <v>8550</v>
      </c>
      <c r="AW16">
        <v>9050</v>
      </c>
      <c r="AX16">
        <v>9550</v>
      </c>
      <c r="AY16">
        <v>10000</v>
      </c>
      <c r="AZ16">
        <v>10000</v>
      </c>
      <c r="BA16">
        <v>10000</v>
      </c>
      <c r="BB16">
        <v>10000</v>
      </c>
      <c r="BC16">
        <v>10000</v>
      </c>
      <c r="BD16">
        <v>10000</v>
      </c>
      <c r="BE16">
        <v>10000</v>
      </c>
      <c r="BF16">
        <v>10000</v>
      </c>
      <c r="BG16">
        <v>10000</v>
      </c>
      <c r="BH16">
        <v>10000</v>
      </c>
      <c r="BI16">
        <v>10000</v>
      </c>
      <c r="BJ16">
        <v>10000</v>
      </c>
      <c r="BK16">
        <v>10000</v>
      </c>
      <c r="BL16">
        <v>10000</v>
      </c>
      <c r="BM16">
        <v>10000</v>
      </c>
      <c r="BN16">
        <v>10000</v>
      </c>
      <c r="BO16">
        <v>10000</v>
      </c>
      <c r="BP16">
        <v>10000</v>
      </c>
      <c r="BQ16">
        <v>10000</v>
      </c>
      <c r="BR16">
        <v>10000</v>
      </c>
      <c r="BS16">
        <v>10000</v>
      </c>
      <c r="BT16">
        <v>10000</v>
      </c>
      <c r="BU16">
        <v>10000</v>
      </c>
      <c r="BV16">
        <v>10000</v>
      </c>
      <c r="BW16">
        <v>10000</v>
      </c>
      <c r="BX16">
        <v>10000</v>
      </c>
      <c r="BY16">
        <v>10000</v>
      </c>
      <c r="BZ16">
        <v>10000</v>
      </c>
      <c r="CA16">
        <v>10000</v>
      </c>
      <c r="CB16">
        <v>10000</v>
      </c>
      <c r="CC16">
        <v>10000</v>
      </c>
      <c r="CD16">
        <v>10000</v>
      </c>
      <c r="CE16">
        <v>10000</v>
      </c>
      <c r="CF16">
        <v>10000</v>
      </c>
      <c r="CG16">
        <v>10000</v>
      </c>
      <c r="CH16">
        <v>10000</v>
      </c>
      <c r="CI16">
        <v>10000</v>
      </c>
      <c r="CJ16">
        <v>10000</v>
      </c>
      <c r="CK16">
        <v>10000</v>
      </c>
      <c r="CL16">
        <v>10000</v>
      </c>
      <c r="CM16">
        <v>10000</v>
      </c>
      <c r="CN16">
        <v>10000</v>
      </c>
      <c r="CO16">
        <v>10000</v>
      </c>
      <c r="CP16">
        <v>10000</v>
      </c>
      <c r="CQ16">
        <v>10000</v>
      </c>
      <c r="CR16">
        <v>10000</v>
      </c>
      <c r="CS16">
        <v>10000</v>
      </c>
      <c r="CT16">
        <v>10000</v>
      </c>
      <c r="CU16">
        <v>10000</v>
      </c>
      <c r="CV16">
        <v>10000</v>
      </c>
      <c r="CW16">
        <v>10000</v>
      </c>
      <c r="CX16">
        <v>10000</v>
      </c>
      <c r="CY16">
        <v>10000</v>
      </c>
    </row>
    <row r="17" spans="2:103" x14ac:dyDescent="0.3">
      <c r="B17">
        <v>60000</v>
      </c>
      <c r="C17">
        <v>0</v>
      </c>
      <c r="D17">
        <v>0</v>
      </c>
      <c r="E17">
        <v>420</v>
      </c>
      <c r="F17">
        <v>1920</v>
      </c>
      <c r="G17">
        <v>3420</v>
      </c>
      <c r="H17">
        <v>4920</v>
      </c>
      <c r="I17">
        <v>6420</v>
      </c>
      <c r="J17">
        <v>7920</v>
      </c>
      <c r="K17">
        <v>9000</v>
      </c>
      <c r="L17">
        <v>9000</v>
      </c>
      <c r="M17">
        <v>9000</v>
      </c>
      <c r="N17">
        <v>9000</v>
      </c>
      <c r="O17">
        <v>9000</v>
      </c>
      <c r="P17">
        <v>9000</v>
      </c>
      <c r="Q17">
        <v>9000</v>
      </c>
      <c r="R17">
        <v>9000</v>
      </c>
      <c r="S17">
        <v>9000</v>
      </c>
      <c r="T17">
        <v>9000</v>
      </c>
      <c r="U17">
        <v>9000</v>
      </c>
      <c r="V17">
        <v>9000</v>
      </c>
      <c r="W17">
        <v>9000</v>
      </c>
      <c r="X17">
        <v>9000</v>
      </c>
      <c r="Y17">
        <v>9000</v>
      </c>
      <c r="Z17">
        <v>9000</v>
      </c>
      <c r="AA17">
        <v>9000</v>
      </c>
      <c r="AB17">
        <v>9000</v>
      </c>
      <c r="AC17">
        <v>9000</v>
      </c>
      <c r="AD17">
        <v>9000</v>
      </c>
      <c r="AE17">
        <v>9000</v>
      </c>
      <c r="AF17">
        <v>9000</v>
      </c>
      <c r="AG17">
        <v>9000</v>
      </c>
      <c r="AH17">
        <v>9000</v>
      </c>
      <c r="AI17">
        <v>9000</v>
      </c>
      <c r="AJ17">
        <v>9000</v>
      </c>
      <c r="AK17">
        <v>9000</v>
      </c>
      <c r="AL17">
        <v>9000</v>
      </c>
      <c r="AM17">
        <v>9000</v>
      </c>
      <c r="AN17">
        <v>9000</v>
      </c>
      <c r="AO17">
        <v>9000</v>
      </c>
      <c r="AP17">
        <v>9000</v>
      </c>
      <c r="AQ17">
        <v>9000</v>
      </c>
      <c r="AR17">
        <v>9000</v>
      </c>
      <c r="AS17">
        <v>9050</v>
      </c>
      <c r="AT17">
        <v>9550</v>
      </c>
      <c r="AU17">
        <v>10050</v>
      </c>
      <c r="AV17">
        <v>10550</v>
      </c>
      <c r="AW17">
        <v>11050</v>
      </c>
      <c r="AX17">
        <v>11550</v>
      </c>
      <c r="AY17">
        <v>12000</v>
      </c>
      <c r="AZ17">
        <v>12000</v>
      </c>
      <c r="BA17">
        <v>12000</v>
      </c>
      <c r="BB17">
        <v>12000</v>
      </c>
      <c r="BC17">
        <v>12000</v>
      </c>
      <c r="BD17">
        <v>12000</v>
      </c>
      <c r="BE17">
        <v>12000</v>
      </c>
      <c r="BF17">
        <v>12000</v>
      </c>
      <c r="BG17">
        <v>12000</v>
      </c>
      <c r="BH17">
        <v>12000</v>
      </c>
      <c r="BI17">
        <v>12000</v>
      </c>
      <c r="BJ17">
        <v>12000</v>
      </c>
      <c r="BK17">
        <v>12000</v>
      </c>
      <c r="BL17">
        <v>12000</v>
      </c>
      <c r="BM17">
        <v>12000</v>
      </c>
      <c r="BN17">
        <v>12000</v>
      </c>
      <c r="BO17">
        <v>12000</v>
      </c>
      <c r="BP17">
        <v>12000</v>
      </c>
      <c r="BQ17">
        <v>12000</v>
      </c>
      <c r="BR17">
        <v>12000</v>
      </c>
      <c r="BS17">
        <v>12000</v>
      </c>
      <c r="BT17">
        <v>12000</v>
      </c>
      <c r="BU17">
        <v>12000</v>
      </c>
      <c r="BV17">
        <v>12000</v>
      </c>
      <c r="BW17">
        <v>12000</v>
      </c>
      <c r="BX17">
        <v>12000</v>
      </c>
      <c r="BY17">
        <v>12000</v>
      </c>
      <c r="BZ17">
        <v>12000</v>
      </c>
      <c r="CA17">
        <v>12000</v>
      </c>
      <c r="CB17">
        <v>12000</v>
      </c>
      <c r="CC17">
        <v>12000</v>
      </c>
      <c r="CD17">
        <v>12000</v>
      </c>
      <c r="CE17">
        <v>12000</v>
      </c>
      <c r="CF17">
        <v>12000</v>
      </c>
      <c r="CG17">
        <v>12000</v>
      </c>
      <c r="CH17">
        <v>12000</v>
      </c>
      <c r="CI17">
        <v>12000</v>
      </c>
      <c r="CJ17">
        <v>12000</v>
      </c>
      <c r="CK17">
        <v>12000</v>
      </c>
      <c r="CL17">
        <v>12000</v>
      </c>
      <c r="CM17">
        <v>12000</v>
      </c>
      <c r="CN17">
        <v>12000</v>
      </c>
      <c r="CO17">
        <v>12000</v>
      </c>
      <c r="CP17">
        <v>12000</v>
      </c>
      <c r="CQ17">
        <v>12000</v>
      </c>
      <c r="CR17">
        <v>12000</v>
      </c>
      <c r="CS17">
        <v>12000</v>
      </c>
      <c r="CT17">
        <v>12000</v>
      </c>
      <c r="CU17">
        <v>12000</v>
      </c>
      <c r="CV17">
        <v>12000</v>
      </c>
      <c r="CW17">
        <v>12000</v>
      </c>
      <c r="CX17">
        <v>12000</v>
      </c>
      <c r="CY17">
        <v>12000</v>
      </c>
    </row>
    <row r="18" spans="2:103" x14ac:dyDescent="0.3">
      <c r="B18">
        <v>70000</v>
      </c>
      <c r="C18">
        <v>0</v>
      </c>
      <c r="D18">
        <v>420</v>
      </c>
      <c r="E18">
        <v>1920</v>
      </c>
      <c r="F18">
        <v>3420</v>
      </c>
      <c r="G18">
        <v>4920</v>
      </c>
      <c r="H18">
        <v>6420</v>
      </c>
      <c r="I18">
        <v>7920</v>
      </c>
      <c r="J18">
        <v>9420</v>
      </c>
      <c r="K18">
        <v>10500</v>
      </c>
      <c r="L18">
        <v>10500</v>
      </c>
      <c r="M18">
        <v>10500</v>
      </c>
      <c r="N18">
        <v>10500</v>
      </c>
      <c r="O18">
        <v>10500</v>
      </c>
      <c r="P18">
        <v>10500</v>
      </c>
      <c r="Q18">
        <v>10500</v>
      </c>
      <c r="R18">
        <v>10500</v>
      </c>
      <c r="S18">
        <v>10500</v>
      </c>
      <c r="T18">
        <v>10500</v>
      </c>
      <c r="U18">
        <v>10500</v>
      </c>
      <c r="V18">
        <v>10500</v>
      </c>
      <c r="W18">
        <v>10500</v>
      </c>
      <c r="X18">
        <v>10500</v>
      </c>
      <c r="Y18">
        <v>10500</v>
      </c>
      <c r="Z18">
        <v>10500</v>
      </c>
      <c r="AA18">
        <v>10500</v>
      </c>
      <c r="AB18">
        <v>10500</v>
      </c>
      <c r="AC18">
        <v>10500</v>
      </c>
      <c r="AD18">
        <v>10500</v>
      </c>
      <c r="AE18">
        <v>10500</v>
      </c>
      <c r="AF18">
        <v>10500</v>
      </c>
      <c r="AG18">
        <v>10500</v>
      </c>
      <c r="AH18">
        <v>10500</v>
      </c>
      <c r="AI18">
        <v>10500</v>
      </c>
      <c r="AJ18">
        <v>10500</v>
      </c>
      <c r="AK18">
        <v>10500</v>
      </c>
      <c r="AL18">
        <v>10500</v>
      </c>
      <c r="AM18">
        <v>10500</v>
      </c>
      <c r="AN18">
        <v>10500</v>
      </c>
      <c r="AO18">
        <v>10500</v>
      </c>
      <c r="AP18">
        <v>10500</v>
      </c>
      <c r="AQ18">
        <v>10500</v>
      </c>
      <c r="AR18">
        <v>10550</v>
      </c>
      <c r="AS18">
        <v>11050</v>
      </c>
      <c r="AT18">
        <v>11550</v>
      </c>
      <c r="AU18">
        <v>12050</v>
      </c>
      <c r="AV18">
        <v>12550</v>
      </c>
      <c r="AW18">
        <v>13050</v>
      </c>
      <c r="AX18">
        <v>13550</v>
      </c>
      <c r="AY18">
        <v>14000</v>
      </c>
      <c r="AZ18">
        <v>14000</v>
      </c>
      <c r="BA18">
        <v>14000</v>
      </c>
      <c r="BB18">
        <v>14000</v>
      </c>
      <c r="BC18">
        <v>14000</v>
      </c>
      <c r="BD18">
        <v>14000</v>
      </c>
      <c r="BE18">
        <v>14000</v>
      </c>
      <c r="BF18">
        <v>14000</v>
      </c>
      <c r="BG18">
        <v>14000</v>
      </c>
      <c r="BH18">
        <v>14000</v>
      </c>
      <c r="BI18">
        <v>14000</v>
      </c>
      <c r="BJ18">
        <v>14000</v>
      </c>
      <c r="BK18">
        <v>14000</v>
      </c>
      <c r="BL18">
        <v>14000</v>
      </c>
      <c r="BM18">
        <v>14000</v>
      </c>
      <c r="BN18">
        <v>14000</v>
      </c>
      <c r="BO18">
        <v>14000</v>
      </c>
      <c r="BP18">
        <v>14000</v>
      </c>
      <c r="BQ18">
        <v>14000</v>
      </c>
      <c r="BR18">
        <v>14000</v>
      </c>
      <c r="BS18">
        <v>14000</v>
      </c>
      <c r="BT18">
        <v>14000</v>
      </c>
      <c r="BU18">
        <v>14000</v>
      </c>
      <c r="BV18">
        <v>14000</v>
      </c>
      <c r="BW18">
        <v>14000</v>
      </c>
      <c r="BX18">
        <v>14000</v>
      </c>
      <c r="BY18">
        <v>14000</v>
      </c>
      <c r="BZ18">
        <v>14000</v>
      </c>
      <c r="CA18">
        <v>14000</v>
      </c>
      <c r="CB18">
        <v>14000</v>
      </c>
      <c r="CC18">
        <v>14000</v>
      </c>
      <c r="CD18">
        <v>14000</v>
      </c>
      <c r="CE18">
        <v>14000</v>
      </c>
      <c r="CF18">
        <v>14000</v>
      </c>
      <c r="CG18">
        <v>14000</v>
      </c>
      <c r="CH18">
        <v>14000</v>
      </c>
      <c r="CI18">
        <v>14000</v>
      </c>
      <c r="CJ18">
        <v>14000</v>
      </c>
      <c r="CK18">
        <v>14000</v>
      </c>
      <c r="CL18">
        <v>14000</v>
      </c>
      <c r="CM18">
        <v>14000</v>
      </c>
      <c r="CN18">
        <v>14000</v>
      </c>
      <c r="CO18">
        <v>14000</v>
      </c>
      <c r="CP18">
        <v>14000</v>
      </c>
      <c r="CQ18">
        <v>14000</v>
      </c>
      <c r="CR18">
        <v>14000</v>
      </c>
      <c r="CS18">
        <v>14000</v>
      </c>
      <c r="CT18">
        <v>14000</v>
      </c>
      <c r="CU18">
        <v>14000</v>
      </c>
      <c r="CV18">
        <v>14000</v>
      </c>
      <c r="CW18">
        <v>14000</v>
      </c>
      <c r="CX18">
        <v>14000</v>
      </c>
      <c r="CY18">
        <v>14000</v>
      </c>
    </row>
    <row r="19" spans="2:103" x14ac:dyDescent="0.3">
      <c r="B19">
        <v>80000</v>
      </c>
      <c r="C19">
        <v>420</v>
      </c>
      <c r="D19">
        <v>1920</v>
      </c>
      <c r="E19">
        <v>3420</v>
      </c>
      <c r="F19">
        <v>4920</v>
      </c>
      <c r="G19">
        <v>6420</v>
      </c>
      <c r="H19">
        <v>7920</v>
      </c>
      <c r="I19">
        <v>9420</v>
      </c>
      <c r="J19">
        <v>10920</v>
      </c>
      <c r="K19">
        <v>12000</v>
      </c>
      <c r="L19">
        <v>12000</v>
      </c>
      <c r="M19">
        <v>12000</v>
      </c>
      <c r="N19">
        <v>12000</v>
      </c>
      <c r="O19">
        <v>12000</v>
      </c>
      <c r="P19">
        <v>12000</v>
      </c>
      <c r="Q19">
        <v>12000</v>
      </c>
      <c r="R19">
        <v>12000</v>
      </c>
      <c r="S19">
        <v>12000</v>
      </c>
      <c r="T19">
        <v>12000</v>
      </c>
      <c r="U19">
        <v>12000</v>
      </c>
      <c r="V19">
        <v>12000</v>
      </c>
      <c r="W19">
        <v>12000</v>
      </c>
      <c r="X19">
        <v>12000</v>
      </c>
      <c r="Y19">
        <v>12000</v>
      </c>
      <c r="Z19">
        <v>12000</v>
      </c>
      <c r="AA19">
        <v>12000</v>
      </c>
      <c r="AB19">
        <v>12000</v>
      </c>
      <c r="AC19">
        <v>12000</v>
      </c>
      <c r="AD19">
        <v>12000</v>
      </c>
      <c r="AE19">
        <v>12000</v>
      </c>
      <c r="AF19">
        <v>12000</v>
      </c>
      <c r="AG19">
        <v>12000</v>
      </c>
      <c r="AH19">
        <v>12000</v>
      </c>
      <c r="AI19">
        <v>12000</v>
      </c>
      <c r="AJ19">
        <v>12000</v>
      </c>
      <c r="AK19">
        <v>12000</v>
      </c>
      <c r="AL19">
        <v>12000</v>
      </c>
      <c r="AM19">
        <v>12000</v>
      </c>
      <c r="AN19">
        <v>12000</v>
      </c>
      <c r="AO19">
        <v>12000</v>
      </c>
      <c r="AP19">
        <v>12000</v>
      </c>
      <c r="AQ19">
        <v>12050</v>
      </c>
      <c r="AR19">
        <v>12550</v>
      </c>
      <c r="AS19">
        <v>13050</v>
      </c>
      <c r="AT19">
        <v>13550</v>
      </c>
      <c r="AU19">
        <v>14050</v>
      </c>
      <c r="AV19">
        <v>14550</v>
      </c>
      <c r="AW19">
        <v>15050</v>
      </c>
      <c r="AX19">
        <v>15550</v>
      </c>
      <c r="AY19">
        <v>16000</v>
      </c>
      <c r="AZ19">
        <v>16000</v>
      </c>
      <c r="BA19">
        <v>16000</v>
      </c>
      <c r="BB19">
        <v>16000</v>
      </c>
      <c r="BC19">
        <v>16000</v>
      </c>
      <c r="BD19">
        <v>16000</v>
      </c>
      <c r="BE19">
        <v>16000</v>
      </c>
      <c r="BF19">
        <v>16000</v>
      </c>
      <c r="BG19">
        <v>16000</v>
      </c>
      <c r="BH19">
        <v>16000</v>
      </c>
      <c r="BI19">
        <v>16000</v>
      </c>
      <c r="BJ19">
        <v>16000</v>
      </c>
      <c r="BK19">
        <v>16000</v>
      </c>
      <c r="BL19">
        <v>16000</v>
      </c>
      <c r="BM19">
        <v>16000</v>
      </c>
      <c r="BN19">
        <v>16000</v>
      </c>
      <c r="BO19">
        <v>16000</v>
      </c>
      <c r="BP19">
        <v>16000</v>
      </c>
      <c r="BQ19">
        <v>16000</v>
      </c>
      <c r="BR19">
        <v>16000</v>
      </c>
      <c r="BS19">
        <v>16000</v>
      </c>
      <c r="BT19">
        <v>16000</v>
      </c>
      <c r="BU19">
        <v>16000</v>
      </c>
      <c r="BV19">
        <v>16000</v>
      </c>
      <c r="BW19">
        <v>16000</v>
      </c>
      <c r="BX19">
        <v>16000</v>
      </c>
      <c r="BY19">
        <v>16000</v>
      </c>
      <c r="BZ19">
        <v>16000</v>
      </c>
      <c r="CA19">
        <v>16000</v>
      </c>
      <c r="CB19">
        <v>16000</v>
      </c>
      <c r="CC19">
        <v>16000</v>
      </c>
      <c r="CD19">
        <v>16000</v>
      </c>
      <c r="CE19">
        <v>16000</v>
      </c>
      <c r="CF19">
        <v>16000</v>
      </c>
      <c r="CG19">
        <v>16000</v>
      </c>
      <c r="CH19">
        <v>16000</v>
      </c>
      <c r="CI19">
        <v>16000</v>
      </c>
      <c r="CJ19">
        <v>16000</v>
      </c>
      <c r="CK19">
        <v>16000</v>
      </c>
      <c r="CL19">
        <v>16000</v>
      </c>
      <c r="CM19">
        <v>16000</v>
      </c>
      <c r="CN19">
        <v>16000</v>
      </c>
      <c r="CO19">
        <v>16000</v>
      </c>
      <c r="CP19">
        <v>16000</v>
      </c>
      <c r="CQ19">
        <v>16000</v>
      </c>
      <c r="CR19">
        <v>16000</v>
      </c>
      <c r="CS19">
        <v>16000</v>
      </c>
      <c r="CT19">
        <v>16000</v>
      </c>
      <c r="CU19">
        <v>16000</v>
      </c>
      <c r="CV19">
        <v>16000</v>
      </c>
      <c r="CW19">
        <v>16000</v>
      </c>
      <c r="CX19">
        <v>16000</v>
      </c>
      <c r="CY19">
        <v>16000</v>
      </c>
    </row>
    <row r="20" spans="2:103" x14ac:dyDescent="0.3">
      <c r="B20">
        <v>90000</v>
      </c>
      <c r="C20">
        <v>1920</v>
      </c>
      <c r="D20">
        <v>3420</v>
      </c>
      <c r="E20">
        <v>4920</v>
      </c>
      <c r="F20">
        <v>6420</v>
      </c>
      <c r="G20">
        <v>7920</v>
      </c>
      <c r="H20">
        <v>9420</v>
      </c>
      <c r="I20">
        <v>10920</v>
      </c>
      <c r="J20">
        <v>12420</v>
      </c>
      <c r="K20">
        <v>13500</v>
      </c>
      <c r="L20">
        <v>13500</v>
      </c>
      <c r="M20">
        <v>13500</v>
      </c>
      <c r="N20">
        <v>13500</v>
      </c>
      <c r="O20">
        <v>13500</v>
      </c>
      <c r="P20">
        <v>13500</v>
      </c>
      <c r="Q20">
        <v>13500</v>
      </c>
      <c r="R20">
        <v>13500</v>
      </c>
      <c r="S20">
        <v>13500</v>
      </c>
      <c r="T20">
        <v>13500</v>
      </c>
      <c r="U20">
        <v>13500</v>
      </c>
      <c r="V20">
        <v>13500</v>
      </c>
      <c r="W20">
        <v>13500</v>
      </c>
      <c r="X20">
        <v>13500</v>
      </c>
      <c r="Y20">
        <v>13500</v>
      </c>
      <c r="Z20">
        <v>13500</v>
      </c>
      <c r="AA20">
        <v>13500</v>
      </c>
      <c r="AB20">
        <v>13500</v>
      </c>
      <c r="AC20">
        <v>13500</v>
      </c>
      <c r="AD20">
        <v>13500</v>
      </c>
      <c r="AE20">
        <v>13500</v>
      </c>
      <c r="AF20">
        <v>13500</v>
      </c>
      <c r="AG20">
        <v>13500</v>
      </c>
      <c r="AH20">
        <v>13500</v>
      </c>
      <c r="AI20">
        <v>13500</v>
      </c>
      <c r="AJ20">
        <v>13500</v>
      </c>
      <c r="AK20">
        <v>13500</v>
      </c>
      <c r="AL20">
        <v>13500</v>
      </c>
      <c r="AM20">
        <v>13500</v>
      </c>
      <c r="AN20">
        <v>13500</v>
      </c>
      <c r="AO20">
        <v>13500</v>
      </c>
      <c r="AP20">
        <v>13550</v>
      </c>
      <c r="AQ20">
        <v>14050</v>
      </c>
      <c r="AR20">
        <v>14550</v>
      </c>
      <c r="AS20">
        <v>15050</v>
      </c>
      <c r="AT20">
        <v>15550</v>
      </c>
      <c r="AU20">
        <v>16050</v>
      </c>
      <c r="AV20">
        <v>16550</v>
      </c>
      <c r="AW20">
        <v>17050</v>
      </c>
      <c r="AX20">
        <v>17550</v>
      </c>
      <c r="AY20">
        <v>18000</v>
      </c>
      <c r="AZ20">
        <v>18000</v>
      </c>
      <c r="BA20">
        <v>18000</v>
      </c>
      <c r="BB20">
        <v>18000</v>
      </c>
      <c r="BC20">
        <v>18000</v>
      </c>
      <c r="BD20">
        <v>18000</v>
      </c>
      <c r="BE20">
        <v>18000</v>
      </c>
      <c r="BF20">
        <v>18000</v>
      </c>
      <c r="BG20">
        <v>18000</v>
      </c>
      <c r="BH20">
        <v>18000</v>
      </c>
      <c r="BI20">
        <v>18000</v>
      </c>
      <c r="BJ20">
        <v>18000</v>
      </c>
      <c r="BK20">
        <v>18000</v>
      </c>
      <c r="BL20">
        <v>18000</v>
      </c>
      <c r="BM20">
        <v>18000</v>
      </c>
      <c r="BN20">
        <v>18000</v>
      </c>
      <c r="BO20">
        <v>18000</v>
      </c>
      <c r="BP20">
        <v>18000</v>
      </c>
      <c r="BQ20">
        <v>18000</v>
      </c>
      <c r="BR20">
        <v>18000</v>
      </c>
      <c r="BS20">
        <v>18000</v>
      </c>
      <c r="BT20">
        <v>18000</v>
      </c>
      <c r="BU20">
        <v>18000</v>
      </c>
      <c r="BV20">
        <v>18000</v>
      </c>
      <c r="BW20">
        <v>18000</v>
      </c>
      <c r="BX20">
        <v>18000</v>
      </c>
      <c r="BY20">
        <v>18000</v>
      </c>
      <c r="BZ20">
        <v>18000</v>
      </c>
      <c r="CA20">
        <v>18000</v>
      </c>
      <c r="CB20">
        <v>18000</v>
      </c>
      <c r="CC20">
        <v>18000</v>
      </c>
      <c r="CD20">
        <v>18000</v>
      </c>
      <c r="CE20">
        <v>18000</v>
      </c>
      <c r="CF20">
        <v>18000</v>
      </c>
      <c r="CG20">
        <v>18000</v>
      </c>
      <c r="CH20">
        <v>18000</v>
      </c>
      <c r="CI20">
        <v>18000</v>
      </c>
      <c r="CJ20">
        <v>18000</v>
      </c>
      <c r="CK20">
        <v>18000</v>
      </c>
      <c r="CL20">
        <v>18000</v>
      </c>
      <c r="CM20">
        <v>18000</v>
      </c>
      <c r="CN20">
        <v>18000</v>
      </c>
      <c r="CO20">
        <v>18000</v>
      </c>
      <c r="CP20">
        <v>18000</v>
      </c>
      <c r="CQ20">
        <v>18000</v>
      </c>
      <c r="CR20">
        <v>18000</v>
      </c>
      <c r="CS20">
        <v>18000</v>
      </c>
      <c r="CT20">
        <v>18000</v>
      </c>
      <c r="CU20">
        <v>18000</v>
      </c>
      <c r="CV20">
        <v>18000</v>
      </c>
      <c r="CW20">
        <v>18000</v>
      </c>
      <c r="CX20">
        <v>18000</v>
      </c>
      <c r="CY20">
        <v>18000</v>
      </c>
    </row>
    <row r="21" spans="2:103" x14ac:dyDescent="0.3">
      <c r="B21">
        <v>100000</v>
      </c>
      <c r="C21">
        <v>3420</v>
      </c>
      <c r="D21">
        <v>4920</v>
      </c>
      <c r="E21">
        <v>6420</v>
      </c>
      <c r="F21">
        <v>7920</v>
      </c>
      <c r="G21">
        <v>9420</v>
      </c>
      <c r="H21">
        <v>10920</v>
      </c>
      <c r="I21">
        <v>12420</v>
      </c>
      <c r="J21">
        <v>13920</v>
      </c>
      <c r="K21">
        <v>15000</v>
      </c>
      <c r="L21">
        <v>15000</v>
      </c>
      <c r="M21">
        <v>15000</v>
      </c>
      <c r="N21">
        <v>15000</v>
      </c>
      <c r="O21">
        <v>15000</v>
      </c>
      <c r="P21">
        <v>15000</v>
      </c>
      <c r="Q21">
        <v>15000</v>
      </c>
      <c r="R21">
        <v>15000</v>
      </c>
      <c r="S21">
        <v>15000</v>
      </c>
      <c r="T21">
        <v>15000</v>
      </c>
      <c r="U21">
        <v>15000</v>
      </c>
      <c r="V21">
        <v>15000</v>
      </c>
      <c r="W21">
        <v>15000</v>
      </c>
      <c r="X21">
        <v>15000</v>
      </c>
      <c r="Y21">
        <v>15000</v>
      </c>
      <c r="Z21">
        <v>15000</v>
      </c>
      <c r="AA21">
        <v>15000</v>
      </c>
      <c r="AB21">
        <v>15000</v>
      </c>
      <c r="AC21">
        <v>15000</v>
      </c>
      <c r="AD21">
        <v>15000</v>
      </c>
      <c r="AE21">
        <v>15000</v>
      </c>
      <c r="AF21">
        <v>15000</v>
      </c>
      <c r="AG21">
        <v>15000</v>
      </c>
      <c r="AH21">
        <v>15000</v>
      </c>
      <c r="AI21">
        <v>15000</v>
      </c>
      <c r="AJ21">
        <v>15000</v>
      </c>
      <c r="AK21">
        <v>15000</v>
      </c>
      <c r="AL21">
        <v>15000</v>
      </c>
      <c r="AM21">
        <v>15000</v>
      </c>
      <c r="AN21">
        <v>15000</v>
      </c>
      <c r="AO21">
        <v>15050</v>
      </c>
      <c r="AP21">
        <v>15550</v>
      </c>
      <c r="AQ21">
        <v>16050</v>
      </c>
      <c r="AR21">
        <v>16550</v>
      </c>
      <c r="AS21">
        <v>17050</v>
      </c>
      <c r="AT21">
        <v>17550</v>
      </c>
      <c r="AU21">
        <v>18050</v>
      </c>
      <c r="AV21">
        <v>18550</v>
      </c>
      <c r="AW21">
        <v>19050</v>
      </c>
      <c r="AX21">
        <v>19550</v>
      </c>
      <c r="AY21">
        <v>20000</v>
      </c>
      <c r="AZ21">
        <v>20000</v>
      </c>
      <c r="BA21">
        <v>20000</v>
      </c>
      <c r="BB21">
        <v>20000</v>
      </c>
      <c r="BC21">
        <v>20000</v>
      </c>
      <c r="BD21">
        <v>20000</v>
      </c>
      <c r="BE21">
        <v>20000</v>
      </c>
      <c r="BF21">
        <v>20000</v>
      </c>
      <c r="BG21">
        <v>20000</v>
      </c>
      <c r="BH21">
        <v>20000</v>
      </c>
      <c r="BI21">
        <v>20000</v>
      </c>
      <c r="BJ21">
        <v>20000</v>
      </c>
      <c r="BK21">
        <v>20000</v>
      </c>
      <c r="BL21">
        <v>20000</v>
      </c>
      <c r="BM21">
        <v>20000</v>
      </c>
      <c r="BN21">
        <v>20000</v>
      </c>
      <c r="BO21">
        <v>20000</v>
      </c>
      <c r="BP21">
        <v>20000</v>
      </c>
      <c r="BQ21">
        <v>20000</v>
      </c>
      <c r="BR21">
        <v>20000</v>
      </c>
      <c r="BS21">
        <v>20000</v>
      </c>
      <c r="BT21">
        <v>20000</v>
      </c>
      <c r="BU21">
        <v>20000</v>
      </c>
      <c r="BV21">
        <v>20000</v>
      </c>
      <c r="BW21">
        <v>20000</v>
      </c>
      <c r="BX21">
        <v>20000</v>
      </c>
      <c r="BY21">
        <v>20000</v>
      </c>
      <c r="BZ21">
        <v>20000</v>
      </c>
      <c r="CA21">
        <v>20000</v>
      </c>
      <c r="CB21">
        <v>20000</v>
      </c>
      <c r="CC21">
        <v>20000</v>
      </c>
      <c r="CD21">
        <v>20000</v>
      </c>
      <c r="CE21">
        <v>20000</v>
      </c>
      <c r="CF21">
        <v>20000</v>
      </c>
      <c r="CG21">
        <v>20000</v>
      </c>
      <c r="CH21">
        <v>20000</v>
      </c>
      <c r="CI21">
        <v>20000</v>
      </c>
      <c r="CJ21">
        <v>20000</v>
      </c>
      <c r="CK21">
        <v>20000</v>
      </c>
      <c r="CL21">
        <v>20000</v>
      </c>
      <c r="CM21">
        <v>20000</v>
      </c>
      <c r="CN21">
        <v>20000</v>
      </c>
      <c r="CO21">
        <v>20000</v>
      </c>
      <c r="CP21">
        <v>20000</v>
      </c>
      <c r="CQ21">
        <v>20000</v>
      </c>
      <c r="CR21">
        <v>20000</v>
      </c>
      <c r="CS21">
        <v>20000</v>
      </c>
      <c r="CT21">
        <v>20000</v>
      </c>
      <c r="CU21">
        <v>20000</v>
      </c>
      <c r="CV21">
        <v>20000</v>
      </c>
      <c r="CW21">
        <v>20000</v>
      </c>
      <c r="CX21">
        <v>20000</v>
      </c>
      <c r="CY21">
        <v>20000</v>
      </c>
    </row>
    <row r="22" spans="2:103" x14ac:dyDescent="0.3">
      <c r="B22">
        <v>110000</v>
      </c>
      <c r="C22">
        <v>4920</v>
      </c>
      <c r="D22">
        <v>6420</v>
      </c>
      <c r="E22">
        <v>7920</v>
      </c>
      <c r="F22">
        <v>9420</v>
      </c>
      <c r="G22">
        <v>10920</v>
      </c>
      <c r="H22">
        <v>12420</v>
      </c>
      <c r="I22">
        <v>13920</v>
      </c>
      <c r="J22">
        <v>15420</v>
      </c>
      <c r="K22">
        <v>16500</v>
      </c>
      <c r="L22">
        <v>16500</v>
      </c>
      <c r="M22">
        <v>16500</v>
      </c>
      <c r="N22">
        <v>16500</v>
      </c>
      <c r="O22">
        <v>16500</v>
      </c>
      <c r="P22">
        <v>16500</v>
      </c>
      <c r="Q22">
        <v>16500</v>
      </c>
      <c r="R22">
        <v>16500</v>
      </c>
      <c r="S22">
        <v>16500</v>
      </c>
      <c r="T22">
        <v>16500</v>
      </c>
      <c r="U22">
        <v>16500</v>
      </c>
      <c r="V22">
        <v>16500</v>
      </c>
      <c r="W22">
        <v>16500</v>
      </c>
      <c r="X22">
        <v>16500</v>
      </c>
      <c r="Y22">
        <v>16500</v>
      </c>
      <c r="Z22">
        <v>16500</v>
      </c>
      <c r="AA22">
        <v>16500</v>
      </c>
      <c r="AB22">
        <v>16500</v>
      </c>
      <c r="AC22">
        <v>16500</v>
      </c>
      <c r="AD22">
        <v>16500</v>
      </c>
      <c r="AE22">
        <v>16500</v>
      </c>
      <c r="AF22">
        <v>16500</v>
      </c>
      <c r="AG22">
        <v>16500</v>
      </c>
      <c r="AH22">
        <v>16500</v>
      </c>
      <c r="AI22">
        <v>16500</v>
      </c>
      <c r="AJ22">
        <v>16500</v>
      </c>
      <c r="AK22">
        <v>16500</v>
      </c>
      <c r="AL22">
        <v>16500</v>
      </c>
      <c r="AM22">
        <v>16500</v>
      </c>
      <c r="AN22">
        <v>16550</v>
      </c>
      <c r="AO22">
        <v>17050</v>
      </c>
      <c r="AP22">
        <v>17550</v>
      </c>
      <c r="AQ22">
        <v>18050</v>
      </c>
      <c r="AR22">
        <v>18550</v>
      </c>
      <c r="AS22">
        <v>19050</v>
      </c>
      <c r="AT22">
        <v>19550</v>
      </c>
      <c r="AU22">
        <v>20050</v>
      </c>
      <c r="AV22">
        <v>20550</v>
      </c>
      <c r="AW22">
        <v>21050</v>
      </c>
      <c r="AX22">
        <v>21550</v>
      </c>
      <c r="AY22">
        <v>22000</v>
      </c>
      <c r="AZ22">
        <v>22000</v>
      </c>
      <c r="BA22">
        <v>22000</v>
      </c>
      <c r="BB22">
        <v>22000</v>
      </c>
      <c r="BC22">
        <v>22000</v>
      </c>
      <c r="BD22">
        <v>22000</v>
      </c>
      <c r="BE22">
        <v>22000</v>
      </c>
      <c r="BF22">
        <v>22000</v>
      </c>
      <c r="BG22">
        <v>22000</v>
      </c>
      <c r="BH22">
        <v>22000</v>
      </c>
      <c r="BI22">
        <v>22000</v>
      </c>
      <c r="BJ22">
        <v>22000</v>
      </c>
      <c r="BK22">
        <v>22000</v>
      </c>
      <c r="BL22">
        <v>22000</v>
      </c>
      <c r="BM22">
        <v>22000</v>
      </c>
      <c r="BN22">
        <v>22000</v>
      </c>
      <c r="BO22">
        <v>22000</v>
      </c>
      <c r="BP22">
        <v>22000</v>
      </c>
      <c r="BQ22">
        <v>22000</v>
      </c>
      <c r="BR22">
        <v>22000</v>
      </c>
      <c r="BS22">
        <v>22000</v>
      </c>
      <c r="BT22">
        <v>22000</v>
      </c>
      <c r="BU22">
        <v>22000</v>
      </c>
      <c r="BV22">
        <v>22000</v>
      </c>
      <c r="BW22">
        <v>22000</v>
      </c>
      <c r="BX22">
        <v>22000</v>
      </c>
      <c r="BY22">
        <v>22000</v>
      </c>
      <c r="BZ22">
        <v>22000</v>
      </c>
      <c r="CA22">
        <v>22000</v>
      </c>
      <c r="CB22">
        <v>22000</v>
      </c>
      <c r="CC22">
        <v>22000</v>
      </c>
      <c r="CD22">
        <v>22000</v>
      </c>
      <c r="CE22">
        <v>22000</v>
      </c>
      <c r="CF22">
        <v>22000</v>
      </c>
      <c r="CG22">
        <v>22000</v>
      </c>
      <c r="CH22">
        <v>22000</v>
      </c>
      <c r="CI22">
        <v>22000</v>
      </c>
      <c r="CJ22">
        <v>22000</v>
      </c>
      <c r="CK22">
        <v>22000</v>
      </c>
      <c r="CL22">
        <v>22000</v>
      </c>
      <c r="CM22">
        <v>22000</v>
      </c>
      <c r="CN22">
        <v>22000</v>
      </c>
      <c r="CO22">
        <v>22000</v>
      </c>
      <c r="CP22">
        <v>22000</v>
      </c>
      <c r="CQ22">
        <v>22000</v>
      </c>
      <c r="CR22">
        <v>22000</v>
      </c>
      <c r="CS22">
        <v>22000</v>
      </c>
      <c r="CT22">
        <v>22000</v>
      </c>
      <c r="CU22">
        <v>22000</v>
      </c>
      <c r="CV22">
        <v>22000</v>
      </c>
      <c r="CW22">
        <v>22000</v>
      </c>
      <c r="CX22">
        <v>22000</v>
      </c>
      <c r="CY22">
        <v>22000</v>
      </c>
    </row>
    <row r="23" spans="2:103" x14ac:dyDescent="0.3">
      <c r="B23">
        <v>120000</v>
      </c>
      <c r="C23">
        <v>6420</v>
      </c>
      <c r="D23">
        <v>7920</v>
      </c>
      <c r="E23">
        <v>9420</v>
      </c>
      <c r="F23">
        <v>10920</v>
      </c>
      <c r="G23">
        <v>12420</v>
      </c>
      <c r="H23">
        <v>13920</v>
      </c>
      <c r="I23">
        <v>15420</v>
      </c>
      <c r="J23">
        <v>16920</v>
      </c>
      <c r="K23">
        <v>18000</v>
      </c>
      <c r="L23">
        <v>18000</v>
      </c>
      <c r="M23">
        <v>18000</v>
      </c>
      <c r="N23">
        <v>18000</v>
      </c>
      <c r="O23">
        <v>18000</v>
      </c>
      <c r="P23">
        <v>18000</v>
      </c>
      <c r="Q23">
        <v>18000</v>
      </c>
      <c r="R23">
        <v>18000</v>
      </c>
      <c r="S23">
        <v>18000</v>
      </c>
      <c r="T23">
        <v>18000</v>
      </c>
      <c r="U23">
        <v>18000</v>
      </c>
      <c r="V23">
        <v>18000</v>
      </c>
      <c r="W23">
        <v>18000</v>
      </c>
      <c r="X23">
        <v>18000</v>
      </c>
      <c r="Y23">
        <v>18000</v>
      </c>
      <c r="Z23">
        <v>18000</v>
      </c>
      <c r="AA23">
        <v>18000</v>
      </c>
      <c r="AB23">
        <v>18000</v>
      </c>
      <c r="AC23">
        <v>18000</v>
      </c>
      <c r="AD23">
        <v>18000</v>
      </c>
      <c r="AE23">
        <v>18000</v>
      </c>
      <c r="AF23">
        <v>18000</v>
      </c>
      <c r="AG23">
        <v>18000</v>
      </c>
      <c r="AH23">
        <v>18000</v>
      </c>
      <c r="AI23">
        <v>18000</v>
      </c>
      <c r="AJ23">
        <v>18000</v>
      </c>
      <c r="AK23">
        <v>18000</v>
      </c>
      <c r="AL23">
        <v>18000</v>
      </c>
      <c r="AM23">
        <v>18050</v>
      </c>
      <c r="AN23">
        <v>18550</v>
      </c>
      <c r="AO23">
        <v>19050</v>
      </c>
      <c r="AP23">
        <v>19550</v>
      </c>
      <c r="AQ23">
        <v>20050</v>
      </c>
      <c r="AR23">
        <v>20550</v>
      </c>
      <c r="AS23">
        <v>21050</v>
      </c>
      <c r="AT23">
        <v>21550</v>
      </c>
      <c r="AU23">
        <v>22050</v>
      </c>
      <c r="AV23">
        <v>22550</v>
      </c>
      <c r="AW23">
        <v>23050</v>
      </c>
      <c r="AX23">
        <v>23550</v>
      </c>
      <c r="AY23">
        <v>24000</v>
      </c>
      <c r="AZ23">
        <v>24000</v>
      </c>
      <c r="BA23">
        <v>24000</v>
      </c>
      <c r="BB23">
        <v>24000</v>
      </c>
      <c r="BC23">
        <v>24000</v>
      </c>
      <c r="BD23">
        <v>24000</v>
      </c>
      <c r="BE23">
        <v>24000</v>
      </c>
      <c r="BF23">
        <v>24000</v>
      </c>
      <c r="BG23">
        <v>24000</v>
      </c>
      <c r="BH23">
        <v>24000</v>
      </c>
      <c r="BI23">
        <v>24000</v>
      </c>
      <c r="BJ23">
        <v>24000</v>
      </c>
      <c r="BK23">
        <v>24000</v>
      </c>
      <c r="BL23">
        <v>24000</v>
      </c>
      <c r="BM23">
        <v>24000</v>
      </c>
      <c r="BN23">
        <v>24000</v>
      </c>
      <c r="BO23">
        <v>24000</v>
      </c>
      <c r="BP23">
        <v>24000</v>
      </c>
      <c r="BQ23">
        <v>24000</v>
      </c>
      <c r="BR23">
        <v>24000</v>
      </c>
      <c r="BS23">
        <v>24000</v>
      </c>
      <c r="BT23">
        <v>24000</v>
      </c>
      <c r="BU23">
        <v>24000</v>
      </c>
      <c r="BV23">
        <v>24000</v>
      </c>
      <c r="BW23">
        <v>24000</v>
      </c>
      <c r="BX23">
        <v>24000</v>
      </c>
      <c r="BY23">
        <v>24000</v>
      </c>
      <c r="BZ23">
        <v>24000</v>
      </c>
      <c r="CA23">
        <v>24000</v>
      </c>
      <c r="CB23">
        <v>24000</v>
      </c>
      <c r="CC23">
        <v>24000</v>
      </c>
      <c r="CD23">
        <v>24000</v>
      </c>
      <c r="CE23">
        <v>24000</v>
      </c>
      <c r="CF23">
        <v>24000</v>
      </c>
      <c r="CG23">
        <v>24000</v>
      </c>
      <c r="CH23">
        <v>24000</v>
      </c>
      <c r="CI23">
        <v>24000</v>
      </c>
      <c r="CJ23">
        <v>24000</v>
      </c>
      <c r="CK23">
        <v>24000</v>
      </c>
      <c r="CL23">
        <v>24000</v>
      </c>
      <c r="CM23">
        <v>24000</v>
      </c>
      <c r="CN23">
        <v>24000</v>
      </c>
      <c r="CO23">
        <v>24000</v>
      </c>
      <c r="CP23">
        <v>24000</v>
      </c>
      <c r="CQ23">
        <v>24000</v>
      </c>
      <c r="CR23">
        <v>24000</v>
      </c>
      <c r="CS23">
        <v>24000</v>
      </c>
      <c r="CT23">
        <v>24000</v>
      </c>
      <c r="CU23">
        <v>24000</v>
      </c>
      <c r="CV23">
        <v>24000</v>
      </c>
      <c r="CW23">
        <v>24000</v>
      </c>
      <c r="CX23">
        <v>24000</v>
      </c>
      <c r="CY23">
        <v>24000</v>
      </c>
    </row>
    <row r="24" spans="2:103" x14ac:dyDescent="0.3">
      <c r="B24">
        <v>130000</v>
      </c>
      <c r="C24">
        <v>7920</v>
      </c>
      <c r="D24">
        <v>9420</v>
      </c>
      <c r="E24">
        <v>10920</v>
      </c>
      <c r="F24">
        <v>12420</v>
      </c>
      <c r="G24">
        <v>13920</v>
      </c>
      <c r="H24">
        <v>15420</v>
      </c>
      <c r="I24">
        <v>16920</v>
      </c>
      <c r="J24">
        <v>18420</v>
      </c>
      <c r="K24">
        <v>19500</v>
      </c>
      <c r="L24">
        <v>19500</v>
      </c>
      <c r="M24">
        <v>19500</v>
      </c>
      <c r="N24">
        <v>19500</v>
      </c>
      <c r="O24">
        <v>19500</v>
      </c>
      <c r="P24">
        <v>19500</v>
      </c>
      <c r="Q24">
        <v>19500</v>
      </c>
      <c r="R24">
        <v>19500</v>
      </c>
      <c r="S24">
        <v>19500</v>
      </c>
      <c r="T24">
        <v>19500</v>
      </c>
      <c r="U24">
        <v>19500</v>
      </c>
      <c r="V24">
        <v>19500</v>
      </c>
      <c r="W24">
        <v>19500</v>
      </c>
      <c r="X24">
        <v>19500</v>
      </c>
      <c r="Y24">
        <v>19500</v>
      </c>
      <c r="Z24">
        <v>19500</v>
      </c>
      <c r="AA24">
        <v>19500</v>
      </c>
      <c r="AB24">
        <v>19500</v>
      </c>
      <c r="AC24">
        <v>19500</v>
      </c>
      <c r="AD24">
        <v>19500</v>
      </c>
      <c r="AE24">
        <v>19500</v>
      </c>
      <c r="AF24">
        <v>19500</v>
      </c>
      <c r="AG24">
        <v>19500</v>
      </c>
      <c r="AH24">
        <v>19500</v>
      </c>
      <c r="AI24">
        <v>19500</v>
      </c>
      <c r="AJ24">
        <v>19500</v>
      </c>
      <c r="AK24">
        <v>19500</v>
      </c>
      <c r="AL24">
        <v>19550</v>
      </c>
      <c r="AM24">
        <v>20050</v>
      </c>
      <c r="AN24">
        <v>20550</v>
      </c>
      <c r="AO24">
        <v>21050</v>
      </c>
      <c r="AP24">
        <v>21550</v>
      </c>
      <c r="AQ24">
        <v>22050</v>
      </c>
      <c r="AR24">
        <v>22550</v>
      </c>
      <c r="AS24">
        <v>23050</v>
      </c>
      <c r="AT24">
        <v>23550</v>
      </c>
      <c r="AU24">
        <v>24050</v>
      </c>
      <c r="AV24">
        <v>24550</v>
      </c>
      <c r="AW24">
        <v>25050</v>
      </c>
      <c r="AX24">
        <v>25550</v>
      </c>
      <c r="AY24">
        <v>26000</v>
      </c>
      <c r="AZ24">
        <v>26000</v>
      </c>
      <c r="BA24">
        <v>26000</v>
      </c>
      <c r="BB24">
        <v>26000</v>
      </c>
      <c r="BC24">
        <v>26000</v>
      </c>
      <c r="BD24">
        <v>26000</v>
      </c>
      <c r="BE24">
        <v>26000</v>
      </c>
      <c r="BF24">
        <v>26000</v>
      </c>
      <c r="BG24">
        <v>26000</v>
      </c>
      <c r="BH24">
        <v>26000</v>
      </c>
      <c r="BI24">
        <v>26000</v>
      </c>
      <c r="BJ24">
        <v>26000</v>
      </c>
      <c r="BK24">
        <v>26000</v>
      </c>
      <c r="BL24">
        <v>26000</v>
      </c>
      <c r="BM24">
        <v>26000</v>
      </c>
      <c r="BN24">
        <v>26000</v>
      </c>
      <c r="BO24">
        <v>26000</v>
      </c>
      <c r="BP24">
        <v>26000</v>
      </c>
      <c r="BQ24">
        <v>26000</v>
      </c>
      <c r="BR24">
        <v>26000</v>
      </c>
      <c r="BS24">
        <v>26000</v>
      </c>
      <c r="BT24">
        <v>26000</v>
      </c>
      <c r="BU24">
        <v>26000</v>
      </c>
      <c r="BV24">
        <v>26000</v>
      </c>
      <c r="BW24">
        <v>26000</v>
      </c>
      <c r="BX24">
        <v>26000</v>
      </c>
      <c r="BY24">
        <v>26000</v>
      </c>
      <c r="BZ24">
        <v>26000</v>
      </c>
      <c r="CA24">
        <v>26000</v>
      </c>
      <c r="CB24">
        <v>26000</v>
      </c>
      <c r="CC24">
        <v>26000</v>
      </c>
      <c r="CD24">
        <v>26000</v>
      </c>
      <c r="CE24">
        <v>26000</v>
      </c>
      <c r="CF24">
        <v>26000</v>
      </c>
      <c r="CG24">
        <v>26000</v>
      </c>
      <c r="CH24">
        <v>26000</v>
      </c>
      <c r="CI24">
        <v>26000</v>
      </c>
      <c r="CJ24">
        <v>26000</v>
      </c>
      <c r="CK24">
        <v>26000</v>
      </c>
      <c r="CL24">
        <v>26000</v>
      </c>
      <c r="CM24">
        <v>26000</v>
      </c>
      <c r="CN24">
        <v>26000</v>
      </c>
      <c r="CO24">
        <v>26000</v>
      </c>
      <c r="CP24">
        <v>26000</v>
      </c>
      <c r="CQ24">
        <v>26000</v>
      </c>
      <c r="CR24">
        <v>26000</v>
      </c>
      <c r="CS24">
        <v>26000</v>
      </c>
      <c r="CT24">
        <v>26000</v>
      </c>
      <c r="CU24">
        <v>26000</v>
      </c>
      <c r="CV24">
        <v>26000</v>
      </c>
      <c r="CW24">
        <v>26000</v>
      </c>
      <c r="CX24">
        <v>26000</v>
      </c>
      <c r="CY24">
        <v>26000</v>
      </c>
    </row>
    <row r="25" spans="2:103" x14ac:dyDescent="0.3">
      <c r="B25">
        <v>140000</v>
      </c>
      <c r="C25">
        <v>9420</v>
      </c>
      <c r="D25">
        <v>10920</v>
      </c>
      <c r="E25">
        <v>12420</v>
      </c>
      <c r="F25">
        <v>13920</v>
      </c>
      <c r="G25">
        <v>15420</v>
      </c>
      <c r="H25">
        <v>16920</v>
      </c>
      <c r="I25">
        <v>18420</v>
      </c>
      <c r="J25">
        <v>19920</v>
      </c>
      <c r="K25">
        <v>21000</v>
      </c>
      <c r="L25">
        <v>21000</v>
      </c>
      <c r="M25">
        <v>21000</v>
      </c>
      <c r="N25">
        <v>21000</v>
      </c>
      <c r="O25">
        <v>21000</v>
      </c>
      <c r="P25">
        <v>21000</v>
      </c>
      <c r="Q25">
        <v>21000</v>
      </c>
      <c r="R25">
        <v>21000</v>
      </c>
      <c r="S25">
        <v>21000</v>
      </c>
      <c r="T25">
        <v>21000</v>
      </c>
      <c r="U25">
        <v>21000</v>
      </c>
      <c r="V25">
        <v>21000</v>
      </c>
      <c r="W25">
        <v>21000</v>
      </c>
      <c r="X25">
        <v>21000</v>
      </c>
      <c r="Y25">
        <v>21000</v>
      </c>
      <c r="Z25">
        <v>21000</v>
      </c>
      <c r="AA25">
        <v>21000</v>
      </c>
      <c r="AB25">
        <v>21000</v>
      </c>
      <c r="AC25">
        <v>21000</v>
      </c>
      <c r="AD25">
        <v>21000</v>
      </c>
      <c r="AE25">
        <v>21000</v>
      </c>
      <c r="AF25">
        <v>21000</v>
      </c>
      <c r="AG25">
        <v>21000</v>
      </c>
      <c r="AH25">
        <v>21000</v>
      </c>
      <c r="AI25">
        <v>21000</v>
      </c>
      <c r="AJ25">
        <v>21000</v>
      </c>
      <c r="AK25">
        <v>21050</v>
      </c>
      <c r="AL25">
        <v>21550</v>
      </c>
      <c r="AM25">
        <v>22050</v>
      </c>
      <c r="AN25">
        <v>22550</v>
      </c>
      <c r="AO25">
        <v>23050</v>
      </c>
      <c r="AP25">
        <v>23550</v>
      </c>
      <c r="AQ25">
        <v>24050</v>
      </c>
      <c r="AR25">
        <v>24550</v>
      </c>
      <c r="AS25">
        <v>25050</v>
      </c>
      <c r="AT25">
        <v>25550</v>
      </c>
      <c r="AU25">
        <v>26050</v>
      </c>
      <c r="AV25">
        <v>26550</v>
      </c>
      <c r="AW25">
        <v>27050</v>
      </c>
      <c r="AX25">
        <v>27550</v>
      </c>
      <c r="AY25">
        <v>28000</v>
      </c>
      <c r="AZ25">
        <v>28000</v>
      </c>
      <c r="BA25">
        <v>28000</v>
      </c>
      <c r="BB25">
        <v>28000</v>
      </c>
      <c r="BC25">
        <v>28000</v>
      </c>
      <c r="BD25">
        <v>28000</v>
      </c>
      <c r="BE25">
        <v>28000</v>
      </c>
      <c r="BF25">
        <v>28000</v>
      </c>
      <c r="BG25">
        <v>28000</v>
      </c>
      <c r="BH25">
        <v>28000</v>
      </c>
      <c r="BI25">
        <v>28000</v>
      </c>
      <c r="BJ25">
        <v>28000</v>
      </c>
      <c r="BK25">
        <v>28000</v>
      </c>
      <c r="BL25">
        <v>28000</v>
      </c>
      <c r="BM25">
        <v>28000</v>
      </c>
      <c r="BN25">
        <v>28000</v>
      </c>
      <c r="BO25">
        <v>28000</v>
      </c>
      <c r="BP25">
        <v>28000</v>
      </c>
      <c r="BQ25">
        <v>28000</v>
      </c>
      <c r="BR25">
        <v>28000</v>
      </c>
      <c r="BS25">
        <v>28000</v>
      </c>
      <c r="BT25">
        <v>28000</v>
      </c>
      <c r="BU25">
        <v>28000</v>
      </c>
      <c r="BV25">
        <v>28000</v>
      </c>
      <c r="BW25">
        <v>28000</v>
      </c>
      <c r="BX25">
        <v>28000</v>
      </c>
      <c r="BY25">
        <v>28000</v>
      </c>
      <c r="BZ25">
        <v>28000</v>
      </c>
      <c r="CA25">
        <v>28000</v>
      </c>
      <c r="CB25">
        <v>28000</v>
      </c>
      <c r="CC25">
        <v>28000</v>
      </c>
      <c r="CD25">
        <v>28000</v>
      </c>
      <c r="CE25">
        <v>28000</v>
      </c>
      <c r="CF25">
        <v>28000</v>
      </c>
      <c r="CG25">
        <v>28000</v>
      </c>
      <c r="CH25">
        <v>28000</v>
      </c>
      <c r="CI25">
        <v>28000</v>
      </c>
      <c r="CJ25">
        <v>28000</v>
      </c>
      <c r="CK25">
        <v>28000</v>
      </c>
      <c r="CL25">
        <v>28000</v>
      </c>
      <c r="CM25">
        <v>28000</v>
      </c>
      <c r="CN25">
        <v>28000</v>
      </c>
      <c r="CO25">
        <v>28000</v>
      </c>
      <c r="CP25">
        <v>28000</v>
      </c>
      <c r="CQ25">
        <v>28000</v>
      </c>
      <c r="CR25">
        <v>28000</v>
      </c>
      <c r="CS25">
        <v>28000</v>
      </c>
      <c r="CT25">
        <v>28000</v>
      </c>
      <c r="CU25">
        <v>28000</v>
      </c>
      <c r="CV25">
        <v>28000</v>
      </c>
      <c r="CW25">
        <v>28000</v>
      </c>
      <c r="CX25">
        <v>28000</v>
      </c>
      <c r="CY25">
        <v>28000</v>
      </c>
    </row>
    <row r="26" spans="2:103" x14ac:dyDescent="0.3">
      <c r="B26">
        <v>150000</v>
      </c>
      <c r="C26">
        <v>10920</v>
      </c>
      <c r="D26">
        <v>12420</v>
      </c>
      <c r="E26">
        <v>13920</v>
      </c>
      <c r="F26">
        <v>15420</v>
      </c>
      <c r="G26">
        <v>16920</v>
      </c>
      <c r="H26">
        <v>18420</v>
      </c>
      <c r="I26">
        <v>19920</v>
      </c>
      <c r="J26">
        <v>21420</v>
      </c>
      <c r="K26">
        <v>22500</v>
      </c>
      <c r="L26">
        <v>22500</v>
      </c>
      <c r="M26">
        <v>22500</v>
      </c>
      <c r="N26">
        <v>22500</v>
      </c>
      <c r="O26">
        <v>22500</v>
      </c>
      <c r="P26">
        <v>22500</v>
      </c>
      <c r="Q26">
        <v>22500</v>
      </c>
      <c r="R26">
        <v>22500</v>
      </c>
      <c r="S26">
        <v>22500</v>
      </c>
      <c r="T26">
        <v>22500</v>
      </c>
      <c r="U26">
        <v>22500</v>
      </c>
      <c r="V26">
        <v>22500</v>
      </c>
      <c r="W26">
        <v>22500</v>
      </c>
      <c r="X26">
        <v>22500</v>
      </c>
      <c r="Y26">
        <v>22500</v>
      </c>
      <c r="Z26">
        <v>22500</v>
      </c>
      <c r="AA26">
        <v>22500</v>
      </c>
      <c r="AB26">
        <v>22500</v>
      </c>
      <c r="AC26">
        <v>22500</v>
      </c>
      <c r="AD26">
        <v>22500</v>
      </c>
      <c r="AE26">
        <v>22500</v>
      </c>
      <c r="AF26">
        <v>22500</v>
      </c>
      <c r="AG26">
        <v>22500</v>
      </c>
      <c r="AH26">
        <v>22500</v>
      </c>
      <c r="AI26">
        <v>22500</v>
      </c>
      <c r="AJ26">
        <v>22550</v>
      </c>
      <c r="AK26">
        <v>23050</v>
      </c>
      <c r="AL26">
        <v>23550</v>
      </c>
      <c r="AM26">
        <v>24050</v>
      </c>
      <c r="AN26">
        <v>24550</v>
      </c>
      <c r="AO26">
        <v>25050</v>
      </c>
      <c r="AP26">
        <v>25550</v>
      </c>
      <c r="AQ26">
        <v>26050</v>
      </c>
      <c r="AR26">
        <v>26550</v>
      </c>
      <c r="AS26">
        <v>27050</v>
      </c>
      <c r="AT26">
        <v>27550</v>
      </c>
      <c r="AU26">
        <v>28050</v>
      </c>
      <c r="AV26">
        <v>28550</v>
      </c>
      <c r="AW26">
        <v>29050</v>
      </c>
      <c r="AX26">
        <v>29550</v>
      </c>
      <c r="AY26">
        <v>30000</v>
      </c>
      <c r="AZ26">
        <v>30000</v>
      </c>
      <c r="BA26">
        <v>30000</v>
      </c>
      <c r="BB26">
        <v>30000</v>
      </c>
      <c r="BC26">
        <v>30000</v>
      </c>
      <c r="BD26">
        <v>30000</v>
      </c>
      <c r="BE26">
        <v>30000</v>
      </c>
      <c r="BF26">
        <v>30000</v>
      </c>
      <c r="BG26">
        <v>30000</v>
      </c>
      <c r="BH26">
        <v>30000</v>
      </c>
      <c r="BI26">
        <v>30000</v>
      </c>
      <c r="BJ26">
        <v>30000</v>
      </c>
      <c r="BK26">
        <v>30000</v>
      </c>
      <c r="BL26">
        <v>30000</v>
      </c>
      <c r="BM26">
        <v>30000</v>
      </c>
      <c r="BN26">
        <v>30000</v>
      </c>
      <c r="BO26">
        <v>30000</v>
      </c>
      <c r="BP26">
        <v>30000</v>
      </c>
      <c r="BQ26">
        <v>30000</v>
      </c>
      <c r="BR26">
        <v>30000</v>
      </c>
      <c r="BS26">
        <v>30000</v>
      </c>
      <c r="BT26">
        <v>30000</v>
      </c>
      <c r="BU26">
        <v>30000</v>
      </c>
      <c r="BV26">
        <v>30000</v>
      </c>
      <c r="BW26">
        <v>30000</v>
      </c>
      <c r="BX26">
        <v>30000</v>
      </c>
      <c r="BY26">
        <v>30000</v>
      </c>
      <c r="BZ26">
        <v>30000</v>
      </c>
      <c r="CA26">
        <v>30000</v>
      </c>
      <c r="CB26">
        <v>30000</v>
      </c>
      <c r="CC26">
        <v>30000</v>
      </c>
      <c r="CD26">
        <v>30000</v>
      </c>
      <c r="CE26">
        <v>30000</v>
      </c>
      <c r="CF26">
        <v>30000</v>
      </c>
      <c r="CG26">
        <v>30000</v>
      </c>
      <c r="CH26">
        <v>30000</v>
      </c>
      <c r="CI26">
        <v>30000</v>
      </c>
      <c r="CJ26">
        <v>30000</v>
      </c>
      <c r="CK26">
        <v>30000</v>
      </c>
      <c r="CL26">
        <v>30000</v>
      </c>
      <c r="CM26">
        <v>30000</v>
      </c>
      <c r="CN26">
        <v>30000</v>
      </c>
      <c r="CO26">
        <v>30000</v>
      </c>
      <c r="CP26">
        <v>30000</v>
      </c>
      <c r="CQ26">
        <v>30000</v>
      </c>
      <c r="CR26">
        <v>30000</v>
      </c>
      <c r="CS26">
        <v>30000</v>
      </c>
      <c r="CT26">
        <v>30000</v>
      </c>
      <c r="CU26">
        <v>30000</v>
      </c>
      <c r="CV26">
        <v>30000</v>
      </c>
      <c r="CW26">
        <v>30000</v>
      </c>
      <c r="CX26">
        <v>30000</v>
      </c>
      <c r="CY26">
        <v>30000</v>
      </c>
    </row>
    <row r="27" spans="2:103" x14ac:dyDescent="0.3">
      <c r="B27">
        <v>160000</v>
      </c>
      <c r="C27">
        <v>12420</v>
      </c>
      <c r="D27">
        <v>13920</v>
      </c>
      <c r="E27">
        <v>15420</v>
      </c>
      <c r="F27">
        <v>16920</v>
      </c>
      <c r="G27">
        <v>18420</v>
      </c>
      <c r="H27">
        <v>19920</v>
      </c>
      <c r="I27">
        <v>21420</v>
      </c>
      <c r="J27">
        <v>22920</v>
      </c>
      <c r="K27">
        <v>24000</v>
      </c>
      <c r="L27">
        <v>24000</v>
      </c>
      <c r="M27">
        <v>24000</v>
      </c>
      <c r="N27">
        <v>24000</v>
      </c>
      <c r="O27">
        <v>24000</v>
      </c>
      <c r="P27">
        <v>24000</v>
      </c>
      <c r="Q27">
        <v>24000</v>
      </c>
      <c r="R27">
        <v>24000</v>
      </c>
      <c r="S27">
        <v>24000</v>
      </c>
      <c r="T27">
        <v>24000</v>
      </c>
      <c r="U27">
        <v>24000</v>
      </c>
      <c r="V27">
        <v>24000</v>
      </c>
      <c r="W27">
        <v>24000</v>
      </c>
      <c r="X27">
        <v>24000</v>
      </c>
      <c r="Y27">
        <v>24000</v>
      </c>
      <c r="Z27">
        <v>24000</v>
      </c>
      <c r="AA27">
        <v>24000</v>
      </c>
      <c r="AB27">
        <v>24000</v>
      </c>
      <c r="AC27">
        <v>24000</v>
      </c>
      <c r="AD27">
        <v>24000</v>
      </c>
      <c r="AE27">
        <v>24000</v>
      </c>
      <c r="AF27">
        <v>24000</v>
      </c>
      <c r="AG27">
        <v>24000</v>
      </c>
      <c r="AH27">
        <v>24000</v>
      </c>
      <c r="AI27">
        <v>24050</v>
      </c>
      <c r="AJ27">
        <v>24550</v>
      </c>
      <c r="AK27">
        <v>25050</v>
      </c>
      <c r="AL27">
        <v>25550</v>
      </c>
      <c r="AM27">
        <v>26050</v>
      </c>
      <c r="AN27">
        <v>26550</v>
      </c>
      <c r="AO27">
        <v>27050</v>
      </c>
      <c r="AP27">
        <v>27550</v>
      </c>
      <c r="AQ27">
        <v>28050</v>
      </c>
      <c r="AR27">
        <v>28550</v>
      </c>
      <c r="AS27">
        <v>29050</v>
      </c>
      <c r="AT27">
        <v>29550</v>
      </c>
      <c r="AU27">
        <v>30050</v>
      </c>
      <c r="AV27">
        <v>30550</v>
      </c>
      <c r="AW27">
        <v>31050</v>
      </c>
      <c r="AX27">
        <v>31550</v>
      </c>
      <c r="AY27">
        <v>32000</v>
      </c>
      <c r="AZ27">
        <v>32000</v>
      </c>
      <c r="BA27">
        <v>32000</v>
      </c>
      <c r="BB27">
        <v>32000</v>
      </c>
      <c r="BC27">
        <v>32000</v>
      </c>
      <c r="BD27">
        <v>32000</v>
      </c>
      <c r="BE27">
        <v>32000</v>
      </c>
      <c r="BF27">
        <v>32000</v>
      </c>
      <c r="BG27">
        <v>32000</v>
      </c>
      <c r="BH27">
        <v>32000</v>
      </c>
      <c r="BI27">
        <v>32000</v>
      </c>
      <c r="BJ27">
        <v>32000</v>
      </c>
      <c r="BK27">
        <v>32000</v>
      </c>
      <c r="BL27">
        <v>32000</v>
      </c>
      <c r="BM27">
        <v>32000</v>
      </c>
      <c r="BN27">
        <v>32000</v>
      </c>
      <c r="BO27">
        <v>32000</v>
      </c>
      <c r="BP27">
        <v>32000</v>
      </c>
      <c r="BQ27">
        <v>32000</v>
      </c>
      <c r="BR27">
        <v>32000</v>
      </c>
      <c r="BS27">
        <v>32000</v>
      </c>
      <c r="BT27">
        <v>32000</v>
      </c>
      <c r="BU27">
        <v>32000</v>
      </c>
      <c r="BV27">
        <v>32000</v>
      </c>
      <c r="BW27">
        <v>32000</v>
      </c>
      <c r="BX27">
        <v>32000</v>
      </c>
      <c r="BY27">
        <v>32000</v>
      </c>
      <c r="BZ27">
        <v>32000</v>
      </c>
      <c r="CA27">
        <v>32000</v>
      </c>
      <c r="CB27">
        <v>32000</v>
      </c>
      <c r="CC27">
        <v>32000</v>
      </c>
      <c r="CD27">
        <v>32000</v>
      </c>
      <c r="CE27">
        <v>32000</v>
      </c>
      <c r="CF27">
        <v>32000</v>
      </c>
      <c r="CG27">
        <v>32000</v>
      </c>
      <c r="CH27">
        <v>32000</v>
      </c>
      <c r="CI27">
        <v>32000</v>
      </c>
      <c r="CJ27">
        <v>32000</v>
      </c>
      <c r="CK27">
        <v>32000</v>
      </c>
      <c r="CL27">
        <v>32000</v>
      </c>
      <c r="CM27">
        <v>32000</v>
      </c>
      <c r="CN27">
        <v>32000</v>
      </c>
      <c r="CO27">
        <v>32000</v>
      </c>
      <c r="CP27">
        <v>32000</v>
      </c>
      <c r="CQ27">
        <v>32000</v>
      </c>
      <c r="CR27">
        <v>32000</v>
      </c>
      <c r="CS27">
        <v>32000</v>
      </c>
      <c r="CT27">
        <v>32000</v>
      </c>
      <c r="CU27">
        <v>32000</v>
      </c>
      <c r="CV27">
        <v>32000</v>
      </c>
      <c r="CW27">
        <v>32000</v>
      </c>
      <c r="CX27">
        <v>32000</v>
      </c>
      <c r="CY27">
        <v>32000</v>
      </c>
    </row>
    <row r="28" spans="2:103" x14ac:dyDescent="0.3">
      <c r="B28">
        <v>170000</v>
      </c>
      <c r="C28">
        <v>13920</v>
      </c>
      <c r="D28">
        <v>15420</v>
      </c>
      <c r="E28">
        <v>16920</v>
      </c>
      <c r="F28">
        <v>18420</v>
      </c>
      <c r="G28">
        <v>19920</v>
      </c>
      <c r="H28">
        <v>21420</v>
      </c>
      <c r="I28">
        <v>22920</v>
      </c>
      <c r="J28">
        <v>24420</v>
      </c>
      <c r="K28">
        <v>25500</v>
      </c>
      <c r="L28">
        <v>25500</v>
      </c>
      <c r="M28">
        <v>25500</v>
      </c>
      <c r="N28">
        <v>25500</v>
      </c>
      <c r="O28">
        <v>25500</v>
      </c>
      <c r="P28">
        <v>25500</v>
      </c>
      <c r="Q28">
        <v>25500</v>
      </c>
      <c r="R28">
        <v>25500</v>
      </c>
      <c r="S28">
        <v>25500</v>
      </c>
      <c r="T28">
        <v>25500</v>
      </c>
      <c r="U28">
        <v>25500</v>
      </c>
      <c r="V28">
        <v>25500</v>
      </c>
      <c r="W28">
        <v>25500</v>
      </c>
      <c r="X28">
        <v>25500</v>
      </c>
      <c r="Y28">
        <v>25500</v>
      </c>
      <c r="Z28">
        <v>25500</v>
      </c>
      <c r="AA28">
        <v>25500</v>
      </c>
      <c r="AB28">
        <v>25500</v>
      </c>
      <c r="AC28">
        <v>25500</v>
      </c>
      <c r="AD28">
        <v>25500</v>
      </c>
      <c r="AE28">
        <v>25500</v>
      </c>
      <c r="AF28">
        <v>25500</v>
      </c>
      <c r="AG28">
        <v>25500</v>
      </c>
      <c r="AH28">
        <v>25550</v>
      </c>
      <c r="AI28">
        <v>26050</v>
      </c>
      <c r="AJ28">
        <v>26550</v>
      </c>
      <c r="AK28">
        <v>27050</v>
      </c>
      <c r="AL28">
        <v>27550</v>
      </c>
      <c r="AM28">
        <v>28050</v>
      </c>
      <c r="AN28">
        <v>28550</v>
      </c>
      <c r="AO28">
        <v>29050</v>
      </c>
      <c r="AP28">
        <v>29550</v>
      </c>
      <c r="AQ28">
        <v>30050</v>
      </c>
      <c r="AR28">
        <v>30550</v>
      </c>
      <c r="AS28">
        <v>31050</v>
      </c>
      <c r="AT28">
        <v>31550</v>
      </c>
      <c r="AU28">
        <v>32050</v>
      </c>
      <c r="AV28">
        <v>32550</v>
      </c>
      <c r="AW28">
        <v>33050</v>
      </c>
      <c r="AX28">
        <v>33550</v>
      </c>
      <c r="AY28">
        <v>34000</v>
      </c>
      <c r="AZ28">
        <v>34000</v>
      </c>
      <c r="BA28">
        <v>34000</v>
      </c>
      <c r="BB28">
        <v>34000</v>
      </c>
      <c r="BC28">
        <v>34000</v>
      </c>
      <c r="BD28">
        <v>34000</v>
      </c>
      <c r="BE28">
        <v>34000</v>
      </c>
      <c r="BF28">
        <v>34000</v>
      </c>
      <c r="BG28">
        <v>34000</v>
      </c>
      <c r="BH28">
        <v>34000</v>
      </c>
      <c r="BI28">
        <v>34000</v>
      </c>
      <c r="BJ28">
        <v>34000</v>
      </c>
      <c r="BK28">
        <v>34000</v>
      </c>
      <c r="BL28">
        <v>34000</v>
      </c>
      <c r="BM28">
        <v>34000</v>
      </c>
      <c r="BN28">
        <v>34000</v>
      </c>
      <c r="BO28">
        <v>34000</v>
      </c>
      <c r="BP28">
        <v>34000</v>
      </c>
      <c r="BQ28">
        <v>34000</v>
      </c>
      <c r="BR28">
        <v>34000</v>
      </c>
      <c r="BS28">
        <v>34000</v>
      </c>
      <c r="BT28">
        <v>34000</v>
      </c>
      <c r="BU28">
        <v>34000</v>
      </c>
      <c r="BV28">
        <v>34000</v>
      </c>
      <c r="BW28">
        <v>34000</v>
      </c>
      <c r="BX28">
        <v>34000</v>
      </c>
      <c r="BY28">
        <v>34000</v>
      </c>
      <c r="BZ28">
        <v>34000</v>
      </c>
      <c r="CA28">
        <v>34000</v>
      </c>
      <c r="CB28">
        <v>34000</v>
      </c>
      <c r="CC28">
        <v>34000</v>
      </c>
      <c r="CD28">
        <v>34000</v>
      </c>
      <c r="CE28">
        <v>34000</v>
      </c>
      <c r="CF28">
        <v>34000</v>
      </c>
      <c r="CG28">
        <v>34000</v>
      </c>
      <c r="CH28">
        <v>34000</v>
      </c>
      <c r="CI28">
        <v>34000</v>
      </c>
      <c r="CJ28">
        <v>34000</v>
      </c>
      <c r="CK28">
        <v>34000</v>
      </c>
      <c r="CL28">
        <v>34000</v>
      </c>
      <c r="CM28">
        <v>34000</v>
      </c>
      <c r="CN28">
        <v>34000</v>
      </c>
      <c r="CO28">
        <v>34000</v>
      </c>
      <c r="CP28">
        <v>34000</v>
      </c>
      <c r="CQ28">
        <v>34000</v>
      </c>
      <c r="CR28">
        <v>34000</v>
      </c>
      <c r="CS28">
        <v>34000</v>
      </c>
      <c r="CT28">
        <v>34000</v>
      </c>
      <c r="CU28">
        <v>34000</v>
      </c>
      <c r="CV28">
        <v>34000</v>
      </c>
      <c r="CW28">
        <v>34000</v>
      </c>
      <c r="CX28">
        <v>34000</v>
      </c>
      <c r="CY28">
        <v>34000</v>
      </c>
    </row>
    <row r="29" spans="2:103" x14ac:dyDescent="0.3">
      <c r="B29">
        <v>180000</v>
      </c>
      <c r="C29">
        <v>15420</v>
      </c>
      <c r="D29">
        <v>16920</v>
      </c>
      <c r="E29">
        <v>18420</v>
      </c>
      <c r="F29">
        <v>19920</v>
      </c>
      <c r="G29">
        <v>21420</v>
      </c>
      <c r="H29">
        <v>22920</v>
      </c>
      <c r="I29">
        <v>24420</v>
      </c>
      <c r="J29">
        <v>25920</v>
      </c>
      <c r="K29">
        <v>27000</v>
      </c>
      <c r="L29">
        <v>27000</v>
      </c>
      <c r="M29">
        <v>27000</v>
      </c>
      <c r="N29">
        <v>27000</v>
      </c>
      <c r="O29">
        <v>27000</v>
      </c>
      <c r="P29">
        <v>27000</v>
      </c>
      <c r="Q29">
        <v>27000</v>
      </c>
      <c r="R29">
        <v>27000</v>
      </c>
      <c r="S29">
        <v>27000</v>
      </c>
      <c r="T29">
        <v>27000</v>
      </c>
      <c r="U29">
        <v>27000</v>
      </c>
      <c r="V29">
        <v>27000</v>
      </c>
      <c r="W29">
        <v>27000</v>
      </c>
      <c r="X29">
        <v>27000</v>
      </c>
      <c r="Y29">
        <v>27000</v>
      </c>
      <c r="Z29">
        <v>27000</v>
      </c>
      <c r="AA29">
        <v>27000</v>
      </c>
      <c r="AB29">
        <v>27000</v>
      </c>
      <c r="AC29">
        <v>27000</v>
      </c>
      <c r="AD29">
        <v>27000</v>
      </c>
      <c r="AE29">
        <v>27000</v>
      </c>
      <c r="AF29">
        <v>27000</v>
      </c>
      <c r="AG29">
        <v>27050</v>
      </c>
      <c r="AH29">
        <v>27550</v>
      </c>
      <c r="AI29">
        <v>28050</v>
      </c>
      <c r="AJ29">
        <v>28550</v>
      </c>
      <c r="AK29">
        <v>29050</v>
      </c>
      <c r="AL29">
        <v>29550</v>
      </c>
      <c r="AM29">
        <v>30050</v>
      </c>
      <c r="AN29">
        <v>30550</v>
      </c>
      <c r="AO29">
        <v>31050</v>
      </c>
      <c r="AP29">
        <v>31550</v>
      </c>
      <c r="AQ29">
        <v>32050</v>
      </c>
      <c r="AR29">
        <v>32550</v>
      </c>
      <c r="AS29">
        <v>33050</v>
      </c>
      <c r="AT29">
        <v>33550</v>
      </c>
      <c r="AU29">
        <v>34050</v>
      </c>
      <c r="AV29">
        <v>34550</v>
      </c>
      <c r="AW29">
        <v>35050</v>
      </c>
      <c r="AX29">
        <v>35550</v>
      </c>
      <c r="AY29">
        <v>36000</v>
      </c>
      <c r="AZ29">
        <v>36000</v>
      </c>
      <c r="BA29">
        <v>36000</v>
      </c>
      <c r="BB29">
        <v>36000</v>
      </c>
      <c r="BC29">
        <v>36000</v>
      </c>
      <c r="BD29">
        <v>36000</v>
      </c>
      <c r="BE29">
        <v>36000</v>
      </c>
      <c r="BF29">
        <v>36000</v>
      </c>
      <c r="BG29">
        <v>36000</v>
      </c>
      <c r="BH29">
        <v>36000</v>
      </c>
      <c r="BI29">
        <v>36000</v>
      </c>
      <c r="BJ29">
        <v>36000</v>
      </c>
      <c r="BK29">
        <v>36000</v>
      </c>
      <c r="BL29">
        <v>36000</v>
      </c>
      <c r="BM29">
        <v>36000</v>
      </c>
      <c r="BN29">
        <v>36000</v>
      </c>
      <c r="BO29">
        <v>36000</v>
      </c>
      <c r="BP29">
        <v>36000</v>
      </c>
      <c r="BQ29">
        <v>36000</v>
      </c>
      <c r="BR29">
        <v>36000</v>
      </c>
      <c r="BS29">
        <v>36000</v>
      </c>
      <c r="BT29">
        <v>36000</v>
      </c>
      <c r="BU29">
        <v>36000</v>
      </c>
      <c r="BV29">
        <v>36000</v>
      </c>
      <c r="BW29">
        <v>36000</v>
      </c>
      <c r="BX29">
        <v>36000</v>
      </c>
      <c r="BY29">
        <v>36000</v>
      </c>
      <c r="BZ29">
        <v>36000</v>
      </c>
      <c r="CA29">
        <v>36000</v>
      </c>
      <c r="CB29">
        <v>36000</v>
      </c>
      <c r="CC29">
        <v>36000</v>
      </c>
      <c r="CD29">
        <v>36000</v>
      </c>
      <c r="CE29">
        <v>36000</v>
      </c>
      <c r="CF29">
        <v>36000</v>
      </c>
      <c r="CG29">
        <v>36000</v>
      </c>
      <c r="CH29">
        <v>36000</v>
      </c>
      <c r="CI29">
        <v>36000</v>
      </c>
      <c r="CJ29">
        <v>36000</v>
      </c>
      <c r="CK29">
        <v>36000</v>
      </c>
      <c r="CL29">
        <v>36000</v>
      </c>
      <c r="CM29">
        <v>36000</v>
      </c>
      <c r="CN29">
        <v>36000</v>
      </c>
      <c r="CO29">
        <v>36000</v>
      </c>
      <c r="CP29">
        <v>36000</v>
      </c>
      <c r="CQ29">
        <v>36000</v>
      </c>
      <c r="CR29">
        <v>36000</v>
      </c>
      <c r="CS29">
        <v>36000</v>
      </c>
      <c r="CT29">
        <v>36000</v>
      </c>
      <c r="CU29">
        <v>36000</v>
      </c>
      <c r="CV29">
        <v>36000</v>
      </c>
      <c r="CW29">
        <v>36000</v>
      </c>
      <c r="CX29">
        <v>36000</v>
      </c>
      <c r="CY29">
        <v>36000</v>
      </c>
    </row>
    <row r="30" spans="2:103" x14ac:dyDescent="0.3">
      <c r="B30">
        <v>190000</v>
      </c>
      <c r="C30">
        <v>16920</v>
      </c>
      <c r="D30">
        <v>18420</v>
      </c>
      <c r="E30">
        <v>19920</v>
      </c>
      <c r="F30">
        <v>21420</v>
      </c>
      <c r="G30">
        <v>22920</v>
      </c>
      <c r="H30">
        <v>24420</v>
      </c>
      <c r="I30">
        <v>25920</v>
      </c>
      <c r="J30">
        <v>27420</v>
      </c>
      <c r="K30">
        <v>28500</v>
      </c>
      <c r="L30">
        <v>28500</v>
      </c>
      <c r="M30">
        <v>28500</v>
      </c>
      <c r="N30">
        <v>28500</v>
      </c>
      <c r="O30">
        <v>28500</v>
      </c>
      <c r="P30">
        <v>28500</v>
      </c>
      <c r="Q30">
        <v>28500</v>
      </c>
      <c r="R30">
        <v>28500</v>
      </c>
      <c r="S30">
        <v>28500</v>
      </c>
      <c r="T30">
        <v>28500</v>
      </c>
      <c r="U30">
        <v>28500</v>
      </c>
      <c r="V30">
        <v>28500</v>
      </c>
      <c r="W30">
        <v>28500</v>
      </c>
      <c r="X30">
        <v>28500</v>
      </c>
      <c r="Y30">
        <v>28500</v>
      </c>
      <c r="Z30">
        <v>28500</v>
      </c>
      <c r="AA30">
        <v>28500</v>
      </c>
      <c r="AB30">
        <v>28500</v>
      </c>
      <c r="AC30">
        <v>28500</v>
      </c>
      <c r="AD30">
        <v>28500</v>
      </c>
      <c r="AE30">
        <v>28500</v>
      </c>
      <c r="AF30">
        <v>28550</v>
      </c>
      <c r="AG30">
        <v>29050</v>
      </c>
      <c r="AH30">
        <v>29550</v>
      </c>
      <c r="AI30">
        <v>30050</v>
      </c>
      <c r="AJ30">
        <v>30550</v>
      </c>
      <c r="AK30">
        <v>31050</v>
      </c>
      <c r="AL30">
        <v>31550</v>
      </c>
      <c r="AM30">
        <v>32050</v>
      </c>
      <c r="AN30">
        <v>32550</v>
      </c>
      <c r="AO30">
        <v>33050</v>
      </c>
      <c r="AP30">
        <v>33550</v>
      </c>
      <c r="AQ30">
        <v>34050</v>
      </c>
      <c r="AR30">
        <v>34550</v>
      </c>
      <c r="AS30">
        <v>35050</v>
      </c>
      <c r="AT30">
        <v>35550</v>
      </c>
      <c r="AU30">
        <v>36050</v>
      </c>
      <c r="AV30">
        <v>36550</v>
      </c>
      <c r="AW30">
        <v>37050</v>
      </c>
      <c r="AX30">
        <v>37550</v>
      </c>
      <c r="AY30">
        <v>38000</v>
      </c>
      <c r="AZ30">
        <v>38000</v>
      </c>
      <c r="BA30">
        <v>38000</v>
      </c>
      <c r="BB30">
        <v>38000</v>
      </c>
      <c r="BC30">
        <v>38000</v>
      </c>
      <c r="BD30">
        <v>38000</v>
      </c>
      <c r="BE30">
        <v>38000</v>
      </c>
      <c r="BF30">
        <v>38000</v>
      </c>
      <c r="BG30">
        <v>38000</v>
      </c>
      <c r="BH30">
        <v>38000</v>
      </c>
      <c r="BI30">
        <v>38000</v>
      </c>
      <c r="BJ30">
        <v>38000</v>
      </c>
      <c r="BK30">
        <v>38000</v>
      </c>
      <c r="BL30">
        <v>38000</v>
      </c>
      <c r="BM30">
        <v>38000</v>
      </c>
      <c r="BN30">
        <v>38000</v>
      </c>
      <c r="BO30">
        <v>38000</v>
      </c>
      <c r="BP30">
        <v>38000</v>
      </c>
      <c r="BQ30">
        <v>38000</v>
      </c>
      <c r="BR30">
        <v>38000</v>
      </c>
      <c r="BS30">
        <v>38000</v>
      </c>
      <c r="BT30">
        <v>38000</v>
      </c>
      <c r="BU30">
        <v>38000</v>
      </c>
      <c r="BV30">
        <v>38000</v>
      </c>
      <c r="BW30">
        <v>38000</v>
      </c>
      <c r="BX30">
        <v>38000</v>
      </c>
      <c r="BY30">
        <v>38000</v>
      </c>
      <c r="BZ30">
        <v>38000</v>
      </c>
      <c r="CA30">
        <v>38000</v>
      </c>
      <c r="CB30">
        <v>38000</v>
      </c>
      <c r="CC30">
        <v>38000</v>
      </c>
      <c r="CD30">
        <v>38000</v>
      </c>
      <c r="CE30">
        <v>38000</v>
      </c>
      <c r="CF30">
        <v>38000</v>
      </c>
      <c r="CG30">
        <v>38000</v>
      </c>
      <c r="CH30">
        <v>38000</v>
      </c>
      <c r="CI30">
        <v>38000</v>
      </c>
      <c r="CJ30">
        <v>38000</v>
      </c>
      <c r="CK30">
        <v>38000</v>
      </c>
      <c r="CL30">
        <v>38000</v>
      </c>
      <c r="CM30">
        <v>38000</v>
      </c>
      <c r="CN30">
        <v>38000</v>
      </c>
      <c r="CO30">
        <v>38000</v>
      </c>
      <c r="CP30">
        <v>38000</v>
      </c>
      <c r="CQ30">
        <v>38000</v>
      </c>
      <c r="CR30">
        <v>38000</v>
      </c>
      <c r="CS30">
        <v>38000</v>
      </c>
      <c r="CT30">
        <v>38000</v>
      </c>
      <c r="CU30">
        <v>38000</v>
      </c>
      <c r="CV30">
        <v>38000</v>
      </c>
      <c r="CW30">
        <v>38000</v>
      </c>
      <c r="CX30">
        <v>38000</v>
      </c>
      <c r="CY30">
        <v>38000</v>
      </c>
    </row>
    <row r="31" spans="2:103" x14ac:dyDescent="0.3">
      <c r="B31">
        <v>200000</v>
      </c>
      <c r="C31">
        <v>18420</v>
      </c>
      <c r="D31">
        <v>19920</v>
      </c>
      <c r="E31">
        <v>21420</v>
      </c>
      <c r="F31">
        <v>22920</v>
      </c>
      <c r="G31">
        <v>24420</v>
      </c>
      <c r="H31">
        <v>25920</v>
      </c>
      <c r="I31">
        <v>27420</v>
      </c>
      <c r="J31">
        <v>28920</v>
      </c>
      <c r="K31">
        <v>30000</v>
      </c>
      <c r="L31">
        <v>30000</v>
      </c>
      <c r="M31">
        <v>30000</v>
      </c>
      <c r="N31">
        <v>30000</v>
      </c>
      <c r="O31">
        <v>30000</v>
      </c>
      <c r="P31">
        <v>30000</v>
      </c>
      <c r="Q31">
        <v>30000</v>
      </c>
      <c r="R31">
        <v>30000</v>
      </c>
      <c r="S31">
        <v>30000</v>
      </c>
      <c r="T31">
        <v>30000</v>
      </c>
      <c r="U31">
        <v>30000</v>
      </c>
      <c r="V31">
        <v>30000</v>
      </c>
      <c r="W31">
        <v>30000</v>
      </c>
      <c r="X31">
        <v>30000</v>
      </c>
      <c r="Y31">
        <v>30000</v>
      </c>
      <c r="Z31">
        <v>30000</v>
      </c>
      <c r="AA31">
        <v>30000</v>
      </c>
      <c r="AB31">
        <v>30000</v>
      </c>
      <c r="AC31">
        <v>30000</v>
      </c>
      <c r="AD31">
        <v>30000</v>
      </c>
      <c r="AE31">
        <v>30050</v>
      </c>
      <c r="AF31">
        <v>30550</v>
      </c>
      <c r="AG31">
        <v>31050</v>
      </c>
      <c r="AH31">
        <v>31550</v>
      </c>
      <c r="AI31">
        <v>32050</v>
      </c>
      <c r="AJ31">
        <v>32550</v>
      </c>
      <c r="AK31">
        <v>33050</v>
      </c>
      <c r="AL31">
        <v>33550</v>
      </c>
      <c r="AM31">
        <v>34050</v>
      </c>
      <c r="AN31">
        <v>34550</v>
      </c>
      <c r="AO31">
        <v>35050</v>
      </c>
      <c r="AP31">
        <v>35550</v>
      </c>
      <c r="AQ31">
        <v>36050</v>
      </c>
      <c r="AR31">
        <v>36550</v>
      </c>
      <c r="AS31">
        <v>37050</v>
      </c>
      <c r="AT31">
        <v>37550</v>
      </c>
      <c r="AU31">
        <v>38050</v>
      </c>
      <c r="AV31">
        <v>38550</v>
      </c>
      <c r="AW31">
        <v>39050</v>
      </c>
      <c r="AX31">
        <v>39550</v>
      </c>
      <c r="AY31">
        <v>40000</v>
      </c>
      <c r="AZ31">
        <v>40000</v>
      </c>
      <c r="BA31">
        <v>40000</v>
      </c>
      <c r="BB31">
        <v>40000</v>
      </c>
      <c r="BC31">
        <v>40000</v>
      </c>
      <c r="BD31">
        <v>40000</v>
      </c>
      <c r="BE31">
        <v>40000</v>
      </c>
      <c r="BF31">
        <v>40000</v>
      </c>
      <c r="BG31">
        <v>40000</v>
      </c>
      <c r="BH31">
        <v>40000</v>
      </c>
      <c r="BI31">
        <v>40000</v>
      </c>
      <c r="BJ31">
        <v>40000</v>
      </c>
      <c r="BK31">
        <v>40000</v>
      </c>
      <c r="BL31">
        <v>40000</v>
      </c>
      <c r="BM31">
        <v>40000</v>
      </c>
      <c r="BN31">
        <v>40000</v>
      </c>
      <c r="BO31">
        <v>40000</v>
      </c>
      <c r="BP31">
        <v>40000</v>
      </c>
      <c r="BQ31">
        <v>40000</v>
      </c>
      <c r="BR31">
        <v>40000</v>
      </c>
      <c r="BS31">
        <v>40000</v>
      </c>
      <c r="BT31">
        <v>40000</v>
      </c>
      <c r="BU31">
        <v>40000</v>
      </c>
      <c r="BV31">
        <v>40000</v>
      </c>
      <c r="BW31">
        <v>40000</v>
      </c>
      <c r="BX31">
        <v>40000</v>
      </c>
      <c r="BY31">
        <v>40000</v>
      </c>
      <c r="BZ31">
        <v>40000</v>
      </c>
      <c r="CA31">
        <v>40000</v>
      </c>
      <c r="CB31">
        <v>40000</v>
      </c>
      <c r="CC31">
        <v>40000</v>
      </c>
      <c r="CD31">
        <v>40000</v>
      </c>
      <c r="CE31">
        <v>40000</v>
      </c>
      <c r="CF31">
        <v>40000</v>
      </c>
      <c r="CG31">
        <v>40000</v>
      </c>
      <c r="CH31">
        <v>40000</v>
      </c>
      <c r="CI31">
        <v>40000</v>
      </c>
      <c r="CJ31">
        <v>40000</v>
      </c>
      <c r="CK31">
        <v>40000</v>
      </c>
      <c r="CL31">
        <v>40000</v>
      </c>
      <c r="CM31">
        <v>40000</v>
      </c>
      <c r="CN31">
        <v>40000</v>
      </c>
      <c r="CO31">
        <v>40000</v>
      </c>
      <c r="CP31">
        <v>40000</v>
      </c>
      <c r="CQ31">
        <v>40000</v>
      </c>
      <c r="CR31">
        <v>40000</v>
      </c>
      <c r="CS31">
        <v>40000</v>
      </c>
      <c r="CT31">
        <v>40000</v>
      </c>
      <c r="CU31">
        <v>40000</v>
      </c>
      <c r="CV31">
        <v>40000</v>
      </c>
      <c r="CW31">
        <v>40000</v>
      </c>
      <c r="CX31">
        <v>40000</v>
      </c>
      <c r="CY31">
        <v>40000</v>
      </c>
    </row>
    <row r="32" spans="2:103" x14ac:dyDescent="0.3">
      <c r="B32">
        <v>210000</v>
      </c>
      <c r="C32">
        <v>19920</v>
      </c>
      <c r="D32">
        <v>21420</v>
      </c>
      <c r="E32">
        <v>22920</v>
      </c>
      <c r="F32">
        <v>24420</v>
      </c>
      <c r="G32">
        <v>25920</v>
      </c>
      <c r="H32">
        <v>27420</v>
      </c>
      <c r="I32">
        <v>28920</v>
      </c>
      <c r="J32">
        <v>30420</v>
      </c>
      <c r="K32">
        <v>31500</v>
      </c>
      <c r="L32">
        <v>31500</v>
      </c>
      <c r="M32">
        <v>31500</v>
      </c>
      <c r="N32">
        <v>31500</v>
      </c>
      <c r="O32">
        <v>31500</v>
      </c>
      <c r="P32">
        <v>31500</v>
      </c>
      <c r="Q32">
        <v>31500</v>
      </c>
      <c r="R32">
        <v>31500</v>
      </c>
      <c r="S32">
        <v>31500</v>
      </c>
      <c r="T32">
        <v>31500</v>
      </c>
      <c r="U32">
        <v>31500</v>
      </c>
      <c r="V32">
        <v>31500</v>
      </c>
      <c r="W32">
        <v>31500</v>
      </c>
      <c r="X32">
        <v>31500</v>
      </c>
      <c r="Y32">
        <v>31500</v>
      </c>
      <c r="Z32">
        <v>31500</v>
      </c>
      <c r="AA32">
        <v>31500</v>
      </c>
      <c r="AB32">
        <v>31500</v>
      </c>
      <c r="AC32">
        <v>31500</v>
      </c>
      <c r="AD32">
        <v>31550</v>
      </c>
      <c r="AE32">
        <v>32050</v>
      </c>
      <c r="AF32">
        <v>32550</v>
      </c>
      <c r="AG32">
        <v>33050</v>
      </c>
      <c r="AH32">
        <v>33550</v>
      </c>
      <c r="AI32">
        <v>34050</v>
      </c>
      <c r="AJ32">
        <v>34550</v>
      </c>
      <c r="AK32">
        <v>35050</v>
      </c>
      <c r="AL32">
        <v>35550</v>
      </c>
      <c r="AM32">
        <v>36050</v>
      </c>
      <c r="AN32">
        <v>36550</v>
      </c>
      <c r="AO32">
        <v>37050</v>
      </c>
      <c r="AP32">
        <v>37550</v>
      </c>
      <c r="AQ32">
        <v>38050</v>
      </c>
      <c r="AR32">
        <v>38550</v>
      </c>
      <c r="AS32">
        <v>39050</v>
      </c>
      <c r="AT32">
        <v>39550</v>
      </c>
      <c r="AU32">
        <v>40050</v>
      </c>
      <c r="AV32">
        <v>40550</v>
      </c>
      <c r="AW32">
        <v>41050</v>
      </c>
      <c r="AX32">
        <v>41550</v>
      </c>
      <c r="AY32">
        <v>42000</v>
      </c>
      <c r="AZ32">
        <v>42000</v>
      </c>
      <c r="BA32">
        <v>42000</v>
      </c>
      <c r="BB32">
        <v>42000</v>
      </c>
      <c r="BC32">
        <v>42000</v>
      </c>
      <c r="BD32">
        <v>42000</v>
      </c>
      <c r="BE32">
        <v>42000</v>
      </c>
      <c r="BF32">
        <v>42000</v>
      </c>
      <c r="BG32">
        <v>42000</v>
      </c>
      <c r="BH32">
        <v>42000</v>
      </c>
      <c r="BI32">
        <v>42000</v>
      </c>
      <c r="BJ32">
        <v>42000</v>
      </c>
      <c r="BK32">
        <v>42000</v>
      </c>
      <c r="BL32">
        <v>42000</v>
      </c>
      <c r="BM32">
        <v>42000</v>
      </c>
      <c r="BN32">
        <v>42000</v>
      </c>
      <c r="BO32">
        <v>42000</v>
      </c>
      <c r="BP32">
        <v>42000</v>
      </c>
      <c r="BQ32">
        <v>42000</v>
      </c>
      <c r="BR32">
        <v>42000</v>
      </c>
      <c r="BS32">
        <v>42000</v>
      </c>
      <c r="BT32">
        <v>42000</v>
      </c>
      <c r="BU32">
        <v>42000</v>
      </c>
      <c r="BV32">
        <v>42000</v>
      </c>
      <c r="BW32">
        <v>42000</v>
      </c>
      <c r="BX32">
        <v>42000</v>
      </c>
      <c r="BY32">
        <v>42000</v>
      </c>
      <c r="BZ32">
        <v>42000</v>
      </c>
      <c r="CA32">
        <v>42000</v>
      </c>
      <c r="CB32">
        <v>42000</v>
      </c>
      <c r="CC32">
        <v>42000</v>
      </c>
      <c r="CD32">
        <v>42000</v>
      </c>
      <c r="CE32">
        <v>42000</v>
      </c>
      <c r="CF32">
        <v>42000</v>
      </c>
      <c r="CG32">
        <v>42000</v>
      </c>
      <c r="CH32">
        <v>42000</v>
      </c>
      <c r="CI32">
        <v>42000</v>
      </c>
      <c r="CJ32">
        <v>42000</v>
      </c>
      <c r="CK32">
        <v>42000</v>
      </c>
      <c r="CL32">
        <v>42000</v>
      </c>
      <c r="CM32">
        <v>42000</v>
      </c>
      <c r="CN32">
        <v>42000</v>
      </c>
      <c r="CO32">
        <v>42000</v>
      </c>
      <c r="CP32">
        <v>42000</v>
      </c>
      <c r="CQ32">
        <v>42000</v>
      </c>
      <c r="CR32">
        <v>42000</v>
      </c>
      <c r="CS32">
        <v>42000</v>
      </c>
      <c r="CT32">
        <v>42000</v>
      </c>
      <c r="CU32">
        <v>42000</v>
      </c>
      <c r="CV32">
        <v>42000</v>
      </c>
      <c r="CW32">
        <v>42000</v>
      </c>
      <c r="CX32">
        <v>42000</v>
      </c>
      <c r="CY32">
        <v>42000</v>
      </c>
    </row>
    <row r="33" spans="2:103" x14ac:dyDescent="0.3">
      <c r="B33">
        <v>220000</v>
      </c>
      <c r="C33">
        <v>21420</v>
      </c>
      <c r="D33">
        <v>22920</v>
      </c>
      <c r="E33">
        <v>24420</v>
      </c>
      <c r="F33">
        <v>25920</v>
      </c>
      <c r="G33">
        <v>27420</v>
      </c>
      <c r="H33">
        <v>28920</v>
      </c>
      <c r="I33">
        <v>30420</v>
      </c>
      <c r="J33">
        <v>31920</v>
      </c>
      <c r="K33">
        <v>33000</v>
      </c>
      <c r="L33">
        <v>33000</v>
      </c>
      <c r="M33">
        <v>33000</v>
      </c>
      <c r="N33">
        <v>33000</v>
      </c>
      <c r="O33">
        <v>33000</v>
      </c>
      <c r="P33">
        <v>33000</v>
      </c>
      <c r="Q33">
        <v>33000</v>
      </c>
      <c r="R33">
        <v>33000</v>
      </c>
      <c r="S33">
        <v>33000</v>
      </c>
      <c r="T33">
        <v>33000</v>
      </c>
      <c r="U33">
        <v>33000</v>
      </c>
      <c r="V33">
        <v>33000</v>
      </c>
      <c r="W33">
        <v>33000</v>
      </c>
      <c r="X33">
        <v>33000</v>
      </c>
      <c r="Y33">
        <v>33000</v>
      </c>
      <c r="Z33">
        <v>33000</v>
      </c>
      <c r="AA33">
        <v>33000</v>
      </c>
      <c r="AB33">
        <v>33000</v>
      </c>
      <c r="AC33">
        <v>33050</v>
      </c>
      <c r="AD33">
        <v>33550</v>
      </c>
      <c r="AE33">
        <v>34050</v>
      </c>
      <c r="AF33">
        <v>34550</v>
      </c>
      <c r="AG33">
        <v>35050</v>
      </c>
      <c r="AH33">
        <v>35550</v>
      </c>
      <c r="AI33">
        <v>36050</v>
      </c>
      <c r="AJ33">
        <v>36550</v>
      </c>
      <c r="AK33">
        <v>37050</v>
      </c>
      <c r="AL33">
        <v>37550</v>
      </c>
      <c r="AM33">
        <v>38050</v>
      </c>
      <c r="AN33">
        <v>38550</v>
      </c>
      <c r="AO33">
        <v>39050</v>
      </c>
      <c r="AP33">
        <v>39550</v>
      </c>
      <c r="AQ33">
        <v>40050</v>
      </c>
      <c r="AR33">
        <v>40550</v>
      </c>
      <c r="AS33">
        <v>41050</v>
      </c>
      <c r="AT33">
        <v>41550</v>
      </c>
      <c r="AU33">
        <v>42050</v>
      </c>
      <c r="AV33">
        <v>42550</v>
      </c>
      <c r="AW33">
        <v>43050</v>
      </c>
      <c r="AX33">
        <v>43550</v>
      </c>
      <c r="AY33">
        <v>44000</v>
      </c>
      <c r="AZ33">
        <v>44000</v>
      </c>
      <c r="BA33">
        <v>44000</v>
      </c>
      <c r="BB33">
        <v>44000</v>
      </c>
      <c r="BC33">
        <v>44000</v>
      </c>
      <c r="BD33">
        <v>44000</v>
      </c>
      <c r="BE33">
        <v>44000</v>
      </c>
      <c r="BF33">
        <v>44000</v>
      </c>
      <c r="BG33">
        <v>44000</v>
      </c>
      <c r="BH33">
        <v>44000</v>
      </c>
      <c r="BI33">
        <v>44000</v>
      </c>
      <c r="BJ33">
        <v>44000</v>
      </c>
      <c r="BK33">
        <v>44000</v>
      </c>
      <c r="BL33">
        <v>44000</v>
      </c>
      <c r="BM33">
        <v>44000</v>
      </c>
      <c r="BN33">
        <v>44000</v>
      </c>
      <c r="BO33">
        <v>44000</v>
      </c>
      <c r="BP33">
        <v>44000</v>
      </c>
      <c r="BQ33">
        <v>44000</v>
      </c>
      <c r="BR33">
        <v>44000</v>
      </c>
      <c r="BS33">
        <v>44000</v>
      </c>
      <c r="BT33">
        <v>44000</v>
      </c>
      <c r="BU33">
        <v>44000</v>
      </c>
      <c r="BV33">
        <v>44000</v>
      </c>
      <c r="BW33">
        <v>44000</v>
      </c>
      <c r="BX33">
        <v>44000</v>
      </c>
      <c r="BY33">
        <v>44000</v>
      </c>
      <c r="BZ33">
        <v>44000</v>
      </c>
      <c r="CA33">
        <v>44000</v>
      </c>
      <c r="CB33">
        <v>44000</v>
      </c>
      <c r="CC33">
        <v>44000</v>
      </c>
      <c r="CD33">
        <v>44000</v>
      </c>
      <c r="CE33">
        <v>44000</v>
      </c>
      <c r="CF33">
        <v>44000</v>
      </c>
      <c r="CG33">
        <v>44000</v>
      </c>
      <c r="CH33">
        <v>44000</v>
      </c>
      <c r="CI33">
        <v>44000</v>
      </c>
      <c r="CJ33">
        <v>44000</v>
      </c>
      <c r="CK33">
        <v>44000</v>
      </c>
      <c r="CL33">
        <v>44000</v>
      </c>
      <c r="CM33">
        <v>44000</v>
      </c>
      <c r="CN33">
        <v>44000</v>
      </c>
      <c r="CO33">
        <v>44000</v>
      </c>
      <c r="CP33">
        <v>44000</v>
      </c>
      <c r="CQ33">
        <v>44000</v>
      </c>
      <c r="CR33">
        <v>44000</v>
      </c>
      <c r="CS33">
        <v>44000</v>
      </c>
      <c r="CT33">
        <v>44000</v>
      </c>
      <c r="CU33">
        <v>44000</v>
      </c>
      <c r="CV33">
        <v>44000</v>
      </c>
      <c r="CW33">
        <v>44000</v>
      </c>
      <c r="CX33">
        <v>44000</v>
      </c>
      <c r="CY33">
        <v>44000</v>
      </c>
    </row>
    <row r="34" spans="2:103" x14ac:dyDescent="0.3">
      <c r="B34">
        <v>230000</v>
      </c>
      <c r="C34">
        <v>22920</v>
      </c>
      <c r="D34">
        <v>24420</v>
      </c>
      <c r="E34">
        <v>25920</v>
      </c>
      <c r="F34">
        <v>27420</v>
      </c>
      <c r="G34">
        <v>28920</v>
      </c>
      <c r="H34">
        <v>30420</v>
      </c>
      <c r="I34">
        <v>31920</v>
      </c>
      <c r="J34">
        <v>33420</v>
      </c>
      <c r="K34">
        <v>34500</v>
      </c>
      <c r="L34">
        <v>34500</v>
      </c>
      <c r="M34">
        <v>34500</v>
      </c>
      <c r="N34">
        <v>34500</v>
      </c>
      <c r="O34">
        <v>34500</v>
      </c>
      <c r="P34">
        <v>34500</v>
      </c>
      <c r="Q34">
        <v>34500</v>
      </c>
      <c r="R34">
        <v>34500</v>
      </c>
      <c r="S34">
        <v>34500</v>
      </c>
      <c r="T34">
        <v>34500</v>
      </c>
      <c r="U34">
        <v>34500</v>
      </c>
      <c r="V34">
        <v>34500</v>
      </c>
      <c r="W34">
        <v>34500</v>
      </c>
      <c r="X34">
        <v>34500</v>
      </c>
      <c r="Y34">
        <v>34500</v>
      </c>
      <c r="Z34">
        <v>34500</v>
      </c>
      <c r="AA34">
        <v>34500</v>
      </c>
      <c r="AB34">
        <v>34550</v>
      </c>
      <c r="AC34">
        <v>35050</v>
      </c>
      <c r="AD34">
        <v>35550</v>
      </c>
      <c r="AE34">
        <v>36050</v>
      </c>
      <c r="AF34">
        <v>36550</v>
      </c>
      <c r="AG34">
        <v>37050</v>
      </c>
      <c r="AH34">
        <v>37550</v>
      </c>
      <c r="AI34">
        <v>38050</v>
      </c>
      <c r="AJ34">
        <v>38550</v>
      </c>
      <c r="AK34">
        <v>39050</v>
      </c>
      <c r="AL34">
        <v>39550</v>
      </c>
      <c r="AM34">
        <v>40050</v>
      </c>
      <c r="AN34">
        <v>40550</v>
      </c>
      <c r="AO34">
        <v>41050</v>
      </c>
      <c r="AP34">
        <v>41550</v>
      </c>
      <c r="AQ34">
        <v>42050</v>
      </c>
      <c r="AR34">
        <v>42550</v>
      </c>
      <c r="AS34">
        <v>43050</v>
      </c>
      <c r="AT34">
        <v>43550</v>
      </c>
      <c r="AU34">
        <v>44050</v>
      </c>
      <c r="AV34">
        <v>44550</v>
      </c>
      <c r="AW34">
        <v>45050</v>
      </c>
      <c r="AX34">
        <v>45550</v>
      </c>
      <c r="AY34">
        <v>46000</v>
      </c>
      <c r="AZ34">
        <v>46000</v>
      </c>
      <c r="BA34">
        <v>46000</v>
      </c>
      <c r="BB34">
        <v>46000</v>
      </c>
      <c r="BC34">
        <v>46000</v>
      </c>
      <c r="BD34">
        <v>46000</v>
      </c>
      <c r="BE34">
        <v>46000</v>
      </c>
      <c r="BF34">
        <v>46000</v>
      </c>
      <c r="BG34">
        <v>46000</v>
      </c>
      <c r="BH34">
        <v>46000</v>
      </c>
      <c r="BI34">
        <v>46000</v>
      </c>
      <c r="BJ34">
        <v>46000</v>
      </c>
      <c r="BK34">
        <v>46000</v>
      </c>
      <c r="BL34">
        <v>46000</v>
      </c>
      <c r="BM34">
        <v>46000</v>
      </c>
      <c r="BN34">
        <v>46000</v>
      </c>
      <c r="BO34">
        <v>46000</v>
      </c>
      <c r="BP34">
        <v>46000</v>
      </c>
      <c r="BQ34">
        <v>46000</v>
      </c>
      <c r="BR34">
        <v>46000</v>
      </c>
      <c r="BS34">
        <v>46000</v>
      </c>
      <c r="BT34">
        <v>46000</v>
      </c>
      <c r="BU34">
        <v>46000</v>
      </c>
      <c r="BV34">
        <v>46000</v>
      </c>
      <c r="BW34">
        <v>46000</v>
      </c>
      <c r="BX34">
        <v>46000</v>
      </c>
      <c r="BY34">
        <v>46000</v>
      </c>
      <c r="BZ34">
        <v>46000</v>
      </c>
      <c r="CA34">
        <v>46000</v>
      </c>
      <c r="CB34">
        <v>46000</v>
      </c>
      <c r="CC34">
        <v>46000</v>
      </c>
      <c r="CD34">
        <v>46000</v>
      </c>
      <c r="CE34">
        <v>46000</v>
      </c>
      <c r="CF34">
        <v>46000</v>
      </c>
      <c r="CG34">
        <v>46000</v>
      </c>
      <c r="CH34">
        <v>46000</v>
      </c>
      <c r="CI34">
        <v>46000</v>
      </c>
      <c r="CJ34">
        <v>46000</v>
      </c>
      <c r="CK34">
        <v>46000</v>
      </c>
      <c r="CL34">
        <v>46000</v>
      </c>
      <c r="CM34">
        <v>46000</v>
      </c>
      <c r="CN34">
        <v>46000</v>
      </c>
      <c r="CO34">
        <v>46000</v>
      </c>
      <c r="CP34">
        <v>46000</v>
      </c>
      <c r="CQ34">
        <v>46000</v>
      </c>
      <c r="CR34">
        <v>46000</v>
      </c>
      <c r="CS34">
        <v>46000</v>
      </c>
      <c r="CT34">
        <v>46000</v>
      </c>
      <c r="CU34">
        <v>46000</v>
      </c>
      <c r="CV34">
        <v>46000</v>
      </c>
      <c r="CW34">
        <v>46000</v>
      </c>
      <c r="CX34">
        <v>46000</v>
      </c>
      <c r="CY34">
        <v>46000</v>
      </c>
    </row>
    <row r="35" spans="2:103" x14ac:dyDescent="0.3">
      <c r="B35">
        <v>240000</v>
      </c>
      <c r="C35">
        <v>24420</v>
      </c>
      <c r="D35">
        <v>25920</v>
      </c>
      <c r="E35">
        <v>27420</v>
      </c>
      <c r="F35">
        <v>28920</v>
      </c>
      <c r="G35">
        <v>30420</v>
      </c>
      <c r="H35">
        <v>31920</v>
      </c>
      <c r="I35">
        <v>33420</v>
      </c>
      <c r="J35">
        <v>34920</v>
      </c>
      <c r="K35">
        <v>36000</v>
      </c>
      <c r="L35">
        <v>36000</v>
      </c>
      <c r="M35">
        <v>36000</v>
      </c>
      <c r="N35">
        <v>36000</v>
      </c>
      <c r="O35">
        <v>36000</v>
      </c>
      <c r="P35">
        <v>36000</v>
      </c>
      <c r="Q35">
        <v>36000</v>
      </c>
      <c r="R35">
        <v>36000</v>
      </c>
      <c r="S35">
        <v>36000</v>
      </c>
      <c r="T35">
        <v>36000</v>
      </c>
      <c r="U35">
        <v>36000</v>
      </c>
      <c r="V35">
        <v>36000</v>
      </c>
      <c r="W35">
        <v>36000</v>
      </c>
      <c r="X35">
        <v>36000</v>
      </c>
      <c r="Y35">
        <v>36000</v>
      </c>
      <c r="Z35">
        <v>36000</v>
      </c>
      <c r="AA35">
        <v>36050</v>
      </c>
      <c r="AB35">
        <v>36550</v>
      </c>
      <c r="AC35">
        <v>37050</v>
      </c>
      <c r="AD35">
        <v>37550</v>
      </c>
      <c r="AE35">
        <v>38050</v>
      </c>
      <c r="AF35">
        <v>38550</v>
      </c>
      <c r="AG35">
        <v>39050</v>
      </c>
      <c r="AH35">
        <v>39550</v>
      </c>
      <c r="AI35">
        <v>40050</v>
      </c>
      <c r="AJ35">
        <v>40550</v>
      </c>
      <c r="AK35">
        <v>41050</v>
      </c>
      <c r="AL35">
        <v>41550</v>
      </c>
      <c r="AM35">
        <v>42050</v>
      </c>
      <c r="AN35">
        <v>42550</v>
      </c>
      <c r="AO35">
        <v>43050</v>
      </c>
      <c r="AP35">
        <v>43550</v>
      </c>
      <c r="AQ35">
        <v>44050</v>
      </c>
      <c r="AR35">
        <v>44550</v>
      </c>
      <c r="AS35">
        <v>45050</v>
      </c>
      <c r="AT35">
        <v>45550</v>
      </c>
      <c r="AU35">
        <v>46050</v>
      </c>
      <c r="AV35">
        <v>46550</v>
      </c>
      <c r="AW35">
        <v>47050</v>
      </c>
      <c r="AX35">
        <v>47550</v>
      </c>
      <c r="AY35">
        <v>48000</v>
      </c>
      <c r="AZ35">
        <v>48000</v>
      </c>
      <c r="BA35">
        <v>48000</v>
      </c>
      <c r="BB35">
        <v>48000</v>
      </c>
      <c r="BC35">
        <v>48000</v>
      </c>
      <c r="BD35">
        <v>48000</v>
      </c>
      <c r="BE35">
        <v>48000</v>
      </c>
      <c r="BF35">
        <v>48000</v>
      </c>
      <c r="BG35">
        <v>48000</v>
      </c>
      <c r="BH35">
        <v>48000</v>
      </c>
      <c r="BI35">
        <v>48000</v>
      </c>
      <c r="BJ35">
        <v>48000</v>
      </c>
      <c r="BK35">
        <v>48000</v>
      </c>
      <c r="BL35">
        <v>48000</v>
      </c>
      <c r="BM35">
        <v>48000</v>
      </c>
      <c r="BN35">
        <v>48000</v>
      </c>
      <c r="BO35">
        <v>48000</v>
      </c>
      <c r="BP35">
        <v>48000</v>
      </c>
      <c r="BQ35">
        <v>48000</v>
      </c>
      <c r="BR35">
        <v>48000</v>
      </c>
      <c r="BS35">
        <v>48000</v>
      </c>
      <c r="BT35">
        <v>48000</v>
      </c>
      <c r="BU35">
        <v>48000</v>
      </c>
      <c r="BV35">
        <v>48000</v>
      </c>
      <c r="BW35">
        <v>48000</v>
      </c>
      <c r="BX35">
        <v>48000</v>
      </c>
      <c r="BY35">
        <v>48000</v>
      </c>
      <c r="BZ35">
        <v>48000</v>
      </c>
      <c r="CA35">
        <v>48000</v>
      </c>
      <c r="CB35">
        <v>48000</v>
      </c>
      <c r="CC35">
        <v>48000</v>
      </c>
      <c r="CD35">
        <v>48000</v>
      </c>
      <c r="CE35">
        <v>48000</v>
      </c>
      <c r="CF35">
        <v>48000</v>
      </c>
      <c r="CG35">
        <v>48000</v>
      </c>
      <c r="CH35">
        <v>48000</v>
      </c>
      <c r="CI35">
        <v>48000</v>
      </c>
      <c r="CJ35">
        <v>48000</v>
      </c>
      <c r="CK35">
        <v>48000</v>
      </c>
      <c r="CL35">
        <v>48000</v>
      </c>
      <c r="CM35">
        <v>48000</v>
      </c>
      <c r="CN35">
        <v>48000</v>
      </c>
      <c r="CO35">
        <v>48000</v>
      </c>
      <c r="CP35">
        <v>48000</v>
      </c>
      <c r="CQ35">
        <v>48000</v>
      </c>
      <c r="CR35">
        <v>48000</v>
      </c>
      <c r="CS35">
        <v>48000</v>
      </c>
      <c r="CT35">
        <v>48000</v>
      </c>
      <c r="CU35">
        <v>48000</v>
      </c>
      <c r="CV35">
        <v>48000</v>
      </c>
      <c r="CW35">
        <v>48000</v>
      </c>
      <c r="CX35">
        <v>48000</v>
      </c>
      <c r="CY35">
        <v>48000</v>
      </c>
    </row>
    <row r="36" spans="2:103" x14ac:dyDescent="0.3">
      <c r="B36">
        <v>250000</v>
      </c>
      <c r="C36">
        <v>25920</v>
      </c>
      <c r="D36">
        <v>27420</v>
      </c>
      <c r="E36">
        <v>28920</v>
      </c>
      <c r="F36">
        <v>30420</v>
      </c>
      <c r="G36">
        <v>31920</v>
      </c>
      <c r="H36">
        <v>33420</v>
      </c>
      <c r="I36">
        <v>34920</v>
      </c>
      <c r="J36">
        <v>36420</v>
      </c>
      <c r="K36">
        <v>37500</v>
      </c>
      <c r="L36">
        <v>37500</v>
      </c>
      <c r="M36">
        <v>37500</v>
      </c>
      <c r="N36">
        <v>37500</v>
      </c>
      <c r="O36">
        <v>37500</v>
      </c>
      <c r="P36">
        <v>37500</v>
      </c>
      <c r="Q36">
        <v>37500</v>
      </c>
      <c r="R36">
        <v>37500</v>
      </c>
      <c r="S36">
        <v>37500</v>
      </c>
      <c r="T36">
        <v>37500</v>
      </c>
      <c r="U36">
        <v>37500</v>
      </c>
      <c r="V36">
        <v>37500</v>
      </c>
      <c r="W36">
        <v>37500</v>
      </c>
      <c r="X36">
        <v>37500</v>
      </c>
      <c r="Y36">
        <v>37500</v>
      </c>
      <c r="Z36">
        <v>37550</v>
      </c>
      <c r="AA36">
        <v>38050</v>
      </c>
      <c r="AB36">
        <v>38550</v>
      </c>
      <c r="AC36">
        <v>39050</v>
      </c>
      <c r="AD36">
        <v>39550</v>
      </c>
      <c r="AE36">
        <v>40050</v>
      </c>
      <c r="AF36">
        <v>40550</v>
      </c>
      <c r="AG36">
        <v>41050</v>
      </c>
      <c r="AH36">
        <v>41550</v>
      </c>
      <c r="AI36">
        <v>42050</v>
      </c>
      <c r="AJ36">
        <v>42550</v>
      </c>
      <c r="AK36">
        <v>43050</v>
      </c>
      <c r="AL36">
        <v>43550</v>
      </c>
      <c r="AM36">
        <v>44050</v>
      </c>
      <c r="AN36">
        <v>44550</v>
      </c>
      <c r="AO36">
        <v>45050</v>
      </c>
      <c r="AP36">
        <v>45550</v>
      </c>
      <c r="AQ36">
        <v>46050</v>
      </c>
      <c r="AR36">
        <v>46550</v>
      </c>
      <c r="AS36">
        <v>47050</v>
      </c>
      <c r="AT36">
        <v>47550</v>
      </c>
      <c r="AU36">
        <v>48050</v>
      </c>
      <c r="AV36">
        <v>48550</v>
      </c>
      <c r="AW36">
        <v>49050</v>
      </c>
      <c r="AX36">
        <v>49550</v>
      </c>
      <c r="AY36">
        <v>50000</v>
      </c>
      <c r="AZ36">
        <v>50000</v>
      </c>
      <c r="BA36">
        <v>50000</v>
      </c>
      <c r="BB36">
        <v>50000</v>
      </c>
      <c r="BC36">
        <v>50000</v>
      </c>
      <c r="BD36">
        <v>50000</v>
      </c>
      <c r="BE36">
        <v>50000</v>
      </c>
      <c r="BF36">
        <v>50000</v>
      </c>
      <c r="BG36">
        <v>50000</v>
      </c>
      <c r="BH36">
        <v>50000</v>
      </c>
      <c r="BI36">
        <v>50000</v>
      </c>
      <c r="BJ36">
        <v>50000</v>
      </c>
      <c r="BK36">
        <v>50000</v>
      </c>
      <c r="BL36">
        <v>50000</v>
      </c>
      <c r="BM36">
        <v>50000</v>
      </c>
      <c r="BN36">
        <v>50000</v>
      </c>
      <c r="BO36">
        <v>50000</v>
      </c>
      <c r="BP36">
        <v>50000</v>
      </c>
      <c r="BQ36">
        <v>50000</v>
      </c>
      <c r="BR36">
        <v>50000</v>
      </c>
      <c r="BS36">
        <v>50000</v>
      </c>
      <c r="BT36">
        <v>50000</v>
      </c>
      <c r="BU36">
        <v>50000</v>
      </c>
      <c r="BV36">
        <v>50000</v>
      </c>
      <c r="BW36">
        <v>50000</v>
      </c>
      <c r="BX36">
        <v>50000</v>
      </c>
      <c r="BY36">
        <v>50000</v>
      </c>
      <c r="BZ36">
        <v>50000</v>
      </c>
      <c r="CA36">
        <v>50000</v>
      </c>
      <c r="CB36">
        <v>50000</v>
      </c>
      <c r="CC36">
        <v>50000</v>
      </c>
      <c r="CD36">
        <v>50000</v>
      </c>
      <c r="CE36">
        <v>50000</v>
      </c>
      <c r="CF36">
        <v>50000</v>
      </c>
      <c r="CG36">
        <v>50000</v>
      </c>
      <c r="CH36">
        <v>50000</v>
      </c>
      <c r="CI36">
        <v>50000</v>
      </c>
      <c r="CJ36">
        <v>50000</v>
      </c>
      <c r="CK36">
        <v>50000</v>
      </c>
      <c r="CL36">
        <v>50000</v>
      </c>
      <c r="CM36">
        <v>50000</v>
      </c>
      <c r="CN36">
        <v>50000</v>
      </c>
      <c r="CO36">
        <v>50000</v>
      </c>
      <c r="CP36">
        <v>50000</v>
      </c>
      <c r="CQ36">
        <v>50000</v>
      </c>
      <c r="CR36">
        <v>50000</v>
      </c>
      <c r="CS36">
        <v>50000</v>
      </c>
      <c r="CT36">
        <v>50000</v>
      </c>
      <c r="CU36">
        <v>50000</v>
      </c>
      <c r="CV36">
        <v>50000</v>
      </c>
      <c r="CW36">
        <v>50000</v>
      </c>
      <c r="CX36">
        <v>50000</v>
      </c>
      <c r="CY36">
        <v>50000</v>
      </c>
    </row>
    <row r="37" spans="2:103" x14ac:dyDescent="0.3">
      <c r="B37">
        <v>260000</v>
      </c>
      <c r="C37">
        <v>27420</v>
      </c>
      <c r="D37">
        <v>28920</v>
      </c>
      <c r="E37">
        <v>30420</v>
      </c>
      <c r="F37">
        <v>31920</v>
      </c>
      <c r="G37">
        <v>33420</v>
      </c>
      <c r="H37">
        <v>34920</v>
      </c>
      <c r="I37">
        <v>36420</v>
      </c>
      <c r="J37">
        <v>37920</v>
      </c>
      <c r="K37">
        <v>39000</v>
      </c>
      <c r="L37">
        <v>39000</v>
      </c>
      <c r="M37">
        <v>39000</v>
      </c>
      <c r="N37">
        <v>39000</v>
      </c>
      <c r="O37">
        <v>39000</v>
      </c>
      <c r="P37">
        <v>39000</v>
      </c>
      <c r="Q37">
        <v>39000</v>
      </c>
      <c r="R37">
        <v>39000</v>
      </c>
      <c r="S37">
        <v>39000</v>
      </c>
      <c r="T37">
        <v>39000</v>
      </c>
      <c r="U37">
        <v>39000</v>
      </c>
      <c r="V37">
        <v>39000</v>
      </c>
      <c r="W37">
        <v>39000</v>
      </c>
      <c r="X37">
        <v>39000</v>
      </c>
      <c r="Y37">
        <v>39050</v>
      </c>
      <c r="Z37">
        <v>39550</v>
      </c>
      <c r="AA37">
        <v>40050</v>
      </c>
      <c r="AB37">
        <v>40550</v>
      </c>
      <c r="AC37">
        <v>41050</v>
      </c>
      <c r="AD37">
        <v>41550</v>
      </c>
      <c r="AE37">
        <v>42050</v>
      </c>
      <c r="AF37">
        <v>42550</v>
      </c>
      <c r="AG37">
        <v>43050</v>
      </c>
      <c r="AH37">
        <v>43550</v>
      </c>
      <c r="AI37">
        <v>44050</v>
      </c>
      <c r="AJ37">
        <v>44550</v>
      </c>
      <c r="AK37">
        <v>45050</v>
      </c>
      <c r="AL37">
        <v>45550</v>
      </c>
      <c r="AM37">
        <v>46050</v>
      </c>
      <c r="AN37">
        <v>46550</v>
      </c>
      <c r="AO37">
        <v>47050</v>
      </c>
      <c r="AP37">
        <v>47550</v>
      </c>
      <c r="AQ37">
        <v>48050</v>
      </c>
      <c r="AR37">
        <v>48550</v>
      </c>
      <c r="AS37">
        <v>49050</v>
      </c>
      <c r="AT37">
        <v>49550</v>
      </c>
      <c r="AU37">
        <v>50050</v>
      </c>
      <c r="AV37">
        <v>50550</v>
      </c>
      <c r="AW37">
        <v>51050</v>
      </c>
      <c r="AX37">
        <v>51550</v>
      </c>
      <c r="AY37">
        <v>52000</v>
      </c>
      <c r="AZ37">
        <v>52000</v>
      </c>
      <c r="BA37">
        <v>52000</v>
      </c>
      <c r="BB37">
        <v>52000</v>
      </c>
      <c r="BC37">
        <v>52000</v>
      </c>
      <c r="BD37">
        <v>52000</v>
      </c>
      <c r="BE37">
        <v>52000</v>
      </c>
      <c r="BF37">
        <v>52000</v>
      </c>
      <c r="BG37">
        <v>52000</v>
      </c>
      <c r="BH37">
        <v>52000</v>
      </c>
      <c r="BI37">
        <v>52000</v>
      </c>
      <c r="BJ37">
        <v>52000</v>
      </c>
      <c r="BK37">
        <v>52000</v>
      </c>
      <c r="BL37">
        <v>52000</v>
      </c>
      <c r="BM37">
        <v>52000</v>
      </c>
      <c r="BN37">
        <v>52000</v>
      </c>
      <c r="BO37">
        <v>52000</v>
      </c>
      <c r="BP37">
        <v>52000</v>
      </c>
      <c r="BQ37">
        <v>52000</v>
      </c>
      <c r="BR37">
        <v>52000</v>
      </c>
      <c r="BS37">
        <v>52000</v>
      </c>
      <c r="BT37">
        <v>52000</v>
      </c>
      <c r="BU37">
        <v>52000</v>
      </c>
      <c r="BV37">
        <v>52000</v>
      </c>
      <c r="BW37">
        <v>52000</v>
      </c>
      <c r="BX37">
        <v>52000</v>
      </c>
      <c r="BY37">
        <v>52000</v>
      </c>
      <c r="BZ37">
        <v>52000</v>
      </c>
      <c r="CA37">
        <v>52000</v>
      </c>
      <c r="CB37">
        <v>52000</v>
      </c>
      <c r="CC37">
        <v>52000</v>
      </c>
      <c r="CD37">
        <v>52000</v>
      </c>
      <c r="CE37">
        <v>52000</v>
      </c>
      <c r="CF37">
        <v>52000</v>
      </c>
      <c r="CG37">
        <v>52000</v>
      </c>
      <c r="CH37">
        <v>52000</v>
      </c>
      <c r="CI37">
        <v>52000</v>
      </c>
      <c r="CJ37">
        <v>52000</v>
      </c>
      <c r="CK37">
        <v>52000</v>
      </c>
      <c r="CL37">
        <v>52000</v>
      </c>
      <c r="CM37">
        <v>52000</v>
      </c>
      <c r="CN37">
        <v>52000</v>
      </c>
      <c r="CO37">
        <v>52000</v>
      </c>
      <c r="CP37">
        <v>52000</v>
      </c>
      <c r="CQ37">
        <v>52000</v>
      </c>
      <c r="CR37">
        <v>52000</v>
      </c>
      <c r="CS37">
        <v>52000</v>
      </c>
      <c r="CT37">
        <v>52000</v>
      </c>
      <c r="CU37">
        <v>52000</v>
      </c>
      <c r="CV37">
        <v>52000</v>
      </c>
      <c r="CW37">
        <v>52000</v>
      </c>
      <c r="CX37">
        <v>52000</v>
      </c>
      <c r="CY37">
        <v>52000</v>
      </c>
    </row>
    <row r="38" spans="2:103" x14ac:dyDescent="0.3">
      <c r="B38">
        <v>270000</v>
      </c>
      <c r="C38">
        <v>28920</v>
      </c>
      <c r="D38">
        <v>30420</v>
      </c>
      <c r="E38">
        <v>31920</v>
      </c>
      <c r="F38">
        <v>33420</v>
      </c>
      <c r="G38">
        <v>34920</v>
      </c>
      <c r="H38">
        <v>36420</v>
      </c>
      <c r="I38">
        <v>37920</v>
      </c>
      <c r="J38">
        <v>39420</v>
      </c>
      <c r="K38">
        <v>40500</v>
      </c>
      <c r="L38">
        <v>40500</v>
      </c>
      <c r="M38">
        <v>40500</v>
      </c>
      <c r="N38">
        <v>40500</v>
      </c>
      <c r="O38">
        <v>40500</v>
      </c>
      <c r="P38">
        <v>40500</v>
      </c>
      <c r="Q38">
        <v>40500</v>
      </c>
      <c r="R38">
        <v>40500</v>
      </c>
      <c r="S38">
        <v>40500</v>
      </c>
      <c r="T38">
        <v>40500</v>
      </c>
      <c r="U38">
        <v>40500</v>
      </c>
      <c r="V38">
        <v>40500</v>
      </c>
      <c r="W38">
        <v>40500</v>
      </c>
      <c r="X38">
        <v>40550</v>
      </c>
      <c r="Y38">
        <v>41050</v>
      </c>
      <c r="Z38">
        <v>41550</v>
      </c>
      <c r="AA38">
        <v>42050</v>
      </c>
      <c r="AB38">
        <v>42550</v>
      </c>
      <c r="AC38">
        <v>43050</v>
      </c>
      <c r="AD38">
        <v>43550</v>
      </c>
      <c r="AE38">
        <v>44050</v>
      </c>
      <c r="AF38">
        <v>44550</v>
      </c>
      <c r="AG38">
        <v>45050</v>
      </c>
      <c r="AH38">
        <v>45550</v>
      </c>
      <c r="AI38">
        <v>46050</v>
      </c>
      <c r="AJ38">
        <v>46550</v>
      </c>
      <c r="AK38">
        <v>47050</v>
      </c>
      <c r="AL38">
        <v>47550</v>
      </c>
      <c r="AM38">
        <v>48050</v>
      </c>
      <c r="AN38">
        <v>48550</v>
      </c>
      <c r="AO38">
        <v>49050</v>
      </c>
      <c r="AP38">
        <v>49550</v>
      </c>
      <c r="AQ38">
        <v>50050</v>
      </c>
      <c r="AR38">
        <v>50550</v>
      </c>
      <c r="AS38">
        <v>51050</v>
      </c>
      <c r="AT38">
        <v>51550</v>
      </c>
      <c r="AU38">
        <v>52050</v>
      </c>
      <c r="AV38">
        <v>52550</v>
      </c>
      <c r="AW38">
        <v>53050</v>
      </c>
      <c r="AX38">
        <v>53550</v>
      </c>
      <c r="AY38">
        <v>54000</v>
      </c>
      <c r="AZ38">
        <v>54000</v>
      </c>
      <c r="BA38">
        <v>54000</v>
      </c>
      <c r="BB38">
        <v>54000</v>
      </c>
      <c r="BC38">
        <v>54000</v>
      </c>
      <c r="BD38">
        <v>54000</v>
      </c>
      <c r="BE38">
        <v>54000</v>
      </c>
      <c r="BF38">
        <v>54000</v>
      </c>
      <c r="BG38">
        <v>54000</v>
      </c>
      <c r="BH38">
        <v>54000</v>
      </c>
      <c r="BI38">
        <v>54000</v>
      </c>
      <c r="BJ38">
        <v>54000</v>
      </c>
      <c r="BK38">
        <v>54000</v>
      </c>
      <c r="BL38">
        <v>54000</v>
      </c>
      <c r="BM38">
        <v>54000</v>
      </c>
      <c r="BN38">
        <v>54000</v>
      </c>
      <c r="BO38">
        <v>54000</v>
      </c>
      <c r="BP38">
        <v>54000</v>
      </c>
      <c r="BQ38">
        <v>54000</v>
      </c>
      <c r="BR38">
        <v>54000</v>
      </c>
      <c r="BS38">
        <v>54000</v>
      </c>
      <c r="BT38">
        <v>54000</v>
      </c>
      <c r="BU38">
        <v>54000</v>
      </c>
      <c r="BV38">
        <v>54000</v>
      </c>
      <c r="BW38">
        <v>54000</v>
      </c>
      <c r="BX38">
        <v>54000</v>
      </c>
      <c r="BY38">
        <v>54000</v>
      </c>
      <c r="BZ38">
        <v>54000</v>
      </c>
      <c r="CA38">
        <v>54000</v>
      </c>
      <c r="CB38">
        <v>54000</v>
      </c>
      <c r="CC38">
        <v>54000</v>
      </c>
      <c r="CD38">
        <v>54000</v>
      </c>
      <c r="CE38">
        <v>54000</v>
      </c>
      <c r="CF38">
        <v>54000</v>
      </c>
      <c r="CG38">
        <v>54000</v>
      </c>
      <c r="CH38">
        <v>54000</v>
      </c>
      <c r="CI38">
        <v>54000</v>
      </c>
      <c r="CJ38">
        <v>54000</v>
      </c>
      <c r="CK38">
        <v>54000</v>
      </c>
      <c r="CL38">
        <v>54000</v>
      </c>
      <c r="CM38">
        <v>54000</v>
      </c>
      <c r="CN38">
        <v>54000</v>
      </c>
      <c r="CO38">
        <v>54000</v>
      </c>
      <c r="CP38">
        <v>54000</v>
      </c>
      <c r="CQ38">
        <v>54000</v>
      </c>
      <c r="CR38">
        <v>54000</v>
      </c>
      <c r="CS38">
        <v>54000</v>
      </c>
      <c r="CT38">
        <v>54000</v>
      </c>
      <c r="CU38">
        <v>54000</v>
      </c>
      <c r="CV38">
        <v>54000</v>
      </c>
      <c r="CW38">
        <v>54000</v>
      </c>
      <c r="CX38">
        <v>54000</v>
      </c>
      <c r="CY38">
        <v>54000</v>
      </c>
    </row>
    <row r="39" spans="2:103" x14ac:dyDescent="0.3">
      <c r="B39">
        <v>280000</v>
      </c>
      <c r="C39">
        <v>30420</v>
      </c>
      <c r="D39">
        <v>31920</v>
      </c>
      <c r="E39">
        <v>33420</v>
      </c>
      <c r="F39">
        <v>34920</v>
      </c>
      <c r="G39">
        <v>36420</v>
      </c>
      <c r="H39">
        <v>37920</v>
      </c>
      <c r="I39">
        <v>39420</v>
      </c>
      <c r="J39">
        <v>40920</v>
      </c>
      <c r="K39">
        <v>42000</v>
      </c>
      <c r="L39">
        <v>42000</v>
      </c>
      <c r="M39">
        <v>42000</v>
      </c>
      <c r="N39">
        <v>42000</v>
      </c>
      <c r="O39">
        <v>42000</v>
      </c>
      <c r="P39">
        <v>42000</v>
      </c>
      <c r="Q39">
        <v>42000</v>
      </c>
      <c r="R39">
        <v>42000</v>
      </c>
      <c r="S39">
        <v>42000</v>
      </c>
      <c r="T39">
        <v>42000</v>
      </c>
      <c r="U39">
        <v>42000</v>
      </c>
      <c r="V39">
        <v>42000</v>
      </c>
      <c r="W39">
        <v>42050</v>
      </c>
      <c r="X39">
        <v>42550</v>
      </c>
      <c r="Y39">
        <v>43050</v>
      </c>
      <c r="Z39">
        <v>43550</v>
      </c>
      <c r="AA39">
        <v>44050</v>
      </c>
      <c r="AB39">
        <v>44550</v>
      </c>
      <c r="AC39">
        <v>45050</v>
      </c>
      <c r="AD39">
        <v>45550</v>
      </c>
      <c r="AE39">
        <v>46050</v>
      </c>
      <c r="AF39">
        <v>46550</v>
      </c>
      <c r="AG39">
        <v>47050</v>
      </c>
      <c r="AH39">
        <v>47550</v>
      </c>
      <c r="AI39">
        <v>48050</v>
      </c>
      <c r="AJ39">
        <v>48550</v>
      </c>
      <c r="AK39">
        <v>49050</v>
      </c>
      <c r="AL39">
        <v>49550</v>
      </c>
      <c r="AM39">
        <v>50050</v>
      </c>
      <c r="AN39">
        <v>50550</v>
      </c>
      <c r="AO39">
        <v>51050</v>
      </c>
      <c r="AP39">
        <v>51550</v>
      </c>
      <c r="AQ39">
        <v>52050</v>
      </c>
      <c r="AR39">
        <v>52550</v>
      </c>
      <c r="AS39">
        <v>53050</v>
      </c>
      <c r="AT39">
        <v>53550</v>
      </c>
      <c r="AU39">
        <v>54050</v>
      </c>
      <c r="AV39">
        <v>54550</v>
      </c>
      <c r="AW39">
        <v>55050</v>
      </c>
      <c r="AX39">
        <v>55550</v>
      </c>
      <c r="AY39">
        <v>56000</v>
      </c>
      <c r="AZ39">
        <v>56000</v>
      </c>
      <c r="BA39">
        <v>56000</v>
      </c>
      <c r="BB39">
        <v>56000</v>
      </c>
      <c r="BC39">
        <v>56000</v>
      </c>
      <c r="BD39">
        <v>56000</v>
      </c>
      <c r="BE39">
        <v>56000</v>
      </c>
      <c r="BF39">
        <v>56000</v>
      </c>
      <c r="BG39">
        <v>56000</v>
      </c>
      <c r="BH39">
        <v>56000</v>
      </c>
      <c r="BI39">
        <v>56000</v>
      </c>
      <c r="BJ39">
        <v>56000</v>
      </c>
      <c r="BK39">
        <v>56000</v>
      </c>
      <c r="BL39">
        <v>56000</v>
      </c>
      <c r="BM39">
        <v>56000</v>
      </c>
      <c r="BN39">
        <v>56000</v>
      </c>
      <c r="BO39">
        <v>56000</v>
      </c>
      <c r="BP39">
        <v>56000</v>
      </c>
      <c r="BQ39">
        <v>56000</v>
      </c>
      <c r="BR39">
        <v>56000</v>
      </c>
      <c r="BS39">
        <v>56000</v>
      </c>
      <c r="BT39">
        <v>56000</v>
      </c>
      <c r="BU39">
        <v>56000</v>
      </c>
      <c r="BV39">
        <v>56000</v>
      </c>
      <c r="BW39">
        <v>56000</v>
      </c>
      <c r="BX39">
        <v>56000</v>
      </c>
      <c r="BY39">
        <v>56000</v>
      </c>
      <c r="BZ39">
        <v>56000</v>
      </c>
      <c r="CA39">
        <v>56000</v>
      </c>
      <c r="CB39">
        <v>56000</v>
      </c>
      <c r="CC39">
        <v>56000</v>
      </c>
      <c r="CD39">
        <v>56000</v>
      </c>
      <c r="CE39">
        <v>56000</v>
      </c>
      <c r="CF39">
        <v>56000</v>
      </c>
      <c r="CG39">
        <v>56000</v>
      </c>
      <c r="CH39">
        <v>56000</v>
      </c>
      <c r="CI39">
        <v>56000</v>
      </c>
      <c r="CJ39">
        <v>56000</v>
      </c>
      <c r="CK39">
        <v>56000</v>
      </c>
      <c r="CL39">
        <v>56000</v>
      </c>
      <c r="CM39">
        <v>56000</v>
      </c>
      <c r="CN39">
        <v>56000</v>
      </c>
      <c r="CO39">
        <v>56000</v>
      </c>
      <c r="CP39">
        <v>56000</v>
      </c>
      <c r="CQ39">
        <v>56000</v>
      </c>
      <c r="CR39">
        <v>56000</v>
      </c>
      <c r="CS39">
        <v>56000</v>
      </c>
      <c r="CT39">
        <v>56000</v>
      </c>
      <c r="CU39">
        <v>56000</v>
      </c>
      <c r="CV39">
        <v>56000</v>
      </c>
      <c r="CW39">
        <v>56000</v>
      </c>
      <c r="CX39">
        <v>56000</v>
      </c>
      <c r="CY39">
        <v>56000</v>
      </c>
    </row>
    <row r="40" spans="2:103" x14ac:dyDescent="0.3">
      <c r="B40">
        <v>290000</v>
      </c>
      <c r="C40">
        <v>31920</v>
      </c>
      <c r="D40">
        <v>33420</v>
      </c>
      <c r="E40">
        <v>34920</v>
      </c>
      <c r="F40">
        <v>36420</v>
      </c>
      <c r="G40">
        <v>37920</v>
      </c>
      <c r="H40">
        <v>39420</v>
      </c>
      <c r="I40">
        <v>40920</v>
      </c>
      <c r="J40">
        <v>42420</v>
      </c>
      <c r="K40">
        <v>43500</v>
      </c>
      <c r="L40">
        <v>43500</v>
      </c>
      <c r="M40">
        <v>43500</v>
      </c>
      <c r="N40">
        <v>43500</v>
      </c>
      <c r="O40">
        <v>43500</v>
      </c>
      <c r="P40">
        <v>43500</v>
      </c>
      <c r="Q40">
        <v>43500</v>
      </c>
      <c r="R40">
        <v>43500</v>
      </c>
      <c r="S40">
        <v>43500</v>
      </c>
      <c r="T40">
        <v>43500</v>
      </c>
      <c r="U40">
        <v>43500</v>
      </c>
      <c r="V40">
        <v>43550</v>
      </c>
      <c r="W40">
        <v>44050</v>
      </c>
      <c r="X40">
        <v>44550</v>
      </c>
      <c r="Y40">
        <v>45050</v>
      </c>
      <c r="Z40">
        <v>45550</v>
      </c>
      <c r="AA40">
        <v>46050</v>
      </c>
      <c r="AB40">
        <v>46550</v>
      </c>
      <c r="AC40">
        <v>47050</v>
      </c>
      <c r="AD40">
        <v>47550</v>
      </c>
      <c r="AE40">
        <v>48050</v>
      </c>
      <c r="AF40">
        <v>48550</v>
      </c>
      <c r="AG40">
        <v>49050</v>
      </c>
      <c r="AH40">
        <v>49550</v>
      </c>
      <c r="AI40">
        <v>50050</v>
      </c>
      <c r="AJ40">
        <v>50550</v>
      </c>
      <c r="AK40">
        <v>51050</v>
      </c>
      <c r="AL40">
        <v>51550</v>
      </c>
      <c r="AM40">
        <v>52050</v>
      </c>
      <c r="AN40">
        <v>52550</v>
      </c>
      <c r="AO40">
        <v>53050</v>
      </c>
      <c r="AP40">
        <v>53550</v>
      </c>
      <c r="AQ40">
        <v>54050</v>
      </c>
      <c r="AR40">
        <v>54550</v>
      </c>
      <c r="AS40">
        <v>55050</v>
      </c>
      <c r="AT40">
        <v>55550</v>
      </c>
      <c r="AU40">
        <v>56050</v>
      </c>
      <c r="AV40">
        <v>56550</v>
      </c>
      <c r="AW40">
        <v>57050</v>
      </c>
      <c r="AX40">
        <v>57550</v>
      </c>
      <c r="AY40">
        <v>58000</v>
      </c>
      <c r="AZ40">
        <v>58000</v>
      </c>
      <c r="BA40">
        <v>58000</v>
      </c>
      <c r="BB40">
        <v>58000</v>
      </c>
      <c r="BC40">
        <v>58000</v>
      </c>
      <c r="BD40">
        <v>58000</v>
      </c>
      <c r="BE40">
        <v>58000</v>
      </c>
      <c r="BF40">
        <v>58000</v>
      </c>
      <c r="BG40">
        <v>58000</v>
      </c>
      <c r="BH40">
        <v>58000</v>
      </c>
      <c r="BI40">
        <v>58000</v>
      </c>
      <c r="BJ40">
        <v>58000</v>
      </c>
      <c r="BK40">
        <v>58000</v>
      </c>
      <c r="BL40">
        <v>58000</v>
      </c>
      <c r="BM40">
        <v>58000</v>
      </c>
      <c r="BN40">
        <v>58000</v>
      </c>
      <c r="BO40">
        <v>58000</v>
      </c>
      <c r="BP40">
        <v>58000</v>
      </c>
      <c r="BQ40">
        <v>58000</v>
      </c>
      <c r="BR40">
        <v>58000</v>
      </c>
      <c r="BS40">
        <v>58000</v>
      </c>
      <c r="BT40">
        <v>58000</v>
      </c>
      <c r="BU40">
        <v>58000</v>
      </c>
      <c r="BV40">
        <v>58000</v>
      </c>
      <c r="BW40">
        <v>58000</v>
      </c>
      <c r="BX40">
        <v>58000</v>
      </c>
      <c r="BY40">
        <v>58000</v>
      </c>
      <c r="BZ40">
        <v>58000</v>
      </c>
      <c r="CA40">
        <v>58000</v>
      </c>
      <c r="CB40">
        <v>58000</v>
      </c>
      <c r="CC40">
        <v>58000</v>
      </c>
      <c r="CD40">
        <v>58000</v>
      </c>
      <c r="CE40">
        <v>58000</v>
      </c>
      <c r="CF40">
        <v>58000</v>
      </c>
      <c r="CG40">
        <v>58000</v>
      </c>
      <c r="CH40">
        <v>58000</v>
      </c>
      <c r="CI40">
        <v>58000</v>
      </c>
      <c r="CJ40">
        <v>58000</v>
      </c>
      <c r="CK40">
        <v>58000</v>
      </c>
      <c r="CL40">
        <v>58000</v>
      </c>
      <c r="CM40">
        <v>58000</v>
      </c>
      <c r="CN40">
        <v>58000</v>
      </c>
      <c r="CO40">
        <v>58000</v>
      </c>
      <c r="CP40">
        <v>58000</v>
      </c>
      <c r="CQ40">
        <v>58000</v>
      </c>
      <c r="CR40">
        <v>58000</v>
      </c>
      <c r="CS40">
        <v>58000</v>
      </c>
      <c r="CT40">
        <v>58000</v>
      </c>
      <c r="CU40">
        <v>58000</v>
      </c>
      <c r="CV40">
        <v>58000</v>
      </c>
      <c r="CW40">
        <v>58000</v>
      </c>
      <c r="CX40">
        <v>58000</v>
      </c>
      <c r="CY40">
        <v>58000</v>
      </c>
    </row>
    <row r="41" spans="2:103" x14ac:dyDescent="0.3">
      <c r="B41">
        <v>300000</v>
      </c>
      <c r="C41">
        <v>33420</v>
      </c>
      <c r="D41">
        <v>34920</v>
      </c>
      <c r="E41">
        <v>36420</v>
      </c>
      <c r="F41">
        <v>37920</v>
      </c>
      <c r="G41">
        <v>39420</v>
      </c>
      <c r="H41">
        <v>40920</v>
      </c>
      <c r="I41">
        <v>42420</v>
      </c>
      <c r="J41">
        <v>43920</v>
      </c>
      <c r="K41">
        <v>45000</v>
      </c>
      <c r="L41">
        <v>45000</v>
      </c>
      <c r="M41">
        <v>45000</v>
      </c>
      <c r="N41">
        <v>45000</v>
      </c>
      <c r="O41">
        <v>45000</v>
      </c>
      <c r="P41">
        <v>45000</v>
      </c>
      <c r="Q41">
        <v>45000</v>
      </c>
      <c r="R41">
        <v>45000</v>
      </c>
      <c r="S41">
        <v>45000</v>
      </c>
      <c r="T41">
        <v>45000</v>
      </c>
      <c r="U41">
        <v>45050</v>
      </c>
      <c r="V41">
        <v>45550</v>
      </c>
      <c r="W41">
        <v>46050</v>
      </c>
      <c r="X41">
        <v>46550</v>
      </c>
      <c r="Y41">
        <v>47050</v>
      </c>
      <c r="Z41">
        <v>47550</v>
      </c>
      <c r="AA41">
        <v>48050</v>
      </c>
      <c r="AB41">
        <v>48550</v>
      </c>
      <c r="AC41">
        <v>49050</v>
      </c>
      <c r="AD41">
        <v>49550</v>
      </c>
      <c r="AE41">
        <v>50050</v>
      </c>
      <c r="AF41">
        <v>50550</v>
      </c>
      <c r="AG41">
        <v>51050</v>
      </c>
      <c r="AH41">
        <v>51550</v>
      </c>
      <c r="AI41">
        <v>52050</v>
      </c>
      <c r="AJ41">
        <v>52550</v>
      </c>
      <c r="AK41">
        <v>53050</v>
      </c>
      <c r="AL41">
        <v>53550</v>
      </c>
      <c r="AM41">
        <v>54050</v>
      </c>
      <c r="AN41">
        <v>54550</v>
      </c>
      <c r="AO41">
        <v>55050</v>
      </c>
      <c r="AP41">
        <v>55550</v>
      </c>
      <c r="AQ41">
        <v>56050</v>
      </c>
      <c r="AR41">
        <v>56550</v>
      </c>
      <c r="AS41">
        <v>57050</v>
      </c>
      <c r="AT41">
        <v>57550</v>
      </c>
      <c r="AU41">
        <v>58050</v>
      </c>
      <c r="AV41">
        <v>58550</v>
      </c>
      <c r="AW41">
        <v>59050</v>
      </c>
      <c r="AX41">
        <v>59550</v>
      </c>
      <c r="AY41">
        <v>60000</v>
      </c>
      <c r="AZ41">
        <v>60000</v>
      </c>
      <c r="BA41">
        <v>60000</v>
      </c>
      <c r="BB41">
        <v>60000</v>
      </c>
      <c r="BC41">
        <v>60000</v>
      </c>
      <c r="BD41">
        <v>60000</v>
      </c>
      <c r="BE41">
        <v>60000</v>
      </c>
      <c r="BF41">
        <v>60000</v>
      </c>
      <c r="BG41">
        <v>60000</v>
      </c>
      <c r="BH41">
        <v>60000</v>
      </c>
      <c r="BI41">
        <v>60000</v>
      </c>
      <c r="BJ41">
        <v>60000</v>
      </c>
      <c r="BK41">
        <v>60000</v>
      </c>
      <c r="BL41">
        <v>60000</v>
      </c>
      <c r="BM41">
        <v>60000</v>
      </c>
      <c r="BN41">
        <v>60000</v>
      </c>
      <c r="BO41">
        <v>60000</v>
      </c>
      <c r="BP41">
        <v>60000</v>
      </c>
      <c r="BQ41">
        <v>60000</v>
      </c>
      <c r="BR41">
        <v>60000</v>
      </c>
      <c r="BS41">
        <v>60000</v>
      </c>
      <c r="BT41">
        <v>60000</v>
      </c>
      <c r="BU41">
        <v>60000</v>
      </c>
      <c r="BV41">
        <v>60000</v>
      </c>
      <c r="BW41">
        <v>60000</v>
      </c>
      <c r="BX41">
        <v>60000</v>
      </c>
      <c r="BY41">
        <v>60000</v>
      </c>
      <c r="BZ41">
        <v>60000</v>
      </c>
      <c r="CA41">
        <v>60000</v>
      </c>
      <c r="CB41">
        <v>60000</v>
      </c>
      <c r="CC41">
        <v>60000</v>
      </c>
      <c r="CD41">
        <v>60000</v>
      </c>
      <c r="CE41">
        <v>60000</v>
      </c>
      <c r="CF41">
        <v>60000</v>
      </c>
      <c r="CG41">
        <v>60000</v>
      </c>
      <c r="CH41">
        <v>60000</v>
      </c>
      <c r="CI41">
        <v>60000</v>
      </c>
      <c r="CJ41">
        <v>60000</v>
      </c>
      <c r="CK41">
        <v>60000</v>
      </c>
      <c r="CL41">
        <v>60000</v>
      </c>
      <c r="CM41">
        <v>60000</v>
      </c>
      <c r="CN41">
        <v>60000</v>
      </c>
      <c r="CO41">
        <v>60000</v>
      </c>
      <c r="CP41">
        <v>60000</v>
      </c>
      <c r="CQ41">
        <v>60000</v>
      </c>
      <c r="CR41">
        <v>60000</v>
      </c>
      <c r="CS41">
        <v>60000</v>
      </c>
      <c r="CT41">
        <v>60000</v>
      </c>
      <c r="CU41">
        <v>60000</v>
      </c>
      <c r="CV41">
        <v>60000</v>
      </c>
      <c r="CW41">
        <v>60000</v>
      </c>
      <c r="CX41">
        <v>60000</v>
      </c>
      <c r="CY41">
        <v>60000</v>
      </c>
    </row>
    <row r="42" spans="2:103" x14ac:dyDescent="0.3">
      <c r="B42">
        <v>310000</v>
      </c>
      <c r="C42">
        <v>34920</v>
      </c>
      <c r="D42">
        <v>36420</v>
      </c>
      <c r="E42">
        <v>37920</v>
      </c>
      <c r="F42">
        <v>39420</v>
      </c>
      <c r="G42">
        <v>40920</v>
      </c>
      <c r="H42">
        <v>42420</v>
      </c>
      <c r="I42">
        <v>43920</v>
      </c>
      <c r="J42">
        <v>45420</v>
      </c>
      <c r="K42">
        <v>46500</v>
      </c>
      <c r="L42">
        <v>46500</v>
      </c>
      <c r="M42">
        <v>46500</v>
      </c>
      <c r="N42">
        <v>46500</v>
      </c>
      <c r="O42">
        <v>46500</v>
      </c>
      <c r="P42">
        <v>46500</v>
      </c>
      <c r="Q42">
        <v>46500</v>
      </c>
      <c r="R42">
        <v>46500</v>
      </c>
      <c r="S42">
        <v>46500</v>
      </c>
      <c r="T42">
        <v>46550</v>
      </c>
      <c r="U42">
        <v>47050</v>
      </c>
      <c r="V42">
        <v>47550</v>
      </c>
      <c r="W42">
        <v>48050</v>
      </c>
      <c r="X42">
        <v>48550</v>
      </c>
      <c r="Y42">
        <v>49050</v>
      </c>
      <c r="Z42">
        <v>49550</v>
      </c>
      <c r="AA42">
        <v>50050</v>
      </c>
      <c r="AB42">
        <v>50550</v>
      </c>
      <c r="AC42">
        <v>51050</v>
      </c>
      <c r="AD42">
        <v>51550</v>
      </c>
      <c r="AE42">
        <v>52050</v>
      </c>
      <c r="AF42">
        <v>52550</v>
      </c>
      <c r="AG42">
        <v>53050</v>
      </c>
      <c r="AH42">
        <v>53550</v>
      </c>
      <c r="AI42">
        <v>54050</v>
      </c>
      <c r="AJ42">
        <v>54550</v>
      </c>
      <c r="AK42">
        <v>55050</v>
      </c>
      <c r="AL42">
        <v>55550</v>
      </c>
      <c r="AM42">
        <v>56050</v>
      </c>
      <c r="AN42">
        <v>56550</v>
      </c>
      <c r="AO42">
        <v>57050</v>
      </c>
      <c r="AP42">
        <v>57550</v>
      </c>
      <c r="AQ42">
        <v>58050</v>
      </c>
      <c r="AR42">
        <v>58550</v>
      </c>
      <c r="AS42">
        <v>59050</v>
      </c>
      <c r="AT42">
        <v>59550</v>
      </c>
      <c r="AU42">
        <v>60050</v>
      </c>
      <c r="AV42">
        <v>60550</v>
      </c>
      <c r="AW42">
        <v>61050</v>
      </c>
      <c r="AX42">
        <v>61550</v>
      </c>
      <c r="AY42">
        <v>62000</v>
      </c>
      <c r="AZ42">
        <v>62000</v>
      </c>
      <c r="BA42">
        <v>62000</v>
      </c>
      <c r="BB42">
        <v>62000</v>
      </c>
      <c r="BC42">
        <v>62000</v>
      </c>
      <c r="BD42">
        <v>62000</v>
      </c>
      <c r="BE42">
        <v>62000</v>
      </c>
      <c r="BF42">
        <v>62000</v>
      </c>
      <c r="BG42">
        <v>62000</v>
      </c>
      <c r="BH42">
        <v>62000</v>
      </c>
      <c r="BI42">
        <v>62000</v>
      </c>
      <c r="BJ42">
        <v>62000</v>
      </c>
      <c r="BK42">
        <v>62000</v>
      </c>
      <c r="BL42">
        <v>62000</v>
      </c>
      <c r="BM42">
        <v>62000</v>
      </c>
      <c r="BN42">
        <v>62000</v>
      </c>
      <c r="BO42">
        <v>62000</v>
      </c>
      <c r="BP42">
        <v>62000</v>
      </c>
      <c r="BQ42">
        <v>62000</v>
      </c>
      <c r="BR42">
        <v>62000</v>
      </c>
      <c r="BS42">
        <v>62000</v>
      </c>
      <c r="BT42">
        <v>62000</v>
      </c>
      <c r="BU42">
        <v>62000</v>
      </c>
      <c r="BV42">
        <v>62000</v>
      </c>
      <c r="BW42">
        <v>62000</v>
      </c>
      <c r="BX42">
        <v>62000</v>
      </c>
      <c r="BY42">
        <v>62000</v>
      </c>
      <c r="BZ42">
        <v>62000</v>
      </c>
      <c r="CA42">
        <v>62000</v>
      </c>
      <c r="CB42">
        <v>62000</v>
      </c>
      <c r="CC42">
        <v>62000</v>
      </c>
      <c r="CD42">
        <v>62000</v>
      </c>
      <c r="CE42">
        <v>62000</v>
      </c>
      <c r="CF42">
        <v>62000</v>
      </c>
      <c r="CG42">
        <v>62000</v>
      </c>
      <c r="CH42">
        <v>62000</v>
      </c>
      <c r="CI42">
        <v>62000</v>
      </c>
      <c r="CJ42">
        <v>62000</v>
      </c>
      <c r="CK42">
        <v>62000</v>
      </c>
      <c r="CL42">
        <v>62000</v>
      </c>
      <c r="CM42">
        <v>62000</v>
      </c>
      <c r="CN42">
        <v>62000</v>
      </c>
      <c r="CO42">
        <v>62000</v>
      </c>
      <c r="CP42">
        <v>62000</v>
      </c>
      <c r="CQ42">
        <v>62000</v>
      </c>
      <c r="CR42">
        <v>62000</v>
      </c>
      <c r="CS42">
        <v>62000</v>
      </c>
      <c r="CT42">
        <v>62000</v>
      </c>
      <c r="CU42">
        <v>62000</v>
      </c>
      <c r="CV42">
        <v>62000</v>
      </c>
      <c r="CW42">
        <v>62000</v>
      </c>
      <c r="CX42">
        <v>62000</v>
      </c>
      <c r="CY42">
        <v>62000</v>
      </c>
    </row>
    <row r="43" spans="2:103" x14ac:dyDescent="0.3">
      <c r="B43">
        <v>320000</v>
      </c>
      <c r="C43">
        <v>36420</v>
      </c>
      <c r="D43">
        <v>37920</v>
      </c>
      <c r="E43">
        <v>39420</v>
      </c>
      <c r="F43">
        <v>40920</v>
      </c>
      <c r="G43">
        <v>42420</v>
      </c>
      <c r="H43">
        <v>43920</v>
      </c>
      <c r="I43">
        <v>45420</v>
      </c>
      <c r="J43">
        <v>46920</v>
      </c>
      <c r="K43">
        <v>48000</v>
      </c>
      <c r="L43">
        <v>48000</v>
      </c>
      <c r="M43">
        <v>48000</v>
      </c>
      <c r="N43">
        <v>48000</v>
      </c>
      <c r="O43">
        <v>48000</v>
      </c>
      <c r="P43">
        <v>48000</v>
      </c>
      <c r="Q43">
        <v>48000</v>
      </c>
      <c r="R43">
        <v>48000</v>
      </c>
      <c r="S43">
        <v>48050</v>
      </c>
      <c r="T43">
        <v>48550</v>
      </c>
      <c r="U43">
        <v>49050</v>
      </c>
      <c r="V43">
        <v>49550</v>
      </c>
      <c r="W43">
        <v>50050</v>
      </c>
      <c r="X43">
        <v>50550</v>
      </c>
      <c r="Y43">
        <v>51050</v>
      </c>
      <c r="Z43">
        <v>51550</v>
      </c>
      <c r="AA43">
        <v>52050</v>
      </c>
      <c r="AB43">
        <v>52550</v>
      </c>
      <c r="AC43">
        <v>53050</v>
      </c>
      <c r="AD43">
        <v>53550</v>
      </c>
      <c r="AE43">
        <v>54050</v>
      </c>
      <c r="AF43">
        <v>54550</v>
      </c>
      <c r="AG43">
        <v>55050</v>
      </c>
      <c r="AH43">
        <v>55550</v>
      </c>
      <c r="AI43">
        <v>56050</v>
      </c>
      <c r="AJ43">
        <v>56550</v>
      </c>
      <c r="AK43">
        <v>57050</v>
      </c>
      <c r="AL43">
        <v>57550</v>
      </c>
      <c r="AM43">
        <v>58050</v>
      </c>
      <c r="AN43">
        <v>58550</v>
      </c>
      <c r="AO43">
        <v>59050</v>
      </c>
      <c r="AP43">
        <v>59550</v>
      </c>
      <c r="AQ43">
        <v>60050</v>
      </c>
      <c r="AR43">
        <v>60550</v>
      </c>
      <c r="AS43">
        <v>61050</v>
      </c>
      <c r="AT43">
        <v>61550</v>
      </c>
      <c r="AU43">
        <v>62050</v>
      </c>
      <c r="AV43">
        <v>62550</v>
      </c>
      <c r="AW43">
        <v>63050</v>
      </c>
      <c r="AX43">
        <v>63550</v>
      </c>
      <c r="AY43">
        <v>64000</v>
      </c>
      <c r="AZ43">
        <v>64000</v>
      </c>
      <c r="BA43">
        <v>64000</v>
      </c>
      <c r="BB43">
        <v>64000</v>
      </c>
      <c r="BC43">
        <v>64000</v>
      </c>
      <c r="BD43">
        <v>64000</v>
      </c>
      <c r="BE43">
        <v>64000</v>
      </c>
      <c r="BF43">
        <v>64000</v>
      </c>
      <c r="BG43">
        <v>64000</v>
      </c>
      <c r="BH43">
        <v>64000</v>
      </c>
      <c r="BI43">
        <v>64000</v>
      </c>
      <c r="BJ43">
        <v>64000</v>
      </c>
      <c r="BK43">
        <v>64000</v>
      </c>
      <c r="BL43">
        <v>64000</v>
      </c>
      <c r="BM43">
        <v>64000</v>
      </c>
      <c r="BN43">
        <v>64000</v>
      </c>
      <c r="BO43">
        <v>64000</v>
      </c>
      <c r="BP43">
        <v>64000</v>
      </c>
      <c r="BQ43">
        <v>64000</v>
      </c>
      <c r="BR43">
        <v>64000</v>
      </c>
      <c r="BS43">
        <v>64000</v>
      </c>
      <c r="BT43">
        <v>64000</v>
      </c>
      <c r="BU43">
        <v>64000</v>
      </c>
      <c r="BV43">
        <v>64000</v>
      </c>
      <c r="BW43">
        <v>64000</v>
      </c>
      <c r="BX43">
        <v>64000</v>
      </c>
      <c r="BY43">
        <v>64000</v>
      </c>
      <c r="BZ43">
        <v>64000</v>
      </c>
      <c r="CA43">
        <v>64000</v>
      </c>
      <c r="CB43">
        <v>64000</v>
      </c>
      <c r="CC43">
        <v>64000</v>
      </c>
      <c r="CD43">
        <v>64000</v>
      </c>
      <c r="CE43">
        <v>64000</v>
      </c>
      <c r="CF43">
        <v>64000</v>
      </c>
      <c r="CG43">
        <v>64000</v>
      </c>
      <c r="CH43">
        <v>64000</v>
      </c>
      <c r="CI43">
        <v>64000</v>
      </c>
      <c r="CJ43">
        <v>64000</v>
      </c>
      <c r="CK43">
        <v>64000</v>
      </c>
      <c r="CL43">
        <v>64000</v>
      </c>
      <c r="CM43">
        <v>64000</v>
      </c>
      <c r="CN43">
        <v>64000</v>
      </c>
      <c r="CO43">
        <v>64000</v>
      </c>
      <c r="CP43">
        <v>64000</v>
      </c>
      <c r="CQ43">
        <v>64000</v>
      </c>
      <c r="CR43">
        <v>64000</v>
      </c>
      <c r="CS43">
        <v>64000</v>
      </c>
      <c r="CT43">
        <v>64000</v>
      </c>
      <c r="CU43">
        <v>64000</v>
      </c>
      <c r="CV43">
        <v>64000</v>
      </c>
      <c r="CW43">
        <v>64000</v>
      </c>
      <c r="CX43">
        <v>64000</v>
      </c>
      <c r="CY43">
        <v>64000</v>
      </c>
    </row>
    <row r="44" spans="2:103" x14ac:dyDescent="0.3">
      <c r="B44">
        <v>330000</v>
      </c>
      <c r="C44">
        <v>37920</v>
      </c>
      <c r="D44">
        <v>39420</v>
      </c>
      <c r="E44">
        <v>40920</v>
      </c>
      <c r="F44">
        <v>42420</v>
      </c>
      <c r="G44">
        <v>43920</v>
      </c>
      <c r="H44">
        <v>45420</v>
      </c>
      <c r="I44">
        <v>46920</v>
      </c>
      <c r="J44">
        <v>48420</v>
      </c>
      <c r="K44">
        <v>49500</v>
      </c>
      <c r="L44">
        <v>49500</v>
      </c>
      <c r="M44">
        <v>49500</v>
      </c>
      <c r="N44">
        <v>49500</v>
      </c>
      <c r="O44">
        <v>49500</v>
      </c>
      <c r="P44">
        <v>49500</v>
      </c>
      <c r="Q44">
        <v>49500</v>
      </c>
      <c r="R44">
        <v>49550</v>
      </c>
      <c r="S44">
        <v>50050</v>
      </c>
      <c r="T44">
        <v>50550</v>
      </c>
      <c r="U44">
        <v>51050</v>
      </c>
      <c r="V44">
        <v>51550</v>
      </c>
      <c r="W44">
        <v>52050</v>
      </c>
      <c r="X44">
        <v>52550</v>
      </c>
      <c r="Y44">
        <v>53050</v>
      </c>
      <c r="Z44">
        <v>53550</v>
      </c>
      <c r="AA44">
        <v>54050</v>
      </c>
      <c r="AB44">
        <v>54550</v>
      </c>
      <c r="AC44">
        <v>55050</v>
      </c>
      <c r="AD44">
        <v>55550</v>
      </c>
      <c r="AE44">
        <v>56050</v>
      </c>
      <c r="AF44">
        <v>56550</v>
      </c>
      <c r="AG44">
        <v>57050</v>
      </c>
      <c r="AH44">
        <v>57550</v>
      </c>
      <c r="AI44">
        <v>58050</v>
      </c>
      <c r="AJ44">
        <v>58550</v>
      </c>
      <c r="AK44">
        <v>59050</v>
      </c>
      <c r="AL44">
        <v>59550</v>
      </c>
      <c r="AM44">
        <v>60050</v>
      </c>
      <c r="AN44">
        <v>60550</v>
      </c>
      <c r="AO44">
        <v>61050</v>
      </c>
      <c r="AP44">
        <v>61550</v>
      </c>
      <c r="AQ44">
        <v>62050</v>
      </c>
      <c r="AR44">
        <v>62550</v>
      </c>
      <c r="AS44">
        <v>63050</v>
      </c>
      <c r="AT44">
        <v>63550</v>
      </c>
      <c r="AU44">
        <v>64050</v>
      </c>
      <c r="AV44">
        <v>64550</v>
      </c>
      <c r="AW44">
        <v>65050</v>
      </c>
      <c r="AX44">
        <v>65550</v>
      </c>
      <c r="AY44">
        <v>66000</v>
      </c>
      <c r="AZ44">
        <v>66000</v>
      </c>
      <c r="BA44">
        <v>66000</v>
      </c>
      <c r="BB44">
        <v>66000</v>
      </c>
      <c r="BC44">
        <v>66000</v>
      </c>
      <c r="BD44">
        <v>66000</v>
      </c>
      <c r="BE44">
        <v>66000</v>
      </c>
      <c r="BF44">
        <v>66000</v>
      </c>
      <c r="BG44">
        <v>66000</v>
      </c>
      <c r="BH44">
        <v>66000</v>
      </c>
      <c r="BI44">
        <v>66000</v>
      </c>
      <c r="BJ44">
        <v>66000</v>
      </c>
      <c r="BK44">
        <v>66000</v>
      </c>
      <c r="BL44">
        <v>66000</v>
      </c>
      <c r="BM44">
        <v>66000</v>
      </c>
      <c r="BN44">
        <v>66000</v>
      </c>
      <c r="BO44">
        <v>66000</v>
      </c>
      <c r="BP44">
        <v>66000</v>
      </c>
      <c r="BQ44">
        <v>66000</v>
      </c>
      <c r="BR44">
        <v>66000</v>
      </c>
      <c r="BS44">
        <v>66000</v>
      </c>
      <c r="BT44">
        <v>66000</v>
      </c>
      <c r="BU44">
        <v>66000</v>
      </c>
      <c r="BV44">
        <v>66000</v>
      </c>
      <c r="BW44">
        <v>66000</v>
      </c>
      <c r="BX44">
        <v>66000</v>
      </c>
      <c r="BY44">
        <v>66000</v>
      </c>
      <c r="BZ44">
        <v>66000</v>
      </c>
      <c r="CA44">
        <v>66000</v>
      </c>
      <c r="CB44">
        <v>66000</v>
      </c>
      <c r="CC44">
        <v>66000</v>
      </c>
      <c r="CD44">
        <v>66000</v>
      </c>
      <c r="CE44">
        <v>66000</v>
      </c>
      <c r="CF44">
        <v>66000</v>
      </c>
      <c r="CG44">
        <v>66000</v>
      </c>
      <c r="CH44">
        <v>66000</v>
      </c>
      <c r="CI44">
        <v>66000</v>
      </c>
      <c r="CJ44">
        <v>66000</v>
      </c>
      <c r="CK44">
        <v>66000</v>
      </c>
      <c r="CL44">
        <v>66000</v>
      </c>
      <c r="CM44">
        <v>66000</v>
      </c>
      <c r="CN44">
        <v>66000</v>
      </c>
      <c r="CO44">
        <v>66000</v>
      </c>
      <c r="CP44">
        <v>66000</v>
      </c>
      <c r="CQ44">
        <v>66000</v>
      </c>
      <c r="CR44">
        <v>66000</v>
      </c>
      <c r="CS44">
        <v>66000</v>
      </c>
      <c r="CT44">
        <v>66000</v>
      </c>
      <c r="CU44">
        <v>66000</v>
      </c>
      <c r="CV44">
        <v>66000</v>
      </c>
      <c r="CW44">
        <v>66000</v>
      </c>
      <c r="CX44">
        <v>66000</v>
      </c>
      <c r="CY44">
        <v>66000</v>
      </c>
    </row>
    <row r="45" spans="2:103" x14ac:dyDescent="0.3">
      <c r="B45">
        <v>340000</v>
      </c>
      <c r="C45">
        <v>39420</v>
      </c>
      <c r="D45">
        <v>40920</v>
      </c>
      <c r="E45">
        <v>42420</v>
      </c>
      <c r="F45">
        <v>43920</v>
      </c>
      <c r="G45">
        <v>45420</v>
      </c>
      <c r="H45">
        <v>46920</v>
      </c>
      <c r="I45">
        <v>48420</v>
      </c>
      <c r="J45">
        <v>49920</v>
      </c>
      <c r="K45">
        <v>51000</v>
      </c>
      <c r="L45">
        <v>51000</v>
      </c>
      <c r="M45">
        <v>51000</v>
      </c>
      <c r="N45">
        <v>51000</v>
      </c>
      <c r="O45">
        <v>51000</v>
      </c>
      <c r="P45">
        <v>51000</v>
      </c>
      <c r="Q45">
        <v>51050</v>
      </c>
      <c r="R45">
        <v>51550</v>
      </c>
      <c r="S45">
        <v>52050</v>
      </c>
      <c r="T45">
        <v>52550</v>
      </c>
      <c r="U45">
        <v>53050</v>
      </c>
      <c r="V45">
        <v>53550</v>
      </c>
      <c r="W45">
        <v>54050</v>
      </c>
      <c r="X45">
        <v>54550</v>
      </c>
      <c r="Y45">
        <v>55050</v>
      </c>
      <c r="Z45">
        <v>55550</v>
      </c>
      <c r="AA45">
        <v>56050</v>
      </c>
      <c r="AB45">
        <v>56550</v>
      </c>
      <c r="AC45">
        <v>57050</v>
      </c>
      <c r="AD45">
        <v>57550</v>
      </c>
      <c r="AE45">
        <v>58050</v>
      </c>
      <c r="AF45">
        <v>58550</v>
      </c>
      <c r="AG45">
        <v>59050</v>
      </c>
      <c r="AH45">
        <v>59550</v>
      </c>
      <c r="AI45">
        <v>60050</v>
      </c>
      <c r="AJ45">
        <v>60550</v>
      </c>
      <c r="AK45">
        <v>61050</v>
      </c>
      <c r="AL45">
        <v>61550</v>
      </c>
      <c r="AM45">
        <v>62050</v>
      </c>
      <c r="AN45">
        <v>62550</v>
      </c>
      <c r="AO45">
        <v>63050</v>
      </c>
      <c r="AP45">
        <v>63550</v>
      </c>
      <c r="AQ45">
        <v>64050</v>
      </c>
      <c r="AR45">
        <v>64550</v>
      </c>
      <c r="AS45">
        <v>65050</v>
      </c>
      <c r="AT45">
        <v>65550</v>
      </c>
      <c r="AU45">
        <v>66050</v>
      </c>
      <c r="AV45">
        <v>66550</v>
      </c>
      <c r="AW45">
        <v>67050</v>
      </c>
      <c r="AX45">
        <v>67550</v>
      </c>
      <c r="AY45">
        <v>68000</v>
      </c>
      <c r="AZ45">
        <v>68000</v>
      </c>
      <c r="BA45">
        <v>68000</v>
      </c>
      <c r="BB45">
        <v>68000</v>
      </c>
      <c r="BC45">
        <v>68000</v>
      </c>
      <c r="BD45">
        <v>68000</v>
      </c>
      <c r="BE45">
        <v>68000</v>
      </c>
      <c r="BF45">
        <v>68000</v>
      </c>
      <c r="BG45">
        <v>68000</v>
      </c>
      <c r="BH45">
        <v>68000</v>
      </c>
      <c r="BI45">
        <v>68000</v>
      </c>
      <c r="BJ45">
        <v>68000</v>
      </c>
      <c r="BK45">
        <v>68000</v>
      </c>
      <c r="BL45">
        <v>68000</v>
      </c>
      <c r="BM45">
        <v>68000</v>
      </c>
      <c r="BN45">
        <v>68000</v>
      </c>
      <c r="BO45">
        <v>68000</v>
      </c>
      <c r="BP45">
        <v>68000</v>
      </c>
      <c r="BQ45">
        <v>68000</v>
      </c>
      <c r="BR45">
        <v>68000</v>
      </c>
      <c r="BS45">
        <v>68000</v>
      </c>
      <c r="BT45">
        <v>68000</v>
      </c>
      <c r="BU45">
        <v>68000</v>
      </c>
      <c r="BV45">
        <v>68000</v>
      </c>
      <c r="BW45">
        <v>68000</v>
      </c>
      <c r="BX45">
        <v>68000</v>
      </c>
      <c r="BY45">
        <v>68000</v>
      </c>
      <c r="BZ45">
        <v>68000</v>
      </c>
      <c r="CA45">
        <v>68000</v>
      </c>
      <c r="CB45">
        <v>68000</v>
      </c>
      <c r="CC45">
        <v>68000</v>
      </c>
      <c r="CD45">
        <v>68000</v>
      </c>
      <c r="CE45">
        <v>68000</v>
      </c>
      <c r="CF45">
        <v>68000</v>
      </c>
      <c r="CG45">
        <v>68000</v>
      </c>
      <c r="CH45">
        <v>68000</v>
      </c>
      <c r="CI45">
        <v>68000</v>
      </c>
      <c r="CJ45">
        <v>68000</v>
      </c>
      <c r="CK45">
        <v>68000</v>
      </c>
      <c r="CL45">
        <v>68000</v>
      </c>
      <c r="CM45">
        <v>68000</v>
      </c>
      <c r="CN45">
        <v>68000</v>
      </c>
      <c r="CO45">
        <v>68000</v>
      </c>
      <c r="CP45">
        <v>68000</v>
      </c>
      <c r="CQ45">
        <v>68000</v>
      </c>
      <c r="CR45">
        <v>68000</v>
      </c>
      <c r="CS45">
        <v>68000</v>
      </c>
      <c r="CT45">
        <v>68000</v>
      </c>
      <c r="CU45">
        <v>68000</v>
      </c>
      <c r="CV45">
        <v>68000</v>
      </c>
      <c r="CW45">
        <v>68000</v>
      </c>
      <c r="CX45">
        <v>68000</v>
      </c>
      <c r="CY45">
        <v>68000</v>
      </c>
    </row>
    <row r="46" spans="2:103" x14ac:dyDescent="0.3">
      <c r="B46">
        <v>350000</v>
      </c>
      <c r="C46">
        <v>40920</v>
      </c>
      <c r="D46">
        <v>42420</v>
      </c>
      <c r="E46">
        <v>43920</v>
      </c>
      <c r="F46">
        <v>45420</v>
      </c>
      <c r="G46">
        <v>46920</v>
      </c>
      <c r="H46">
        <v>48420</v>
      </c>
      <c r="I46">
        <v>49920</v>
      </c>
      <c r="J46">
        <v>51420</v>
      </c>
      <c r="K46">
        <v>52500</v>
      </c>
      <c r="L46">
        <v>52500</v>
      </c>
      <c r="M46">
        <v>52500</v>
      </c>
      <c r="N46">
        <v>52500</v>
      </c>
      <c r="O46">
        <v>52500</v>
      </c>
      <c r="P46">
        <v>52550</v>
      </c>
      <c r="Q46">
        <v>53050</v>
      </c>
      <c r="R46">
        <v>53550</v>
      </c>
      <c r="S46">
        <v>54050</v>
      </c>
      <c r="T46">
        <v>54550</v>
      </c>
      <c r="U46">
        <v>55050</v>
      </c>
      <c r="V46">
        <v>55550</v>
      </c>
      <c r="W46">
        <v>56050</v>
      </c>
      <c r="X46">
        <v>56550</v>
      </c>
      <c r="Y46">
        <v>57050</v>
      </c>
      <c r="Z46">
        <v>57550</v>
      </c>
      <c r="AA46">
        <v>58050</v>
      </c>
      <c r="AB46">
        <v>58550</v>
      </c>
      <c r="AC46">
        <v>59050</v>
      </c>
      <c r="AD46">
        <v>59550</v>
      </c>
      <c r="AE46">
        <v>60050</v>
      </c>
      <c r="AF46">
        <v>60550</v>
      </c>
      <c r="AG46">
        <v>61050</v>
      </c>
      <c r="AH46">
        <v>61550</v>
      </c>
      <c r="AI46">
        <v>62050</v>
      </c>
      <c r="AJ46">
        <v>62550</v>
      </c>
      <c r="AK46">
        <v>63050</v>
      </c>
      <c r="AL46">
        <v>63550</v>
      </c>
      <c r="AM46">
        <v>64050</v>
      </c>
      <c r="AN46">
        <v>64550</v>
      </c>
      <c r="AO46">
        <v>65050</v>
      </c>
      <c r="AP46">
        <v>65550</v>
      </c>
      <c r="AQ46">
        <v>66050</v>
      </c>
      <c r="AR46">
        <v>66550</v>
      </c>
      <c r="AS46">
        <v>67050</v>
      </c>
      <c r="AT46">
        <v>67550</v>
      </c>
      <c r="AU46">
        <v>68050</v>
      </c>
      <c r="AV46">
        <v>68550</v>
      </c>
      <c r="AW46">
        <v>69050</v>
      </c>
      <c r="AX46">
        <v>69550</v>
      </c>
      <c r="AY46">
        <v>70000</v>
      </c>
      <c r="AZ46">
        <v>70000</v>
      </c>
      <c r="BA46">
        <v>70000</v>
      </c>
      <c r="BB46">
        <v>70000</v>
      </c>
      <c r="BC46">
        <v>70000</v>
      </c>
      <c r="BD46">
        <v>70000</v>
      </c>
      <c r="BE46">
        <v>70000</v>
      </c>
      <c r="BF46">
        <v>70000</v>
      </c>
      <c r="BG46">
        <v>70000</v>
      </c>
      <c r="BH46">
        <v>70000</v>
      </c>
      <c r="BI46">
        <v>70000</v>
      </c>
      <c r="BJ46">
        <v>70000</v>
      </c>
      <c r="BK46">
        <v>70000</v>
      </c>
      <c r="BL46">
        <v>70000</v>
      </c>
      <c r="BM46">
        <v>70000</v>
      </c>
      <c r="BN46">
        <v>70000</v>
      </c>
      <c r="BO46">
        <v>70000</v>
      </c>
      <c r="BP46">
        <v>70000</v>
      </c>
      <c r="BQ46">
        <v>70000</v>
      </c>
      <c r="BR46">
        <v>70000</v>
      </c>
      <c r="BS46">
        <v>70000</v>
      </c>
      <c r="BT46">
        <v>70000</v>
      </c>
      <c r="BU46">
        <v>70000</v>
      </c>
      <c r="BV46">
        <v>70000</v>
      </c>
      <c r="BW46">
        <v>70000</v>
      </c>
      <c r="BX46">
        <v>70000</v>
      </c>
      <c r="BY46">
        <v>70000</v>
      </c>
      <c r="BZ46">
        <v>70000</v>
      </c>
      <c r="CA46">
        <v>70000</v>
      </c>
      <c r="CB46">
        <v>70000</v>
      </c>
      <c r="CC46">
        <v>70000</v>
      </c>
      <c r="CD46">
        <v>70000</v>
      </c>
      <c r="CE46">
        <v>70000</v>
      </c>
      <c r="CF46">
        <v>70000</v>
      </c>
      <c r="CG46">
        <v>70000</v>
      </c>
      <c r="CH46">
        <v>70000</v>
      </c>
      <c r="CI46">
        <v>70000</v>
      </c>
      <c r="CJ46">
        <v>70000</v>
      </c>
      <c r="CK46">
        <v>70000</v>
      </c>
      <c r="CL46">
        <v>70000</v>
      </c>
      <c r="CM46">
        <v>70000</v>
      </c>
      <c r="CN46">
        <v>70000</v>
      </c>
      <c r="CO46">
        <v>70000</v>
      </c>
      <c r="CP46">
        <v>70000</v>
      </c>
      <c r="CQ46">
        <v>70000</v>
      </c>
      <c r="CR46">
        <v>70000</v>
      </c>
      <c r="CS46">
        <v>70000</v>
      </c>
      <c r="CT46">
        <v>70000</v>
      </c>
      <c r="CU46">
        <v>70000</v>
      </c>
      <c r="CV46">
        <v>70000</v>
      </c>
      <c r="CW46">
        <v>70000</v>
      </c>
      <c r="CX46">
        <v>70000</v>
      </c>
      <c r="CY46">
        <v>70000</v>
      </c>
    </row>
    <row r="47" spans="2:103" x14ac:dyDescent="0.3">
      <c r="B47">
        <v>360000</v>
      </c>
      <c r="C47">
        <v>42420</v>
      </c>
      <c r="D47">
        <v>43920</v>
      </c>
      <c r="E47">
        <v>45420</v>
      </c>
      <c r="F47">
        <v>46920</v>
      </c>
      <c r="G47">
        <v>48420</v>
      </c>
      <c r="H47">
        <v>49920</v>
      </c>
      <c r="I47">
        <v>51420</v>
      </c>
      <c r="J47">
        <v>52920</v>
      </c>
      <c r="K47">
        <v>54000</v>
      </c>
      <c r="L47">
        <v>54000</v>
      </c>
      <c r="M47">
        <v>54000</v>
      </c>
      <c r="N47">
        <v>54000</v>
      </c>
      <c r="O47">
        <v>54050</v>
      </c>
      <c r="P47">
        <v>54550</v>
      </c>
      <c r="Q47">
        <v>55050</v>
      </c>
      <c r="R47">
        <v>55550</v>
      </c>
      <c r="S47">
        <v>56050</v>
      </c>
      <c r="T47">
        <v>56550</v>
      </c>
      <c r="U47">
        <v>57050</v>
      </c>
      <c r="V47">
        <v>57550</v>
      </c>
      <c r="W47">
        <v>58050</v>
      </c>
      <c r="X47">
        <v>58550</v>
      </c>
      <c r="Y47">
        <v>59050</v>
      </c>
      <c r="Z47">
        <v>59550</v>
      </c>
      <c r="AA47">
        <v>60050</v>
      </c>
      <c r="AB47">
        <v>60550</v>
      </c>
      <c r="AC47">
        <v>61050</v>
      </c>
      <c r="AD47">
        <v>61550</v>
      </c>
      <c r="AE47">
        <v>62050</v>
      </c>
      <c r="AF47">
        <v>62550</v>
      </c>
      <c r="AG47">
        <v>63050</v>
      </c>
      <c r="AH47">
        <v>63550</v>
      </c>
      <c r="AI47">
        <v>64050</v>
      </c>
      <c r="AJ47">
        <v>64550</v>
      </c>
      <c r="AK47">
        <v>65050</v>
      </c>
      <c r="AL47">
        <v>65550</v>
      </c>
      <c r="AM47">
        <v>66050</v>
      </c>
      <c r="AN47">
        <v>66550</v>
      </c>
      <c r="AO47">
        <v>67050</v>
      </c>
      <c r="AP47">
        <v>67550</v>
      </c>
      <c r="AQ47">
        <v>68050</v>
      </c>
      <c r="AR47">
        <v>68550</v>
      </c>
      <c r="AS47">
        <v>69050</v>
      </c>
      <c r="AT47">
        <v>69550</v>
      </c>
      <c r="AU47">
        <v>70050</v>
      </c>
      <c r="AV47">
        <v>70550</v>
      </c>
      <c r="AW47">
        <v>71050</v>
      </c>
      <c r="AX47">
        <v>71550</v>
      </c>
      <c r="AY47">
        <v>72000</v>
      </c>
      <c r="AZ47">
        <v>72000</v>
      </c>
      <c r="BA47">
        <v>72000</v>
      </c>
      <c r="BB47">
        <v>72000</v>
      </c>
      <c r="BC47">
        <v>72000</v>
      </c>
      <c r="BD47">
        <v>72000</v>
      </c>
      <c r="BE47">
        <v>72000</v>
      </c>
      <c r="BF47">
        <v>72000</v>
      </c>
      <c r="BG47">
        <v>72000</v>
      </c>
      <c r="BH47">
        <v>72000</v>
      </c>
      <c r="BI47">
        <v>72000</v>
      </c>
      <c r="BJ47">
        <v>72000</v>
      </c>
      <c r="BK47">
        <v>72000</v>
      </c>
      <c r="BL47">
        <v>72000</v>
      </c>
      <c r="BM47">
        <v>72000</v>
      </c>
      <c r="BN47">
        <v>72000</v>
      </c>
      <c r="BO47">
        <v>72000</v>
      </c>
      <c r="BP47">
        <v>72000</v>
      </c>
      <c r="BQ47">
        <v>72000</v>
      </c>
      <c r="BR47">
        <v>72000</v>
      </c>
      <c r="BS47">
        <v>72000</v>
      </c>
      <c r="BT47">
        <v>72000</v>
      </c>
      <c r="BU47">
        <v>72000</v>
      </c>
      <c r="BV47">
        <v>72000</v>
      </c>
      <c r="BW47">
        <v>72000</v>
      </c>
      <c r="BX47">
        <v>72000</v>
      </c>
      <c r="BY47">
        <v>72000</v>
      </c>
      <c r="BZ47">
        <v>72000</v>
      </c>
      <c r="CA47">
        <v>72000</v>
      </c>
      <c r="CB47">
        <v>72000</v>
      </c>
      <c r="CC47">
        <v>72000</v>
      </c>
      <c r="CD47">
        <v>72000</v>
      </c>
      <c r="CE47">
        <v>72000</v>
      </c>
      <c r="CF47">
        <v>72000</v>
      </c>
      <c r="CG47">
        <v>72000</v>
      </c>
      <c r="CH47">
        <v>72000</v>
      </c>
      <c r="CI47">
        <v>72000</v>
      </c>
      <c r="CJ47">
        <v>72000</v>
      </c>
      <c r="CK47">
        <v>72000</v>
      </c>
      <c r="CL47">
        <v>72000</v>
      </c>
      <c r="CM47">
        <v>72000</v>
      </c>
      <c r="CN47">
        <v>72000</v>
      </c>
      <c r="CO47">
        <v>72000</v>
      </c>
      <c r="CP47">
        <v>72000</v>
      </c>
      <c r="CQ47">
        <v>72000</v>
      </c>
      <c r="CR47">
        <v>72000</v>
      </c>
      <c r="CS47">
        <v>72000</v>
      </c>
      <c r="CT47">
        <v>72000</v>
      </c>
      <c r="CU47">
        <v>72000</v>
      </c>
      <c r="CV47">
        <v>72000</v>
      </c>
      <c r="CW47">
        <v>72000</v>
      </c>
      <c r="CX47">
        <v>72000</v>
      </c>
      <c r="CY47">
        <v>72000</v>
      </c>
    </row>
    <row r="48" spans="2:103" x14ac:dyDescent="0.3">
      <c r="B48">
        <v>370000</v>
      </c>
      <c r="C48">
        <v>43920</v>
      </c>
      <c r="D48">
        <v>45420</v>
      </c>
      <c r="E48">
        <v>46920</v>
      </c>
      <c r="F48">
        <v>48420</v>
      </c>
      <c r="G48">
        <v>49920</v>
      </c>
      <c r="H48">
        <v>51420</v>
      </c>
      <c r="I48">
        <v>52920</v>
      </c>
      <c r="J48">
        <v>54420</v>
      </c>
      <c r="K48">
        <v>55500</v>
      </c>
      <c r="L48">
        <v>55500</v>
      </c>
      <c r="M48">
        <v>55500</v>
      </c>
      <c r="N48">
        <v>55550</v>
      </c>
      <c r="O48">
        <v>56050</v>
      </c>
      <c r="P48">
        <v>56550</v>
      </c>
      <c r="Q48">
        <v>57050</v>
      </c>
      <c r="R48">
        <v>57550</v>
      </c>
      <c r="S48">
        <v>58050</v>
      </c>
      <c r="T48">
        <v>58550</v>
      </c>
      <c r="U48">
        <v>59050</v>
      </c>
      <c r="V48">
        <v>59550</v>
      </c>
      <c r="W48">
        <v>60050</v>
      </c>
      <c r="X48">
        <v>60550</v>
      </c>
      <c r="Y48">
        <v>61050</v>
      </c>
      <c r="Z48">
        <v>61550</v>
      </c>
      <c r="AA48">
        <v>62050</v>
      </c>
      <c r="AB48">
        <v>62550</v>
      </c>
      <c r="AC48">
        <v>63050</v>
      </c>
      <c r="AD48">
        <v>63550</v>
      </c>
      <c r="AE48">
        <v>64050</v>
      </c>
      <c r="AF48">
        <v>64550</v>
      </c>
      <c r="AG48">
        <v>65050</v>
      </c>
      <c r="AH48">
        <v>65550</v>
      </c>
      <c r="AI48">
        <v>66050</v>
      </c>
      <c r="AJ48">
        <v>66550</v>
      </c>
      <c r="AK48">
        <v>67050</v>
      </c>
      <c r="AL48">
        <v>67550</v>
      </c>
      <c r="AM48">
        <v>68050</v>
      </c>
      <c r="AN48">
        <v>68550</v>
      </c>
      <c r="AO48">
        <v>69050</v>
      </c>
      <c r="AP48">
        <v>69550</v>
      </c>
      <c r="AQ48">
        <v>70050</v>
      </c>
      <c r="AR48">
        <v>70550</v>
      </c>
      <c r="AS48">
        <v>71050</v>
      </c>
      <c r="AT48">
        <v>71550</v>
      </c>
      <c r="AU48">
        <v>72050</v>
      </c>
      <c r="AV48">
        <v>72550</v>
      </c>
      <c r="AW48">
        <v>73050</v>
      </c>
      <c r="AX48">
        <v>73550</v>
      </c>
      <c r="AY48">
        <v>74000</v>
      </c>
      <c r="AZ48">
        <v>74000</v>
      </c>
      <c r="BA48">
        <v>74000</v>
      </c>
      <c r="BB48">
        <v>74000</v>
      </c>
      <c r="BC48">
        <v>74000</v>
      </c>
      <c r="BD48">
        <v>74000</v>
      </c>
      <c r="BE48">
        <v>74000</v>
      </c>
      <c r="BF48">
        <v>74000</v>
      </c>
      <c r="BG48">
        <v>74000</v>
      </c>
      <c r="BH48">
        <v>74000</v>
      </c>
      <c r="BI48">
        <v>74000</v>
      </c>
      <c r="BJ48">
        <v>74000</v>
      </c>
      <c r="BK48">
        <v>74000</v>
      </c>
      <c r="BL48">
        <v>74000</v>
      </c>
      <c r="BM48">
        <v>74000</v>
      </c>
      <c r="BN48">
        <v>74000</v>
      </c>
      <c r="BO48">
        <v>74000</v>
      </c>
      <c r="BP48">
        <v>74000</v>
      </c>
      <c r="BQ48">
        <v>74000</v>
      </c>
      <c r="BR48">
        <v>74000</v>
      </c>
      <c r="BS48">
        <v>74000</v>
      </c>
      <c r="BT48">
        <v>74000</v>
      </c>
      <c r="BU48">
        <v>74000</v>
      </c>
      <c r="BV48">
        <v>74000</v>
      </c>
      <c r="BW48">
        <v>74000</v>
      </c>
      <c r="BX48">
        <v>74000</v>
      </c>
      <c r="BY48">
        <v>74000</v>
      </c>
      <c r="BZ48">
        <v>74000</v>
      </c>
      <c r="CA48">
        <v>74000</v>
      </c>
      <c r="CB48">
        <v>74000</v>
      </c>
      <c r="CC48">
        <v>74000</v>
      </c>
      <c r="CD48">
        <v>74000</v>
      </c>
      <c r="CE48">
        <v>74000</v>
      </c>
      <c r="CF48">
        <v>74000</v>
      </c>
      <c r="CG48">
        <v>74000</v>
      </c>
      <c r="CH48">
        <v>74000</v>
      </c>
      <c r="CI48">
        <v>74000</v>
      </c>
      <c r="CJ48">
        <v>74000</v>
      </c>
      <c r="CK48">
        <v>74000</v>
      </c>
      <c r="CL48">
        <v>74000</v>
      </c>
      <c r="CM48">
        <v>74000</v>
      </c>
      <c r="CN48">
        <v>74000</v>
      </c>
      <c r="CO48">
        <v>74000</v>
      </c>
      <c r="CP48">
        <v>74000</v>
      </c>
      <c r="CQ48">
        <v>74000</v>
      </c>
      <c r="CR48">
        <v>74000</v>
      </c>
      <c r="CS48">
        <v>74000</v>
      </c>
      <c r="CT48">
        <v>74000</v>
      </c>
      <c r="CU48">
        <v>74000</v>
      </c>
      <c r="CV48">
        <v>74000</v>
      </c>
      <c r="CW48">
        <v>74000</v>
      </c>
      <c r="CX48">
        <v>74000</v>
      </c>
      <c r="CY48">
        <v>74000</v>
      </c>
    </row>
    <row r="49" spans="2:103" x14ac:dyDescent="0.3">
      <c r="B49">
        <v>380000</v>
      </c>
      <c r="C49">
        <v>45420</v>
      </c>
      <c r="D49">
        <v>46920</v>
      </c>
      <c r="E49">
        <v>48420</v>
      </c>
      <c r="F49">
        <v>49920</v>
      </c>
      <c r="G49">
        <v>51420</v>
      </c>
      <c r="H49">
        <v>52920</v>
      </c>
      <c r="I49">
        <v>54420</v>
      </c>
      <c r="J49">
        <v>55920</v>
      </c>
      <c r="K49">
        <v>57000</v>
      </c>
      <c r="L49">
        <v>57000</v>
      </c>
      <c r="M49">
        <v>57050</v>
      </c>
      <c r="N49">
        <v>57550</v>
      </c>
      <c r="O49">
        <v>58050</v>
      </c>
      <c r="P49">
        <v>58550</v>
      </c>
      <c r="Q49">
        <v>59050</v>
      </c>
      <c r="R49">
        <v>59550</v>
      </c>
      <c r="S49">
        <v>60050</v>
      </c>
      <c r="T49">
        <v>60550</v>
      </c>
      <c r="U49">
        <v>61050</v>
      </c>
      <c r="V49">
        <v>61550</v>
      </c>
      <c r="W49">
        <v>62050</v>
      </c>
      <c r="X49">
        <v>62550</v>
      </c>
      <c r="Y49">
        <v>63050</v>
      </c>
      <c r="Z49">
        <v>63550</v>
      </c>
      <c r="AA49">
        <v>64050</v>
      </c>
      <c r="AB49">
        <v>64550</v>
      </c>
      <c r="AC49">
        <v>65050</v>
      </c>
      <c r="AD49">
        <v>65550</v>
      </c>
      <c r="AE49">
        <v>66050</v>
      </c>
      <c r="AF49">
        <v>66550</v>
      </c>
      <c r="AG49">
        <v>67050</v>
      </c>
      <c r="AH49">
        <v>67550</v>
      </c>
      <c r="AI49">
        <v>68050</v>
      </c>
      <c r="AJ49">
        <v>68550</v>
      </c>
      <c r="AK49">
        <v>69050</v>
      </c>
      <c r="AL49">
        <v>69550</v>
      </c>
      <c r="AM49">
        <v>70050</v>
      </c>
      <c r="AN49">
        <v>70550</v>
      </c>
      <c r="AO49">
        <v>71050</v>
      </c>
      <c r="AP49">
        <v>71550</v>
      </c>
      <c r="AQ49">
        <v>72050</v>
      </c>
      <c r="AR49">
        <v>72550</v>
      </c>
      <c r="AS49">
        <v>73050</v>
      </c>
      <c r="AT49">
        <v>73550</v>
      </c>
      <c r="AU49">
        <v>74050</v>
      </c>
      <c r="AV49">
        <v>74550</v>
      </c>
      <c r="AW49">
        <v>75050</v>
      </c>
      <c r="AX49">
        <v>75550</v>
      </c>
      <c r="AY49">
        <v>76000</v>
      </c>
      <c r="AZ49">
        <v>76000</v>
      </c>
      <c r="BA49">
        <v>76000</v>
      </c>
      <c r="BB49">
        <v>76000</v>
      </c>
      <c r="BC49">
        <v>76000</v>
      </c>
      <c r="BD49">
        <v>76000</v>
      </c>
      <c r="BE49">
        <v>76000</v>
      </c>
      <c r="BF49">
        <v>76000</v>
      </c>
      <c r="BG49">
        <v>76000</v>
      </c>
      <c r="BH49">
        <v>76000</v>
      </c>
      <c r="BI49">
        <v>76000</v>
      </c>
      <c r="BJ49">
        <v>76000</v>
      </c>
      <c r="BK49">
        <v>76000</v>
      </c>
      <c r="BL49">
        <v>76000</v>
      </c>
      <c r="BM49">
        <v>76000</v>
      </c>
      <c r="BN49">
        <v>76000</v>
      </c>
      <c r="BO49">
        <v>76000</v>
      </c>
      <c r="BP49">
        <v>76000</v>
      </c>
      <c r="BQ49">
        <v>76000</v>
      </c>
      <c r="BR49">
        <v>76000</v>
      </c>
      <c r="BS49">
        <v>76000</v>
      </c>
      <c r="BT49">
        <v>76000</v>
      </c>
      <c r="BU49">
        <v>76000</v>
      </c>
      <c r="BV49">
        <v>76000</v>
      </c>
      <c r="BW49">
        <v>76000</v>
      </c>
      <c r="BX49">
        <v>76000</v>
      </c>
      <c r="BY49">
        <v>76000</v>
      </c>
      <c r="BZ49">
        <v>76000</v>
      </c>
      <c r="CA49">
        <v>76000</v>
      </c>
      <c r="CB49">
        <v>76000</v>
      </c>
      <c r="CC49">
        <v>76000</v>
      </c>
      <c r="CD49">
        <v>76000</v>
      </c>
      <c r="CE49">
        <v>76000</v>
      </c>
      <c r="CF49">
        <v>76000</v>
      </c>
      <c r="CG49">
        <v>76000</v>
      </c>
      <c r="CH49">
        <v>76000</v>
      </c>
      <c r="CI49">
        <v>76000</v>
      </c>
      <c r="CJ49">
        <v>76000</v>
      </c>
      <c r="CK49">
        <v>76000</v>
      </c>
      <c r="CL49">
        <v>76000</v>
      </c>
      <c r="CM49">
        <v>76000</v>
      </c>
      <c r="CN49">
        <v>76000</v>
      </c>
      <c r="CO49">
        <v>76000</v>
      </c>
      <c r="CP49">
        <v>76000</v>
      </c>
      <c r="CQ49">
        <v>76000</v>
      </c>
      <c r="CR49">
        <v>76000</v>
      </c>
      <c r="CS49">
        <v>76000</v>
      </c>
      <c r="CT49">
        <v>76000</v>
      </c>
      <c r="CU49">
        <v>76000</v>
      </c>
      <c r="CV49">
        <v>76000</v>
      </c>
      <c r="CW49">
        <v>76000</v>
      </c>
      <c r="CX49">
        <v>76000</v>
      </c>
      <c r="CY49">
        <v>76000</v>
      </c>
    </row>
    <row r="50" spans="2:103" x14ac:dyDescent="0.3">
      <c r="B50">
        <v>390000</v>
      </c>
      <c r="C50">
        <v>46920</v>
      </c>
      <c r="D50">
        <v>48420</v>
      </c>
      <c r="E50">
        <v>49920</v>
      </c>
      <c r="F50">
        <v>51420</v>
      </c>
      <c r="G50">
        <v>52920</v>
      </c>
      <c r="H50">
        <v>54420</v>
      </c>
      <c r="I50">
        <v>55920</v>
      </c>
      <c r="J50">
        <v>57420</v>
      </c>
      <c r="K50">
        <v>58500</v>
      </c>
      <c r="L50">
        <v>58550</v>
      </c>
      <c r="M50">
        <v>59050</v>
      </c>
      <c r="N50">
        <v>59550</v>
      </c>
      <c r="O50">
        <v>60050</v>
      </c>
      <c r="P50">
        <v>60550</v>
      </c>
      <c r="Q50">
        <v>61050</v>
      </c>
      <c r="R50">
        <v>61550</v>
      </c>
      <c r="S50">
        <v>62050</v>
      </c>
      <c r="T50">
        <v>62550</v>
      </c>
      <c r="U50">
        <v>63050</v>
      </c>
      <c r="V50">
        <v>63550</v>
      </c>
      <c r="W50">
        <v>64050</v>
      </c>
      <c r="X50">
        <v>64550</v>
      </c>
      <c r="Y50">
        <v>65050</v>
      </c>
      <c r="Z50">
        <v>65550</v>
      </c>
      <c r="AA50">
        <v>66050</v>
      </c>
      <c r="AB50">
        <v>66550</v>
      </c>
      <c r="AC50">
        <v>67050</v>
      </c>
      <c r="AD50">
        <v>67550</v>
      </c>
      <c r="AE50">
        <v>68050</v>
      </c>
      <c r="AF50">
        <v>68550</v>
      </c>
      <c r="AG50">
        <v>69050</v>
      </c>
      <c r="AH50">
        <v>69550</v>
      </c>
      <c r="AI50">
        <v>70050</v>
      </c>
      <c r="AJ50">
        <v>70550</v>
      </c>
      <c r="AK50">
        <v>71050</v>
      </c>
      <c r="AL50">
        <v>71550</v>
      </c>
      <c r="AM50">
        <v>72050</v>
      </c>
      <c r="AN50">
        <v>72550</v>
      </c>
      <c r="AO50">
        <v>73050</v>
      </c>
      <c r="AP50">
        <v>73550</v>
      </c>
      <c r="AQ50">
        <v>74050</v>
      </c>
      <c r="AR50">
        <v>74550</v>
      </c>
      <c r="AS50">
        <v>75050</v>
      </c>
      <c r="AT50">
        <v>75550</v>
      </c>
      <c r="AU50">
        <v>76050</v>
      </c>
      <c r="AV50">
        <v>76550</v>
      </c>
      <c r="AW50">
        <v>77050</v>
      </c>
      <c r="AX50">
        <v>77550</v>
      </c>
      <c r="AY50">
        <v>78000</v>
      </c>
      <c r="AZ50">
        <v>78000</v>
      </c>
      <c r="BA50">
        <v>78000</v>
      </c>
      <c r="BB50">
        <v>78000</v>
      </c>
      <c r="BC50">
        <v>78000</v>
      </c>
      <c r="BD50">
        <v>78000</v>
      </c>
      <c r="BE50">
        <v>78000</v>
      </c>
      <c r="BF50">
        <v>78000</v>
      </c>
      <c r="BG50">
        <v>78000</v>
      </c>
      <c r="BH50">
        <v>78000</v>
      </c>
      <c r="BI50">
        <v>78000</v>
      </c>
      <c r="BJ50">
        <v>78000</v>
      </c>
      <c r="BK50">
        <v>78000</v>
      </c>
      <c r="BL50">
        <v>78000</v>
      </c>
      <c r="BM50">
        <v>78000</v>
      </c>
      <c r="BN50">
        <v>78000</v>
      </c>
      <c r="BO50">
        <v>78000</v>
      </c>
      <c r="BP50">
        <v>78000</v>
      </c>
      <c r="BQ50">
        <v>78000</v>
      </c>
      <c r="BR50">
        <v>78000</v>
      </c>
      <c r="BS50">
        <v>78000</v>
      </c>
      <c r="BT50">
        <v>78000</v>
      </c>
      <c r="BU50">
        <v>78000</v>
      </c>
      <c r="BV50">
        <v>78000</v>
      </c>
      <c r="BW50">
        <v>78000</v>
      </c>
      <c r="BX50">
        <v>78000</v>
      </c>
      <c r="BY50">
        <v>78000</v>
      </c>
      <c r="BZ50">
        <v>78000</v>
      </c>
      <c r="CA50">
        <v>78000</v>
      </c>
      <c r="CB50">
        <v>78000</v>
      </c>
      <c r="CC50">
        <v>78000</v>
      </c>
      <c r="CD50">
        <v>78000</v>
      </c>
      <c r="CE50">
        <v>78000</v>
      </c>
      <c r="CF50">
        <v>78000</v>
      </c>
      <c r="CG50">
        <v>78000</v>
      </c>
      <c r="CH50">
        <v>78000</v>
      </c>
      <c r="CI50">
        <v>78000</v>
      </c>
      <c r="CJ50">
        <v>78000</v>
      </c>
      <c r="CK50">
        <v>78000</v>
      </c>
      <c r="CL50">
        <v>78000</v>
      </c>
      <c r="CM50">
        <v>78000</v>
      </c>
      <c r="CN50">
        <v>78000</v>
      </c>
      <c r="CO50">
        <v>78000</v>
      </c>
      <c r="CP50">
        <v>78000</v>
      </c>
      <c r="CQ50">
        <v>78000</v>
      </c>
      <c r="CR50">
        <v>78000</v>
      </c>
      <c r="CS50">
        <v>78000</v>
      </c>
      <c r="CT50">
        <v>78000</v>
      </c>
      <c r="CU50">
        <v>78000</v>
      </c>
      <c r="CV50">
        <v>78000</v>
      </c>
      <c r="CW50">
        <v>78000</v>
      </c>
      <c r="CX50">
        <v>78000</v>
      </c>
      <c r="CY50">
        <v>78000</v>
      </c>
    </row>
    <row r="51" spans="2:103" x14ac:dyDescent="0.3">
      <c r="B51">
        <v>400000</v>
      </c>
      <c r="C51">
        <v>48420</v>
      </c>
      <c r="D51">
        <v>49920</v>
      </c>
      <c r="E51">
        <v>51420</v>
      </c>
      <c r="F51">
        <v>52920</v>
      </c>
      <c r="G51">
        <v>54420</v>
      </c>
      <c r="H51">
        <v>55920</v>
      </c>
      <c r="I51">
        <v>57420</v>
      </c>
      <c r="J51">
        <v>58920</v>
      </c>
      <c r="K51">
        <v>60050</v>
      </c>
      <c r="L51">
        <v>60550</v>
      </c>
      <c r="M51">
        <v>61050</v>
      </c>
      <c r="N51">
        <v>61550</v>
      </c>
      <c r="O51">
        <v>62050</v>
      </c>
      <c r="P51">
        <v>62550</v>
      </c>
      <c r="Q51">
        <v>63050</v>
      </c>
      <c r="R51">
        <v>63550</v>
      </c>
      <c r="S51">
        <v>64050</v>
      </c>
      <c r="T51">
        <v>64550</v>
      </c>
      <c r="U51">
        <v>65050</v>
      </c>
      <c r="V51">
        <v>65550</v>
      </c>
      <c r="W51">
        <v>66050</v>
      </c>
      <c r="X51">
        <v>66550</v>
      </c>
      <c r="Y51">
        <v>67050</v>
      </c>
      <c r="Z51">
        <v>67550</v>
      </c>
      <c r="AA51">
        <v>68050</v>
      </c>
      <c r="AB51">
        <v>68550</v>
      </c>
      <c r="AC51">
        <v>69050</v>
      </c>
      <c r="AD51">
        <v>69550</v>
      </c>
      <c r="AE51">
        <v>70050</v>
      </c>
      <c r="AF51">
        <v>70550</v>
      </c>
      <c r="AG51">
        <v>71050</v>
      </c>
      <c r="AH51">
        <v>71550</v>
      </c>
      <c r="AI51">
        <v>72050</v>
      </c>
      <c r="AJ51">
        <v>72550</v>
      </c>
      <c r="AK51">
        <v>73050</v>
      </c>
      <c r="AL51">
        <v>73550</v>
      </c>
      <c r="AM51">
        <v>74050</v>
      </c>
      <c r="AN51">
        <v>74550</v>
      </c>
      <c r="AO51">
        <v>75050</v>
      </c>
      <c r="AP51">
        <v>75550</v>
      </c>
      <c r="AQ51">
        <v>76050</v>
      </c>
      <c r="AR51">
        <v>76550</v>
      </c>
      <c r="AS51">
        <v>77050</v>
      </c>
      <c r="AT51">
        <v>77550</v>
      </c>
      <c r="AU51">
        <v>78050</v>
      </c>
      <c r="AV51">
        <v>78550</v>
      </c>
      <c r="AW51">
        <v>79050</v>
      </c>
      <c r="AX51">
        <v>79550</v>
      </c>
      <c r="AY51">
        <v>80000</v>
      </c>
      <c r="AZ51">
        <v>80000</v>
      </c>
      <c r="BA51">
        <v>80000</v>
      </c>
      <c r="BB51">
        <v>80000</v>
      </c>
      <c r="BC51">
        <v>80000</v>
      </c>
      <c r="BD51">
        <v>80000</v>
      </c>
      <c r="BE51">
        <v>80000</v>
      </c>
      <c r="BF51">
        <v>80000</v>
      </c>
      <c r="BG51">
        <v>80000</v>
      </c>
      <c r="BH51">
        <v>80000</v>
      </c>
      <c r="BI51">
        <v>80000</v>
      </c>
      <c r="BJ51">
        <v>80000</v>
      </c>
      <c r="BK51">
        <v>80000</v>
      </c>
      <c r="BL51">
        <v>80000</v>
      </c>
      <c r="BM51">
        <v>80000</v>
      </c>
      <c r="BN51">
        <v>80000</v>
      </c>
      <c r="BO51">
        <v>80000</v>
      </c>
      <c r="BP51">
        <v>80000</v>
      </c>
      <c r="BQ51">
        <v>80000</v>
      </c>
      <c r="BR51">
        <v>80000</v>
      </c>
      <c r="BS51">
        <v>80000</v>
      </c>
      <c r="BT51">
        <v>80000</v>
      </c>
      <c r="BU51">
        <v>80000</v>
      </c>
      <c r="BV51">
        <v>80000</v>
      </c>
      <c r="BW51">
        <v>80000</v>
      </c>
      <c r="BX51">
        <v>80000</v>
      </c>
      <c r="BY51">
        <v>80000</v>
      </c>
      <c r="BZ51">
        <v>80000</v>
      </c>
      <c r="CA51">
        <v>80000</v>
      </c>
      <c r="CB51">
        <v>80000</v>
      </c>
      <c r="CC51">
        <v>80000</v>
      </c>
      <c r="CD51">
        <v>80000</v>
      </c>
      <c r="CE51">
        <v>80000</v>
      </c>
      <c r="CF51">
        <v>80000</v>
      </c>
      <c r="CG51">
        <v>80000</v>
      </c>
      <c r="CH51">
        <v>80000</v>
      </c>
      <c r="CI51">
        <v>80000</v>
      </c>
      <c r="CJ51">
        <v>80000</v>
      </c>
      <c r="CK51">
        <v>80000</v>
      </c>
      <c r="CL51">
        <v>80000</v>
      </c>
      <c r="CM51">
        <v>80000</v>
      </c>
      <c r="CN51">
        <v>80000</v>
      </c>
      <c r="CO51">
        <v>80000</v>
      </c>
      <c r="CP51">
        <v>80000</v>
      </c>
      <c r="CQ51">
        <v>80000</v>
      </c>
      <c r="CR51">
        <v>80000</v>
      </c>
      <c r="CS51">
        <v>80000</v>
      </c>
      <c r="CT51">
        <v>80000</v>
      </c>
      <c r="CU51">
        <v>80000</v>
      </c>
      <c r="CV51">
        <v>80000</v>
      </c>
      <c r="CW51">
        <v>80000</v>
      </c>
      <c r="CX51">
        <v>80000</v>
      </c>
      <c r="CY51">
        <v>80000</v>
      </c>
    </row>
    <row r="52" spans="2:103" x14ac:dyDescent="0.3">
      <c r="B52">
        <v>410000</v>
      </c>
      <c r="C52">
        <v>49920</v>
      </c>
      <c r="D52">
        <v>51420</v>
      </c>
      <c r="E52">
        <v>52920</v>
      </c>
      <c r="F52">
        <v>54420</v>
      </c>
      <c r="G52">
        <v>55920</v>
      </c>
      <c r="H52">
        <v>57420</v>
      </c>
      <c r="I52">
        <v>58920</v>
      </c>
      <c r="J52">
        <v>60470</v>
      </c>
      <c r="K52">
        <v>62050</v>
      </c>
      <c r="L52">
        <v>62550</v>
      </c>
      <c r="M52">
        <v>63050</v>
      </c>
      <c r="N52">
        <v>63550</v>
      </c>
      <c r="O52">
        <v>64050</v>
      </c>
      <c r="P52">
        <v>64550</v>
      </c>
      <c r="Q52">
        <v>65050</v>
      </c>
      <c r="R52">
        <v>65550</v>
      </c>
      <c r="S52">
        <v>66050</v>
      </c>
      <c r="T52">
        <v>66550</v>
      </c>
      <c r="U52">
        <v>67050</v>
      </c>
      <c r="V52">
        <v>67550</v>
      </c>
      <c r="W52">
        <v>68050</v>
      </c>
      <c r="X52">
        <v>68550</v>
      </c>
      <c r="Y52">
        <v>69050</v>
      </c>
      <c r="Z52">
        <v>69550</v>
      </c>
      <c r="AA52">
        <v>70050</v>
      </c>
      <c r="AB52">
        <v>70550</v>
      </c>
      <c r="AC52">
        <v>71050</v>
      </c>
      <c r="AD52">
        <v>71550</v>
      </c>
      <c r="AE52">
        <v>72050</v>
      </c>
      <c r="AF52">
        <v>72550</v>
      </c>
      <c r="AG52">
        <v>73050</v>
      </c>
      <c r="AH52">
        <v>73550</v>
      </c>
      <c r="AI52">
        <v>74050</v>
      </c>
      <c r="AJ52">
        <v>74550</v>
      </c>
      <c r="AK52">
        <v>75050</v>
      </c>
      <c r="AL52">
        <v>75550</v>
      </c>
      <c r="AM52">
        <v>76050</v>
      </c>
      <c r="AN52">
        <v>76550</v>
      </c>
      <c r="AO52">
        <v>77050</v>
      </c>
      <c r="AP52">
        <v>77550</v>
      </c>
      <c r="AQ52">
        <v>78050</v>
      </c>
      <c r="AR52">
        <v>78550</v>
      </c>
      <c r="AS52">
        <v>79050</v>
      </c>
      <c r="AT52">
        <v>79550</v>
      </c>
      <c r="AU52">
        <v>80050</v>
      </c>
      <c r="AV52">
        <v>80550</v>
      </c>
      <c r="AW52">
        <v>81050</v>
      </c>
      <c r="AX52">
        <v>81550</v>
      </c>
      <c r="AY52">
        <v>82000</v>
      </c>
      <c r="AZ52">
        <v>82000</v>
      </c>
      <c r="BA52">
        <v>82000</v>
      </c>
      <c r="BB52">
        <v>82000</v>
      </c>
      <c r="BC52">
        <v>82000</v>
      </c>
      <c r="BD52">
        <v>82000</v>
      </c>
      <c r="BE52">
        <v>82000</v>
      </c>
      <c r="BF52">
        <v>82000</v>
      </c>
      <c r="BG52">
        <v>82000</v>
      </c>
      <c r="BH52">
        <v>82000</v>
      </c>
      <c r="BI52">
        <v>82000</v>
      </c>
      <c r="BJ52">
        <v>82000</v>
      </c>
      <c r="BK52">
        <v>82000</v>
      </c>
      <c r="BL52">
        <v>82000</v>
      </c>
      <c r="BM52">
        <v>82000</v>
      </c>
      <c r="BN52">
        <v>82000</v>
      </c>
      <c r="BO52">
        <v>82000</v>
      </c>
      <c r="BP52">
        <v>82000</v>
      </c>
      <c r="BQ52">
        <v>82000</v>
      </c>
      <c r="BR52">
        <v>82000</v>
      </c>
      <c r="BS52">
        <v>82000</v>
      </c>
      <c r="BT52">
        <v>82000</v>
      </c>
      <c r="BU52">
        <v>82000</v>
      </c>
      <c r="BV52">
        <v>82000</v>
      </c>
      <c r="BW52">
        <v>82000</v>
      </c>
      <c r="BX52">
        <v>82000</v>
      </c>
      <c r="BY52">
        <v>82000</v>
      </c>
      <c r="BZ52">
        <v>82000</v>
      </c>
      <c r="CA52">
        <v>82000</v>
      </c>
      <c r="CB52">
        <v>82000</v>
      </c>
      <c r="CC52">
        <v>82000</v>
      </c>
      <c r="CD52">
        <v>82000</v>
      </c>
      <c r="CE52">
        <v>82000</v>
      </c>
      <c r="CF52">
        <v>82000</v>
      </c>
      <c r="CG52">
        <v>82000</v>
      </c>
      <c r="CH52">
        <v>82000</v>
      </c>
      <c r="CI52">
        <v>82000</v>
      </c>
      <c r="CJ52">
        <v>82000</v>
      </c>
      <c r="CK52">
        <v>82000</v>
      </c>
      <c r="CL52">
        <v>82000</v>
      </c>
      <c r="CM52">
        <v>82000</v>
      </c>
      <c r="CN52">
        <v>82000</v>
      </c>
      <c r="CO52">
        <v>82000</v>
      </c>
      <c r="CP52">
        <v>82000</v>
      </c>
      <c r="CQ52">
        <v>82000</v>
      </c>
      <c r="CR52">
        <v>82000</v>
      </c>
      <c r="CS52">
        <v>82000</v>
      </c>
      <c r="CT52">
        <v>82000</v>
      </c>
      <c r="CU52">
        <v>82000</v>
      </c>
      <c r="CV52">
        <v>82000</v>
      </c>
      <c r="CW52">
        <v>82000</v>
      </c>
      <c r="CX52">
        <v>82000</v>
      </c>
      <c r="CY52">
        <v>82000</v>
      </c>
    </row>
    <row r="53" spans="2:103" x14ac:dyDescent="0.3">
      <c r="B53">
        <v>420000</v>
      </c>
      <c r="C53">
        <v>51420</v>
      </c>
      <c r="D53">
        <v>52920</v>
      </c>
      <c r="E53">
        <v>54420</v>
      </c>
      <c r="F53">
        <v>55920</v>
      </c>
      <c r="G53">
        <v>57420</v>
      </c>
      <c r="H53">
        <v>58920</v>
      </c>
      <c r="I53">
        <v>60470</v>
      </c>
      <c r="J53">
        <v>62470</v>
      </c>
      <c r="K53">
        <v>64050</v>
      </c>
      <c r="L53">
        <v>64550</v>
      </c>
      <c r="M53">
        <v>65050</v>
      </c>
      <c r="N53">
        <v>65550</v>
      </c>
      <c r="O53">
        <v>66050</v>
      </c>
      <c r="P53">
        <v>66550</v>
      </c>
      <c r="Q53">
        <v>67050</v>
      </c>
      <c r="R53">
        <v>67550</v>
      </c>
      <c r="S53">
        <v>68050</v>
      </c>
      <c r="T53">
        <v>68550</v>
      </c>
      <c r="U53">
        <v>69050</v>
      </c>
      <c r="V53">
        <v>69550</v>
      </c>
      <c r="W53">
        <v>70050</v>
      </c>
      <c r="X53">
        <v>70550</v>
      </c>
      <c r="Y53">
        <v>71050</v>
      </c>
      <c r="Z53">
        <v>71550</v>
      </c>
      <c r="AA53">
        <v>72050</v>
      </c>
      <c r="AB53">
        <v>72550</v>
      </c>
      <c r="AC53">
        <v>73050</v>
      </c>
      <c r="AD53">
        <v>73550</v>
      </c>
      <c r="AE53">
        <v>74050</v>
      </c>
      <c r="AF53">
        <v>74550</v>
      </c>
      <c r="AG53">
        <v>75050</v>
      </c>
      <c r="AH53">
        <v>75550</v>
      </c>
      <c r="AI53">
        <v>76050</v>
      </c>
      <c r="AJ53">
        <v>76550</v>
      </c>
      <c r="AK53">
        <v>77050</v>
      </c>
      <c r="AL53">
        <v>77550</v>
      </c>
      <c r="AM53">
        <v>78050</v>
      </c>
      <c r="AN53">
        <v>78550</v>
      </c>
      <c r="AO53">
        <v>79050</v>
      </c>
      <c r="AP53">
        <v>79550</v>
      </c>
      <c r="AQ53">
        <v>80050</v>
      </c>
      <c r="AR53">
        <v>80550</v>
      </c>
      <c r="AS53">
        <v>81050</v>
      </c>
      <c r="AT53">
        <v>81550</v>
      </c>
      <c r="AU53">
        <v>82050</v>
      </c>
      <c r="AV53">
        <v>82550</v>
      </c>
      <c r="AW53">
        <v>83050</v>
      </c>
      <c r="AX53">
        <v>83550</v>
      </c>
      <c r="AY53">
        <v>84000</v>
      </c>
      <c r="AZ53">
        <v>84000</v>
      </c>
      <c r="BA53">
        <v>84000</v>
      </c>
      <c r="BB53">
        <v>84000</v>
      </c>
      <c r="BC53">
        <v>84000</v>
      </c>
      <c r="BD53">
        <v>84000</v>
      </c>
      <c r="BE53">
        <v>84000</v>
      </c>
      <c r="BF53">
        <v>84000</v>
      </c>
      <c r="BG53">
        <v>84000</v>
      </c>
      <c r="BH53">
        <v>84000</v>
      </c>
      <c r="BI53">
        <v>84000</v>
      </c>
      <c r="BJ53">
        <v>84000</v>
      </c>
      <c r="BK53">
        <v>84000</v>
      </c>
      <c r="BL53">
        <v>84000</v>
      </c>
      <c r="BM53">
        <v>84000</v>
      </c>
      <c r="BN53">
        <v>84000</v>
      </c>
      <c r="BO53">
        <v>84000</v>
      </c>
      <c r="BP53">
        <v>84000</v>
      </c>
      <c r="BQ53">
        <v>84000</v>
      </c>
      <c r="BR53">
        <v>84000</v>
      </c>
      <c r="BS53">
        <v>84000</v>
      </c>
      <c r="BT53">
        <v>84000</v>
      </c>
      <c r="BU53">
        <v>84000</v>
      </c>
      <c r="BV53">
        <v>84000</v>
      </c>
      <c r="BW53">
        <v>84000</v>
      </c>
      <c r="BX53">
        <v>84000</v>
      </c>
      <c r="BY53">
        <v>84000</v>
      </c>
      <c r="BZ53">
        <v>84000</v>
      </c>
      <c r="CA53">
        <v>84000</v>
      </c>
      <c r="CB53">
        <v>84000</v>
      </c>
      <c r="CC53">
        <v>84000</v>
      </c>
      <c r="CD53">
        <v>84000</v>
      </c>
      <c r="CE53">
        <v>84000</v>
      </c>
      <c r="CF53">
        <v>84000</v>
      </c>
      <c r="CG53">
        <v>84000</v>
      </c>
      <c r="CH53">
        <v>84000</v>
      </c>
      <c r="CI53">
        <v>84000</v>
      </c>
      <c r="CJ53">
        <v>84000</v>
      </c>
      <c r="CK53">
        <v>84000</v>
      </c>
      <c r="CL53">
        <v>84000</v>
      </c>
      <c r="CM53">
        <v>84000</v>
      </c>
      <c r="CN53">
        <v>84000</v>
      </c>
      <c r="CO53">
        <v>84000</v>
      </c>
      <c r="CP53">
        <v>84000</v>
      </c>
      <c r="CQ53">
        <v>84000</v>
      </c>
      <c r="CR53">
        <v>84000</v>
      </c>
      <c r="CS53">
        <v>84000</v>
      </c>
      <c r="CT53">
        <v>84000</v>
      </c>
      <c r="CU53">
        <v>84000</v>
      </c>
      <c r="CV53">
        <v>84000</v>
      </c>
      <c r="CW53">
        <v>84000</v>
      </c>
      <c r="CX53">
        <v>84000</v>
      </c>
      <c r="CY53">
        <v>84000</v>
      </c>
    </row>
    <row r="54" spans="2:103" x14ac:dyDescent="0.3">
      <c r="B54">
        <v>430000</v>
      </c>
      <c r="C54">
        <v>52920</v>
      </c>
      <c r="D54">
        <v>54420</v>
      </c>
      <c r="E54">
        <v>55920</v>
      </c>
      <c r="F54">
        <v>57420</v>
      </c>
      <c r="G54">
        <v>58920</v>
      </c>
      <c r="H54">
        <v>60470</v>
      </c>
      <c r="I54">
        <v>62470</v>
      </c>
      <c r="J54">
        <v>64470</v>
      </c>
      <c r="K54">
        <v>66050</v>
      </c>
      <c r="L54">
        <v>66550</v>
      </c>
      <c r="M54">
        <v>67050</v>
      </c>
      <c r="N54">
        <v>67550</v>
      </c>
      <c r="O54">
        <v>68050</v>
      </c>
      <c r="P54">
        <v>68550</v>
      </c>
      <c r="Q54">
        <v>69050</v>
      </c>
      <c r="R54">
        <v>69550</v>
      </c>
      <c r="S54">
        <v>70050</v>
      </c>
      <c r="T54">
        <v>70550</v>
      </c>
      <c r="U54">
        <v>71050</v>
      </c>
      <c r="V54">
        <v>71550</v>
      </c>
      <c r="W54">
        <v>72050</v>
      </c>
      <c r="X54">
        <v>72550</v>
      </c>
      <c r="Y54">
        <v>73050</v>
      </c>
      <c r="Z54">
        <v>73550</v>
      </c>
      <c r="AA54">
        <v>74050</v>
      </c>
      <c r="AB54">
        <v>74550</v>
      </c>
      <c r="AC54">
        <v>75050</v>
      </c>
      <c r="AD54">
        <v>75550</v>
      </c>
      <c r="AE54">
        <v>76050</v>
      </c>
      <c r="AF54">
        <v>76550</v>
      </c>
      <c r="AG54">
        <v>77050</v>
      </c>
      <c r="AH54">
        <v>77550</v>
      </c>
      <c r="AI54">
        <v>78050</v>
      </c>
      <c r="AJ54">
        <v>78550</v>
      </c>
      <c r="AK54">
        <v>79050</v>
      </c>
      <c r="AL54">
        <v>79550</v>
      </c>
      <c r="AM54">
        <v>80050</v>
      </c>
      <c r="AN54">
        <v>80550</v>
      </c>
      <c r="AO54">
        <v>81050</v>
      </c>
      <c r="AP54">
        <v>81550</v>
      </c>
      <c r="AQ54">
        <v>82050</v>
      </c>
      <c r="AR54">
        <v>82550</v>
      </c>
      <c r="AS54">
        <v>83050</v>
      </c>
      <c r="AT54">
        <v>83550</v>
      </c>
      <c r="AU54">
        <v>84050</v>
      </c>
      <c r="AV54">
        <v>84550</v>
      </c>
      <c r="AW54">
        <v>85050</v>
      </c>
      <c r="AX54">
        <v>85550</v>
      </c>
      <c r="AY54">
        <v>86000</v>
      </c>
      <c r="AZ54">
        <v>86000</v>
      </c>
      <c r="BA54">
        <v>86000</v>
      </c>
      <c r="BB54">
        <v>86000</v>
      </c>
      <c r="BC54">
        <v>86000</v>
      </c>
      <c r="BD54">
        <v>86000</v>
      </c>
      <c r="BE54">
        <v>86000</v>
      </c>
      <c r="BF54">
        <v>86000</v>
      </c>
      <c r="BG54">
        <v>86000</v>
      </c>
      <c r="BH54">
        <v>86000</v>
      </c>
      <c r="BI54">
        <v>86000</v>
      </c>
      <c r="BJ54">
        <v>86000</v>
      </c>
      <c r="BK54">
        <v>86000</v>
      </c>
      <c r="BL54">
        <v>86000</v>
      </c>
      <c r="BM54">
        <v>86000</v>
      </c>
      <c r="BN54">
        <v>86000</v>
      </c>
      <c r="BO54">
        <v>86000</v>
      </c>
      <c r="BP54">
        <v>86000</v>
      </c>
      <c r="BQ54">
        <v>86000</v>
      </c>
      <c r="BR54">
        <v>86000</v>
      </c>
      <c r="BS54">
        <v>86000</v>
      </c>
      <c r="BT54">
        <v>86000</v>
      </c>
      <c r="BU54">
        <v>86000</v>
      </c>
      <c r="BV54">
        <v>86000</v>
      </c>
      <c r="BW54">
        <v>86000</v>
      </c>
      <c r="BX54">
        <v>86000</v>
      </c>
      <c r="BY54">
        <v>86000</v>
      </c>
      <c r="BZ54">
        <v>86000</v>
      </c>
      <c r="CA54">
        <v>86000</v>
      </c>
      <c r="CB54">
        <v>86000</v>
      </c>
      <c r="CC54">
        <v>86000</v>
      </c>
      <c r="CD54">
        <v>86000</v>
      </c>
      <c r="CE54">
        <v>86000</v>
      </c>
      <c r="CF54">
        <v>86000</v>
      </c>
      <c r="CG54">
        <v>86000</v>
      </c>
      <c r="CH54">
        <v>86000</v>
      </c>
      <c r="CI54">
        <v>86000</v>
      </c>
      <c r="CJ54">
        <v>86000</v>
      </c>
      <c r="CK54">
        <v>86000</v>
      </c>
      <c r="CL54">
        <v>86000</v>
      </c>
      <c r="CM54">
        <v>86000</v>
      </c>
      <c r="CN54">
        <v>86000</v>
      </c>
      <c r="CO54">
        <v>86000</v>
      </c>
      <c r="CP54">
        <v>86000</v>
      </c>
      <c r="CQ54">
        <v>86000</v>
      </c>
      <c r="CR54">
        <v>86000</v>
      </c>
      <c r="CS54">
        <v>86000</v>
      </c>
      <c r="CT54">
        <v>86000</v>
      </c>
      <c r="CU54">
        <v>86000</v>
      </c>
      <c r="CV54">
        <v>86000</v>
      </c>
      <c r="CW54">
        <v>86000</v>
      </c>
      <c r="CX54">
        <v>86000</v>
      </c>
      <c r="CY54">
        <v>86000</v>
      </c>
    </row>
    <row r="55" spans="2:103" x14ac:dyDescent="0.3">
      <c r="B55">
        <v>440000</v>
      </c>
      <c r="C55">
        <v>54420</v>
      </c>
      <c r="D55">
        <v>55920</v>
      </c>
      <c r="E55">
        <v>57420</v>
      </c>
      <c r="F55">
        <v>58920</v>
      </c>
      <c r="G55">
        <v>60470</v>
      </c>
      <c r="H55">
        <v>62470</v>
      </c>
      <c r="I55">
        <v>64470</v>
      </c>
      <c r="J55">
        <v>66470</v>
      </c>
      <c r="K55">
        <v>68050</v>
      </c>
      <c r="L55">
        <v>68550</v>
      </c>
      <c r="M55">
        <v>69050</v>
      </c>
      <c r="N55">
        <v>69550</v>
      </c>
      <c r="O55">
        <v>70050</v>
      </c>
      <c r="P55">
        <v>70550</v>
      </c>
      <c r="Q55">
        <v>71050</v>
      </c>
      <c r="R55">
        <v>71550</v>
      </c>
      <c r="S55">
        <v>72050</v>
      </c>
      <c r="T55">
        <v>72550</v>
      </c>
      <c r="U55">
        <v>73050</v>
      </c>
      <c r="V55">
        <v>73550</v>
      </c>
      <c r="W55">
        <v>74050</v>
      </c>
      <c r="X55">
        <v>74550</v>
      </c>
      <c r="Y55">
        <v>75050</v>
      </c>
      <c r="Z55">
        <v>75550</v>
      </c>
      <c r="AA55">
        <v>76050</v>
      </c>
      <c r="AB55">
        <v>76550</v>
      </c>
      <c r="AC55">
        <v>77050</v>
      </c>
      <c r="AD55">
        <v>77550</v>
      </c>
      <c r="AE55">
        <v>78050</v>
      </c>
      <c r="AF55">
        <v>78550</v>
      </c>
      <c r="AG55">
        <v>79050</v>
      </c>
      <c r="AH55">
        <v>79550</v>
      </c>
      <c r="AI55">
        <v>80050</v>
      </c>
      <c r="AJ55">
        <v>80550</v>
      </c>
      <c r="AK55">
        <v>81050</v>
      </c>
      <c r="AL55">
        <v>81550</v>
      </c>
      <c r="AM55">
        <v>82050</v>
      </c>
      <c r="AN55">
        <v>82550</v>
      </c>
      <c r="AO55">
        <v>83050</v>
      </c>
      <c r="AP55">
        <v>83550</v>
      </c>
      <c r="AQ55">
        <v>84050</v>
      </c>
      <c r="AR55">
        <v>84550</v>
      </c>
      <c r="AS55">
        <v>85050</v>
      </c>
      <c r="AT55">
        <v>85550</v>
      </c>
      <c r="AU55">
        <v>86050</v>
      </c>
      <c r="AV55">
        <v>86550</v>
      </c>
      <c r="AW55">
        <v>87050</v>
      </c>
      <c r="AX55">
        <v>87550</v>
      </c>
      <c r="AY55">
        <v>88000</v>
      </c>
      <c r="AZ55">
        <v>88000</v>
      </c>
      <c r="BA55">
        <v>88000</v>
      </c>
      <c r="BB55">
        <v>88000</v>
      </c>
      <c r="BC55">
        <v>88000</v>
      </c>
      <c r="BD55">
        <v>88000</v>
      </c>
      <c r="BE55">
        <v>88000</v>
      </c>
      <c r="BF55">
        <v>88000</v>
      </c>
      <c r="BG55">
        <v>88000</v>
      </c>
      <c r="BH55">
        <v>88000</v>
      </c>
      <c r="BI55">
        <v>88000</v>
      </c>
      <c r="BJ55">
        <v>88000</v>
      </c>
      <c r="BK55">
        <v>88000</v>
      </c>
      <c r="BL55">
        <v>88000</v>
      </c>
      <c r="BM55">
        <v>88000</v>
      </c>
      <c r="BN55">
        <v>88000</v>
      </c>
      <c r="BO55">
        <v>88000</v>
      </c>
      <c r="BP55">
        <v>88000</v>
      </c>
      <c r="BQ55">
        <v>88000</v>
      </c>
      <c r="BR55">
        <v>88000</v>
      </c>
      <c r="BS55">
        <v>88000</v>
      </c>
      <c r="BT55">
        <v>88000</v>
      </c>
      <c r="BU55">
        <v>88000</v>
      </c>
      <c r="BV55">
        <v>88000</v>
      </c>
      <c r="BW55">
        <v>88000</v>
      </c>
      <c r="BX55">
        <v>88000</v>
      </c>
      <c r="BY55">
        <v>88000</v>
      </c>
      <c r="BZ55">
        <v>88000</v>
      </c>
      <c r="CA55">
        <v>88000</v>
      </c>
      <c r="CB55">
        <v>88000</v>
      </c>
      <c r="CC55">
        <v>88000</v>
      </c>
      <c r="CD55">
        <v>88000</v>
      </c>
      <c r="CE55">
        <v>88000</v>
      </c>
      <c r="CF55">
        <v>88000</v>
      </c>
      <c r="CG55">
        <v>88000</v>
      </c>
      <c r="CH55">
        <v>88000</v>
      </c>
      <c r="CI55">
        <v>88000</v>
      </c>
      <c r="CJ55">
        <v>88000</v>
      </c>
      <c r="CK55">
        <v>88000</v>
      </c>
      <c r="CL55">
        <v>88000</v>
      </c>
      <c r="CM55">
        <v>88000</v>
      </c>
      <c r="CN55">
        <v>88000</v>
      </c>
      <c r="CO55">
        <v>88000</v>
      </c>
      <c r="CP55">
        <v>88000</v>
      </c>
      <c r="CQ55">
        <v>88000</v>
      </c>
      <c r="CR55">
        <v>88000</v>
      </c>
      <c r="CS55">
        <v>88000</v>
      </c>
      <c r="CT55">
        <v>88000</v>
      </c>
      <c r="CU55">
        <v>88000</v>
      </c>
      <c r="CV55">
        <v>88000</v>
      </c>
      <c r="CW55">
        <v>88000</v>
      </c>
      <c r="CX55">
        <v>88000</v>
      </c>
      <c r="CY55">
        <v>88000</v>
      </c>
    </row>
    <row r="56" spans="2:103" x14ac:dyDescent="0.3">
      <c r="B56">
        <v>450000</v>
      </c>
      <c r="C56">
        <v>55920</v>
      </c>
      <c r="D56">
        <v>57420</v>
      </c>
      <c r="E56">
        <v>58920</v>
      </c>
      <c r="F56">
        <v>60470</v>
      </c>
      <c r="G56">
        <v>62470</v>
      </c>
      <c r="H56">
        <v>64470</v>
      </c>
      <c r="I56">
        <v>66470</v>
      </c>
      <c r="J56">
        <v>68470</v>
      </c>
      <c r="K56">
        <v>70050</v>
      </c>
      <c r="L56">
        <v>70550</v>
      </c>
      <c r="M56">
        <v>71050</v>
      </c>
      <c r="N56">
        <v>71550</v>
      </c>
      <c r="O56">
        <v>72050</v>
      </c>
      <c r="P56">
        <v>72550</v>
      </c>
      <c r="Q56">
        <v>73050</v>
      </c>
      <c r="R56">
        <v>73550</v>
      </c>
      <c r="S56">
        <v>74050</v>
      </c>
      <c r="T56">
        <v>74550</v>
      </c>
      <c r="U56">
        <v>75050</v>
      </c>
      <c r="V56">
        <v>75550</v>
      </c>
      <c r="W56">
        <v>76050</v>
      </c>
      <c r="X56">
        <v>76550</v>
      </c>
      <c r="Y56">
        <v>77050</v>
      </c>
      <c r="Z56">
        <v>77550</v>
      </c>
      <c r="AA56">
        <v>78050</v>
      </c>
      <c r="AB56">
        <v>78550</v>
      </c>
      <c r="AC56">
        <v>79050</v>
      </c>
      <c r="AD56">
        <v>79550</v>
      </c>
      <c r="AE56">
        <v>80050</v>
      </c>
      <c r="AF56">
        <v>80550</v>
      </c>
      <c r="AG56">
        <v>81050</v>
      </c>
      <c r="AH56">
        <v>81550</v>
      </c>
      <c r="AI56">
        <v>82050</v>
      </c>
      <c r="AJ56">
        <v>82550</v>
      </c>
      <c r="AK56">
        <v>83050</v>
      </c>
      <c r="AL56">
        <v>83550</v>
      </c>
      <c r="AM56">
        <v>84050</v>
      </c>
      <c r="AN56">
        <v>84550</v>
      </c>
      <c r="AO56">
        <v>85050</v>
      </c>
      <c r="AP56">
        <v>85550</v>
      </c>
      <c r="AQ56">
        <v>86050</v>
      </c>
      <c r="AR56">
        <v>86550</v>
      </c>
      <c r="AS56">
        <v>87050</v>
      </c>
      <c r="AT56">
        <v>87550</v>
      </c>
      <c r="AU56">
        <v>88050</v>
      </c>
      <c r="AV56">
        <v>88550</v>
      </c>
      <c r="AW56">
        <v>89050</v>
      </c>
      <c r="AX56">
        <v>89550</v>
      </c>
      <c r="AY56">
        <v>90000</v>
      </c>
      <c r="AZ56">
        <v>90000</v>
      </c>
      <c r="BA56">
        <v>90000</v>
      </c>
      <c r="BB56">
        <v>90000</v>
      </c>
      <c r="BC56">
        <v>90000</v>
      </c>
      <c r="BD56">
        <v>90000</v>
      </c>
      <c r="BE56">
        <v>90000</v>
      </c>
      <c r="BF56">
        <v>90000</v>
      </c>
      <c r="BG56">
        <v>90000</v>
      </c>
      <c r="BH56">
        <v>90000</v>
      </c>
      <c r="BI56">
        <v>90000</v>
      </c>
      <c r="BJ56">
        <v>90000</v>
      </c>
      <c r="BK56">
        <v>90000</v>
      </c>
      <c r="BL56">
        <v>90000</v>
      </c>
      <c r="BM56">
        <v>90000</v>
      </c>
      <c r="BN56">
        <v>90000</v>
      </c>
      <c r="BO56">
        <v>90000</v>
      </c>
      <c r="BP56">
        <v>90000</v>
      </c>
      <c r="BQ56">
        <v>90000</v>
      </c>
      <c r="BR56">
        <v>90000</v>
      </c>
      <c r="BS56">
        <v>90000</v>
      </c>
      <c r="BT56">
        <v>90000</v>
      </c>
      <c r="BU56">
        <v>90000</v>
      </c>
      <c r="BV56">
        <v>90000</v>
      </c>
      <c r="BW56">
        <v>90000</v>
      </c>
      <c r="BX56">
        <v>90000</v>
      </c>
      <c r="BY56">
        <v>90000</v>
      </c>
      <c r="BZ56">
        <v>90000</v>
      </c>
      <c r="CA56">
        <v>90000</v>
      </c>
      <c r="CB56">
        <v>90000</v>
      </c>
      <c r="CC56">
        <v>90000</v>
      </c>
      <c r="CD56">
        <v>90000</v>
      </c>
      <c r="CE56">
        <v>90000</v>
      </c>
      <c r="CF56">
        <v>90000</v>
      </c>
      <c r="CG56">
        <v>90000</v>
      </c>
      <c r="CH56">
        <v>90000</v>
      </c>
      <c r="CI56">
        <v>90000</v>
      </c>
      <c r="CJ56">
        <v>90000</v>
      </c>
      <c r="CK56">
        <v>90000</v>
      </c>
      <c r="CL56">
        <v>90000</v>
      </c>
      <c r="CM56">
        <v>90000</v>
      </c>
      <c r="CN56">
        <v>90000</v>
      </c>
      <c r="CO56">
        <v>90000</v>
      </c>
      <c r="CP56">
        <v>90000</v>
      </c>
      <c r="CQ56">
        <v>90000</v>
      </c>
      <c r="CR56">
        <v>90000</v>
      </c>
      <c r="CS56">
        <v>90000</v>
      </c>
      <c r="CT56">
        <v>90000</v>
      </c>
      <c r="CU56">
        <v>90000</v>
      </c>
      <c r="CV56">
        <v>90000</v>
      </c>
      <c r="CW56">
        <v>90000</v>
      </c>
      <c r="CX56">
        <v>90000</v>
      </c>
      <c r="CY56">
        <v>90000</v>
      </c>
    </row>
    <row r="57" spans="2:103" x14ac:dyDescent="0.3">
      <c r="B57">
        <v>460000</v>
      </c>
      <c r="C57">
        <v>57420</v>
      </c>
      <c r="D57">
        <v>58920</v>
      </c>
      <c r="E57">
        <v>60470</v>
      </c>
      <c r="F57">
        <v>62470</v>
      </c>
      <c r="G57">
        <v>64470</v>
      </c>
      <c r="H57">
        <v>66470</v>
      </c>
      <c r="I57">
        <v>68470</v>
      </c>
      <c r="J57">
        <v>70470</v>
      </c>
      <c r="K57">
        <v>72050</v>
      </c>
      <c r="L57">
        <v>72550</v>
      </c>
      <c r="M57">
        <v>73050</v>
      </c>
      <c r="N57">
        <v>73550</v>
      </c>
      <c r="O57">
        <v>74050</v>
      </c>
      <c r="P57">
        <v>74550</v>
      </c>
      <c r="Q57">
        <v>75050</v>
      </c>
      <c r="R57">
        <v>75550</v>
      </c>
      <c r="S57">
        <v>76050</v>
      </c>
      <c r="T57">
        <v>76550</v>
      </c>
      <c r="U57">
        <v>77050</v>
      </c>
      <c r="V57">
        <v>77550</v>
      </c>
      <c r="W57">
        <v>78050</v>
      </c>
      <c r="X57">
        <v>78550</v>
      </c>
      <c r="Y57">
        <v>79050</v>
      </c>
      <c r="Z57">
        <v>79550</v>
      </c>
      <c r="AA57">
        <v>80050</v>
      </c>
      <c r="AB57">
        <v>80550</v>
      </c>
      <c r="AC57">
        <v>81050</v>
      </c>
      <c r="AD57">
        <v>81550</v>
      </c>
      <c r="AE57">
        <v>82050</v>
      </c>
      <c r="AF57">
        <v>82550</v>
      </c>
      <c r="AG57">
        <v>83050</v>
      </c>
      <c r="AH57">
        <v>83550</v>
      </c>
      <c r="AI57">
        <v>84050</v>
      </c>
      <c r="AJ57">
        <v>84550</v>
      </c>
      <c r="AK57">
        <v>85050</v>
      </c>
      <c r="AL57">
        <v>85550</v>
      </c>
      <c r="AM57">
        <v>86050</v>
      </c>
      <c r="AN57">
        <v>86550</v>
      </c>
      <c r="AO57">
        <v>87050</v>
      </c>
      <c r="AP57">
        <v>87550</v>
      </c>
      <c r="AQ57">
        <v>88050</v>
      </c>
      <c r="AR57">
        <v>88550</v>
      </c>
      <c r="AS57">
        <v>89050</v>
      </c>
      <c r="AT57">
        <v>89550</v>
      </c>
      <c r="AU57">
        <v>90050</v>
      </c>
      <c r="AV57">
        <v>90550</v>
      </c>
      <c r="AW57">
        <v>91050</v>
      </c>
      <c r="AX57">
        <v>91550</v>
      </c>
      <c r="AY57">
        <v>92000</v>
      </c>
      <c r="AZ57">
        <v>92000</v>
      </c>
      <c r="BA57">
        <v>92000</v>
      </c>
      <c r="BB57">
        <v>92000</v>
      </c>
      <c r="BC57">
        <v>92000</v>
      </c>
      <c r="BD57">
        <v>92000</v>
      </c>
      <c r="BE57">
        <v>92000</v>
      </c>
      <c r="BF57">
        <v>92000</v>
      </c>
      <c r="BG57">
        <v>92000</v>
      </c>
      <c r="BH57">
        <v>92000</v>
      </c>
      <c r="BI57">
        <v>92000</v>
      </c>
      <c r="BJ57">
        <v>92000</v>
      </c>
      <c r="BK57">
        <v>92000</v>
      </c>
      <c r="BL57">
        <v>92000</v>
      </c>
      <c r="BM57">
        <v>92000</v>
      </c>
      <c r="BN57">
        <v>92000</v>
      </c>
      <c r="BO57">
        <v>92000</v>
      </c>
      <c r="BP57">
        <v>92000</v>
      </c>
      <c r="BQ57">
        <v>92000</v>
      </c>
      <c r="BR57">
        <v>92000</v>
      </c>
      <c r="BS57">
        <v>92000</v>
      </c>
      <c r="BT57">
        <v>92000</v>
      </c>
      <c r="BU57">
        <v>92000</v>
      </c>
      <c r="BV57">
        <v>92000</v>
      </c>
      <c r="BW57">
        <v>92000</v>
      </c>
      <c r="BX57">
        <v>92000</v>
      </c>
      <c r="BY57">
        <v>92000</v>
      </c>
      <c r="BZ57">
        <v>92000</v>
      </c>
      <c r="CA57">
        <v>92000</v>
      </c>
      <c r="CB57">
        <v>92000</v>
      </c>
      <c r="CC57">
        <v>92000</v>
      </c>
      <c r="CD57">
        <v>92000</v>
      </c>
      <c r="CE57">
        <v>92000</v>
      </c>
      <c r="CF57">
        <v>92000</v>
      </c>
      <c r="CG57">
        <v>92000</v>
      </c>
      <c r="CH57">
        <v>92000</v>
      </c>
      <c r="CI57">
        <v>92000</v>
      </c>
      <c r="CJ57">
        <v>92000</v>
      </c>
      <c r="CK57">
        <v>92000</v>
      </c>
      <c r="CL57">
        <v>92000</v>
      </c>
      <c r="CM57">
        <v>92000</v>
      </c>
      <c r="CN57">
        <v>92000</v>
      </c>
      <c r="CO57">
        <v>92000</v>
      </c>
      <c r="CP57">
        <v>92000</v>
      </c>
      <c r="CQ57">
        <v>92000</v>
      </c>
      <c r="CR57">
        <v>92000</v>
      </c>
      <c r="CS57">
        <v>92000</v>
      </c>
      <c r="CT57">
        <v>92000</v>
      </c>
      <c r="CU57">
        <v>92000</v>
      </c>
      <c r="CV57">
        <v>92000</v>
      </c>
      <c r="CW57">
        <v>92000</v>
      </c>
      <c r="CX57">
        <v>92000</v>
      </c>
      <c r="CY57">
        <v>92000</v>
      </c>
    </row>
    <row r="58" spans="2:103" x14ac:dyDescent="0.3">
      <c r="B58">
        <v>470000</v>
      </c>
      <c r="C58">
        <v>58920</v>
      </c>
      <c r="D58">
        <v>60470</v>
      </c>
      <c r="E58">
        <v>62470</v>
      </c>
      <c r="F58">
        <v>64470</v>
      </c>
      <c r="G58">
        <v>66470</v>
      </c>
      <c r="H58">
        <v>68470</v>
      </c>
      <c r="I58">
        <v>70470</v>
      </c>
      <c r="J58">
        <v>72470</v>
      </c>
      <c r="K58">
        <v>74050</v>
      </c>
      <c r="L58">
        <v>74550</v>
      </c>
      <c r="M58">
        <v>75050</v>
      </c>
      <c r="N58">
        <v>75550</v>
      </c>
      <c r="O58">
        <v>76050</v>
      </c>
      <c r="P58">
        <v>76550</v>
      </c>
      <c r="Q58">
        <v>77050</v>
      </c>
      <c r="R58">
        <v>77550</v>
      </c>
      <c r="S58">
        <v>78050</v>
      </c>
      <c r="T58">
        <v>78550</v>
      </c>
      <c r="U58">
        <v>79050</v>
      </c>
      <c r="V58">
        <v>79550</v>
      </c>
      <c r="W58">
        <v>80050</v>
      </c>
      <c r="X58">
        <v>80550</v>
      </c>
      <c r="Y58">
        <v>81050</v>
      </c>
      <c r="Z58">
        <v>81550</v>
      </c>
      <c r="AA58">
        <v>82050</v>
      </c>
      <c r="AB58">
        <v>82550</v>
      </c>
      <c r="AC58">
        <v>83050</v>
      </c>
      <c r="AD58">
        <v>83550</v>
      </c>
      <c r="AE58">
        <v>84050</v>
      </c>
      <c r="AF58">
        <v>84550</v>
      </c>
      <c r="AG58">
        <v>85050</v>
      </c>
      <c r="AH58">
        <v>85550</v>
      </c>
      <c r="AI58">
        <v>86050</v>
      </c>
      <c r="AJ58">
        <v>86550</v>
      </c>
      <c r="AK58">
        <v>87050</v>
      </c>
      <c r="AL58">
        <v>87550</v>
      </c>
      <c r="AM58">
        <v>88050</v>
      </c>
      <c r="AN58">
        <v>88550</v>
      </c>
      <c r="AO58">
        <v>89050</v>
      </c>
      <c r="AP58">
        <v>89550</v>
      </c>
      <c r="AQ58">
        <v>90050</v>
      </c>
      <c r="AR58">
        <v>90550</v>
      </c>
      <c r="AS58">
        <v>91050</v>
      </c>
      <c r="AT58">
        <v>91550</v>
      </c>
      <c r="AU58">
        <v>92050</v>
      </c>
      <c r="AV58">
        <v>92550</v>
      </c>
      <c r="AW58">
        <v>93050</v>
      </c>
      <c r="AX58">
        <v>93550</v>
      </c>
      <c r="AY58">
        <v>94000</v>
      </c>
      <c r="AZ58">
        <v>94000</v>
      </c>
      <c r="BA58">
        <v>94000</v>
      </c>
      <c r="BB58">
        <v>94000</v>
      </c>
      <c r="BC58">
        <v>94000</v>
      </c>
      <c r="BD58">
        <v>94000</v>
      </c>
      <c r="BE58">
        <v>94000</v>
      </c>
      <c r="BF58">
        <v>94000</v>
      </c>
      <c r="BG58">
        <v>94000</v>
      </c>
      <c r="BH58">
        <v>94000</v>
      </c>
      <c r="BI58">
        <v>94000</v>
      </c>
      <c r="BJ58">
        <v>94000</v>
      </c>
      <c r="BK58">
        <v>94000</v>
      </c>
      <c r="BL58">
        <v>94000</v>
      </c>
      <c r="BM58">
        <v>94000</v>
      </c>
      <c r="BN58">
        <v>94000</v>
      </c>
      <c r="BO58">
        <v>94000</v>
      </c>
      <c r="BP58">
        <v>94000</v>
      </c>
      <c r="BQ58">
        <v>94000</v>
      </c>
      <c r="BR58">
        <v>94000</v>
      </c>
      <c r="BS58">
        <v>94000</v>
      </c>
      <c r="BT58">
        <v>94000</v>
      </c>
      <c r="BU58">
        <v>94000</v>
      </c>
      <c r="BV58">
        <v>94000</v>
      </c>
      <c r="BW58">
        <v>94000</v>
      </c>
      <c r="BX58">
        <v>94000</v>
      </c>
      <c r="BY58">
        <v>94000</v>
      </c>
      <c r="BZ58">
        <v>94000</v>
      </c>
      <c r="CA58">
        <v>94000</v>
      </c>
      <c r="CB58">
        <v>94000</v>
      </c>
      <c r="CC58">
        <v>94000</v>
      </c>
      <c r="CD58">
        <v>94000</v>
      </c>
      <c r="CE58">
        <v>94000</v>
      </c>
      <c r="CF58">
        <v>94000</v>
      </c>
      <c r="CG58">
        <v>94000</v>
      </c>
      <c r="CH58">
        <v>94000</v>
      </c>
      <c r="CI58">
        <v>94000</v>
      </c>
      <c r="CJ58">
        <v>94000</v>
      </c>
      <c r="CK58">
        <v>94000</v>
      </c>
      <c r="CL58">
        <v>94000</v>
      </c>
      <c r="CM58">
        <v>94000</v>
      </c>
      <c r="CN58">
        <v>94000</v>
      </c>
      <c r="CO58">
        <v>94000</v>
      </c>
      <c r="CP58">
        <v>94000</v>
      </c>
      <c r="CQ58">
        <v>94000</v>
      </c>
      <c r="CR58">
        <v>94000</v>
      </c>
      <c r="CS58">
        <v>94000</v>
      </c>
      <c r="CT58">
        <v>94000</v>
      </c>
      <c r="CU58">
        <v>94000</v>
      </c>
      <c r="CV58">
        <v>94000</v>
      </c>
      <c r="CW58">
        <v>94000</v>
      </c>
      <c r="CX58">
        <v>94000</v>
      </c>
      <c r="CY58">
        <v>94000</v>
      </c>
    </row>
    <row r="59" spans="2:103" x14ac:dyDescent="0.3">
      <c r="B59">
        <v>480000</v>
      </c>
      <c r="C59">
        <v>60470</v>
      </c>
      <c r="D59">
        <v>62470</v>
      </c>
      <c r="E59">
        <v>64470</v>
      </c>
      <c r="F59">
        <v>66470</v>
      </c>
      <c r="G59">
        <v>68470</v>
      </c>
      <c r="H59">
        <v>70470</v>
      </c>
      <c r="I59">
        <v>72470</v>
      </c>
      <c r="J59">
        <v>74470</v>
      </c>
      <c r="K59">
        <v>76050</v>
      </c>
      <c r="L59">
        <v>76550</v>
      </c>
      <c r="M59">
        <v>77050</v>
      </c>
      <c r="N59">
        <v>77550</v>
      </c>
      <c r="O59">
        <v>78050</v>
      </c>
      <c r="P59">
        <v>78550</v>
      </c>
      <c r="Q59">
        <v>79050</v>
      </c>
      <c r="R59">
        <v>79550</v>
      </c>
      <c r="S59">
        <v>80050</v>
      </c>
      <c r="T59">
        <v>80550</v>
      </c>
      <c r="U59">
        <v>81050</v>
      </c>
      <c r="V59">
        <v>81550</v>
      </c>
      <c r="W59">
        <v>82050</v>
      </c>
      <c r="X59">
        <v>82550</v>
      </c>
      <c r="Y59">
        <v>83050</v>
      </c>
      <c r="Z59">
        <v>83550</v>
      </c>
      <c r="AA59">
        <v>84050</v>
      </c>
      <c r="AB59">
        <v>84550</v>
      </c>
      <c r="AC59">
        <v>85050</v>
      </c>
      <c r="AD59">
        <v>85550</v>
      </c>
      <c r="AE59">
        <v>86050</v>
      </c>
      <c r="AF59">
        <v>86550</v>
      </c>
      <c r="AG59">
        <v>87050</v>
      </c>
      <c r="AH59">
        <v>87550</v>
      </c>
      <c r="AI59">
        <v>88050</v>
      </c>
      <c r="AJ59">
        <v>88550</v>
      </c>
      <c r="AK59">
        <v>89050</v>
      </c>
      <c r="AL59">
        <v>89550</v>
      </c>
      <c r="AM59">
        <v>90050</v>
      </c>
      <c r="AN59">
        <v>90550</v>
      </c>
      <c r="AO59">
        <v>91050</v>
      </c>
      <c r="AP59">
        <v>91550</v>
      </c>
      <c r="AQ59">
        <v>92050</v>
      </c>
      <c r="AR59">
        <v>92550</v>
      </c>
      <c r="AS59">
        <v>93050</v>
      </c>
      <c r="AT59">
        <v>93550</v>
      </c>
      <c r="AU59">
        <v>94050</v>
      </c>
      <c r="AV59">
        <v>94550</v>
      </c>
      <c r="AW59">
        <v>95050</v>
      </c>
      <c r="AX59">
        <v>95550</v>
      </c>
      <c r="AY59">
        <v>96000</v>
      </c>
      <c r="AZ59">
        <v>96000</v>
      </c>
      <c r="BA59">
        <v>96000</v>
      </c>
      <c r="BB59">
        <v>96000</v>
      </c>
      <c r="BC59">
        <v>96000</v>
      </c>
      <c r="BD59">
        <v>96000</v>
      </c>
      <c r="BE59">
        <v>96000</v>
      </c>
      <c r="BF59">
        <v>96000</v>
      </c>
      <c r="BG59">
        <v>96000</v>
      </c>
      <c r="BH59">
        <v>96000</v>
      </c>
      <c r="BI59">
        <v>96000</v>
      </c>
      <c r="BJ59">
        <v>96000</v>
      </c>
      <c r="BK59">
        <v>96000</v>
      </c>
      <c r="BL59">
        <v>96000</v>
      </c>
      <c r="BM59">
        <v>96000</v>
      </c>
      <c r="BN59">
        <v>96000</v>
      </c>
      <c r="BO59">
        <v>96000</v>
      </c>
      <c r="BP59">
        <v>96000</v>
      </c>
      <c r="BQ59">
        <v>96000</v>
      </c>
      <c r="BR59">
        <v>96000</v>
      </c>
      <c r="BS59">
        <v>96000</v>
      </c>
      <c r="BT59">
        <v>96000</v>
      </c>
      <c r="BU59">
        <v>96000</v>
      </c>
      <c r="BV59">
        <v>96000</v>
      </c>
      <c r="BW59">
        <v>96000</v>
      </c>
      <c r="BX59">
        <v>96000</v>
      </c>
      <c r="BY59">
        <v>96000</v>
      </c>
      <c r="BZ59">
        <v>96000</v>
      </c>
      <c r="CA59">
        <v>96000</v>
      </c>
      <c r="CB59">
        <v>96000</v>
      </c>
      <c r="CC59">
        <v>96000</v>
      </c>
      <c r="CD59">
        <v>96000</v>
      </c>
      <c r="CE59">
        <v>96000</v>
      </c>
      <c r="CF59">
        <v>96000</v>
      </c>
      <c r="CG59">
        <v>96000</v>
      </c>
      <c r="CH59">
        <v>96000</v>
      </c>
      <c r="CI59">
        <v>96000</v>
      </c>
      <c r="CJ59">
        <v>96000</v>
      </c>
      <c r="CK59">
        <v>96000</v>
      </c>
      <c r="CL59">
        <v>96000</v>
      </c>
      <c r="CM59">
        <v>96000</v>
      </c>
      <c r="CN59">
        <v>96000</v>
      </c>
      <c r="CO59">
        <v>96000</v>
      </c>
      <c r="CP59">
        <v>96000</v>
      </c>
      <c r="CQ59">
        <v>96000</v>
      </c>
      <c r="CR59">
        <v>96000</v>
      </c>
      <c r="CS59">
        <v>96000</v>
      </c>
      <c r="CT59">
        <v>96000</v>
      </c>
      <c r="CU59">
        <v>96000</v>
      </c>
      <c r="CV59">
        <v>96000</v>
      </c>
      <c r="CW59">
        <v>96000</v>
      </c>
      <c r="CX59">
        <v>96000</v>
      </c>
      <c r="CY59">
        <v>96000</v>
      </c>
    </row>
    <row r="60" spans="2:103" x14ac:dyDescent="0.3">
      <c r="B60">
        <v>490000</v>
      </c>
      <c r="C60">
        <v>62470</v>
      </c>
      <c r="D60">
        <v>64470</v>
      </c>
      <c r="E60">
        <v>66470</v>
      </c>
      <c r="F60">
        <v>68470</v>
      </c>
      <c r="G60">
        <v>70470</v>
      </c>
      <c r="H60">
        <v>72470</v>
      </c>
      <c r="I60">
        <v>74470</v>
      </c>
      <c r="J60">
        <v>76470</v>
      </c>
      <c r="K60">
        <v>78050</v>
      </c>
      <c r="L60">
        <v>78550</v>
      </c>
      <c r="M60">
        <v>79050</v>
      </c>
      <c r="N60">
        <v>79550</v>
      </c>
      <c r="O60">
        <v>80050</v>
      </c>
      <c r="P60">
        <v>80550</v>
      </c>
      <c r="Q60">
        <v>81050</v>
      </c>
      <c r="R60">
        <v>81550</v>
      </c>
      <c r="S60">
        <v>82050</v>
      </c>
      <c r="T60">
        <v>82550</v>
      </c>
      <c r="U60">
        <v>83050</v>
      </c>
      <c r="V60">
        <v>83550</v>
      </c>
      <c r="W60">
        <v>84050</v>
      </c>
      <c r="X60">
        <v>84550</v>
      </c>
      <c r="Y60">
        <v>85050</v>
      </c>
      <c r="Z60">
        <v>85550</v>
      </c>
      <c r="AA60">
        <v>86050</v>
      </c>
      <c r="AB60">
        <v>86550</v>
      </c>
      <c r="AC60">
        <v>87050</v>
      </c>
      <c r="AD60">
        <v>87550</v>
      </c>
      <c r="AE60">
        <v>88050</v>
      </c>
      <c r="AF60">
        <v>88550</v>
      </c>
      <c r="AG60">
        <v>89050</v>
      </c>
      <c r="AH60">
        <v>89550</v>
      </c>
      <c r="AI60">
        <v>90050</v>
      </c>
      <c r="AJ60">
        <v>90550</v>
      </c>
      <c r="AK60">
        <v>91050</v>
      </c>
      <c r="AL60">
        <v>91550</v>
      </c>
      <c r="AM60">
        <v>92050</v>
      </c>
      <c r="AN60">
        <v>92550</v>
      </c>
      <c r="AO60">
        <v>93050</v>
      </c>
      <c r="AP60">
        <v>93550</v>
      </c>
      <c r="AQ60">
        <v>94050</v>
      </c>
      <c r="AR60">
        <v>94550</v>
      </c>
      <c r="AS60">
        <v>95050</v>
      </c>
      <c r="AT60">
        <v>95550</v>
      </c>
      <c r="AU60">
        <v>96050</v>
      </c>
      <c r="AV60">
        <v>96550</v>
      </c>
      <c r="AW60">
        <v>97050</v>
      </c>
      <c r="AX60">
        <v>97550</v>
      </c>
      <c r="AY60">
        <v>98000</v>
      </c>
      <c r="AZ60">
        <v>98000</v>
      </c>
      <c r="BA60">
        <v>98000</v>
      </c>
      <c r="BB60">
        <v>98000</v>
      </c>
      <c r="BC60">
        <v>98000</v>
      </c>
      <c r="BD60">
        <v>98000</v>
      </c>
      <c r="BE60">
        <v>98000</v>
      </c>
      <c r="BF60">
        <v>98000</v>
      </c>
      <c r="BG60">
        <v>98000</v>
      </c>
      <c r="BH60">
        <v>98000</v>
      </c>
      <c r="BI60">
        <v>98000</v>
      </c>
      <c r="BJ60">
        <v>98000</v>
      </c>
      <c r="BK60">
        <v>98000</v>
      </c>
      <c r="BL60">
        <v>98000</v>
      </c>
      <c r="BM60">
        <v>98000</v>
      </c>
      <c r="BN60">
        <v>98000</v>
      </c>
      <c r="BO60">
        <v>98000</v>
      </c>
      <c r="BP60">
        <v>98000</v>
      </c>
      <c r="BQ60">
        <v>98000</v>
      </c>
      <c r="BR60">
        <v>98000</v>
      </c>
      <c r="BS60">
        <v>98000</v>
      </c>
      <c r="BT60">
        <v>98000</v>
      </c>
      <c r="BU60">
        <v>98000</v>
      </c>
      <c r="BV60">
        <v>98000</v>
      </c>
      <c r="BW60">
        <v>98000</v>
      </c>
      <c r="BX60">
        <v>98000</v>
      </c>
      <c r="BY60">
        <v>98000</v>
      </c>
      <c r="BZ60">
        <v>98000</v>
      </c>
      <c r="CA60">
        <v>98000</v>
      </c>
      <c r="CB60">
        <v>98000</v>
      </c>
      <c r="CC60">
        <v>98000</v>
      </c>
      <c r="CD60">
        <v>98000</v>
      </c>
      <c r="CE60">
        <v>98000</v>
      </c>
      <c r="CF60">
        <v>98000</v>
      </c>
      <c r="CG60">
        <v>98000</v>
      </c>
      <c r="CH60">
        <v>98000</v>
      </c>
      <c r="CI60">
        <v>98000</v>
      </c>
      <c r="CJ60">
        <v>98000</v>
      </c>
      <c r="CK60">
        <v>98000</v>
      </c>
      <c r="CL60">
        <v>98000</v>
      </c>
      <c r="CM60">
        <v>98000</v>
      </c>
      <c r="CN60">
        <v>98000</v>
      </c>
      <c r="CO60">
        <v>98000</v>
      </c>
      <c r="CP60">
        <v>98000</v>
      </c>
      <c r="CQ60">
        <v>98000</v>
      </c>
      <c r="CR60">
        <v>98000</v>
      </c>
      <c r="CS60">
        <v>98000</v>
      </c>
      <c r="CT60">
        <v>98000</v>
      </c>
      <c r="CU60">
        <v>98000</v>
      </c>
      <c r="CV60">
        <v>98000</v>
      </c>
      <c r="CW60">
        <v>98000</v>
      </c>
      <c r="CX60">
        <v>98000</v>
      </c>
      <c r="CY60">
        <v>98000</v>
      </c>
    </row>
    <row r="61" spans="2:103" x14ac:dyDescent="0.3">
      <c r="B61">
        <v>500000</v>
      </c>
      <c r="C61">
        <v>64470</v>
      </c>
      <c r="D61">
        <v>66470</v>
      </c>
      <c r="E61">
        <v>68470</v>
      </c>
      <c r="F61">
        <v>70470</v>
      </c>
      <c r="G61">
        <v>72470</v>
      </c>
      <c r="H61">
        <v>74470</v>
      </c>
      <c r="I61">
        <v>76470</v>
      </c>
      <c r="J61">
        <v>78470</v>
      </c>
      <c r="K61">
        <v>80050</v>
      </c>
      <c r="L61">
        <v>80550</v>
      </c>
      <c r="M61">
        <v>81050</v>
      </c>
      <c r="N61">
        <v>81550</v>
      </c>
      <c r="O61">
        <v>82050</v>
      </c>
      <c r="P61">
        <v>82550</v>
      </c>
      <c r="Q61">
        <v>83050</v>
      </c>
      <c r="R61">
        <v>83550</v>
      </c>
      <c r="S61">
        <v>84050</v>
      </c>
      <c r="T61">
        <v>84550</v>
      </c>
      <c r="U61">
        <v>85050</v>
      </c>
      <c r="V61">
        <v>85550</v>
      </c>
      <c r="W61">
        <v>86050</v>
      </c>
      <c r="X61">
        <v>86550</v>
      </c>
      <c r="Y61">
        <v>87050</v>
      </c>
      <c r="Z61">
        <v>87550</v>
      </c>
      <c r="AA61">
        <v>88050</v>
      </c>
      <c r="AB61">
        <v>88550</v>
      </c>
      <c r="AC61">
        <v>89050</v>
      </c>
      <c r="AD61">
        <v>89550</v>
      </c>
      <c r="AE61">
        <v>90050</v>
      </c>
      <c r="AF61">
        <v>90550</v>
      </c>
      <c r="AG61">
        <v>91050</v>
      </c>
      <c r="AH61">
        <v>91550</v>
      </c>
      <c r="AI61">
        <v>92050</v>
      </c>
      <c r="AJ61">
        <v>92550</v>
      </c>
      <c r="AK61">
        <v>93050</v>
      </c>
      <c r="AL61">
        <v>93550</v>
      </c>
      <c r="AM61">
        <v>94050</v>
      </c>
      <c r="AN61">
        <v>94550</v>
      </c>
      <c r="AO61">
        <v>95050</v>
      </c>
      <c r="AP61">
        <v>95550</v>
      </c>
      <c r="AQ61">
        <v>96050</v>
      </c>
      <c r="AR61">
        <v>96550</v>
      </c>
      <c r="AS61">
        <v>97050</v>
      </c>
      <c r="AT61">
        <v>97550</v>
      </c>
      <c r="AU61">
        <v>98050</v>
      </c>
      <c r="AV61">
        <v>98550</v>
      </c>
      <c r="AW61">
        <v>99050</v>
      </c>
      <c r="AX61">
        <v>99550</v>
      </c>
      <c r="AY61">
        <v>100000</v>
      </c>
      <c r="AZ61">
        <v>100000</v>
      </c>
      <c r="BA61">
        <v>100000</v>
      </c>
      <c r="BB61">
        <v>100000</v>
      </c>
      <c r="BC61">
        <v>100000</v>
      </c>
      <c r="BD61">
        <v>100000</v>
      </c>
      <c r="BE61">
        <v>100000</v>
      </c>
      <c r="BF61">
        <v>100000</v>
      </c>
      <c r="BG61">
        <v>100000</v>
      </c>
      <c r="BH61">
        <v>100000</v>
      </c>
      <c r="BI61">
        <v>100000</v>
      </c>
      <c r="BJ61">
        <v>100000</v>
      </c>
      <c r="BK61">
        <v>100000</v>
      </c>
      <c r="BL61">
        <v>100000</v>
      </c>
      <c r="BM61">
        <v>100000</v>
      </c>
      <c r="BN61">
        <v>100000</v>
      </c>
      <c r="BO61">
        <v>100000</v>
      </c>
      <c r="BP61">
        <v>100000</v>
      </c>
      <c r="BQ61">
        <v>100000</v>
      </c>
      <c r="BR61">
        <v>100000</v>
      </c>
      <c r="BS61">
        <v>100000</v>
      </c>
      <c r="BT61">
        <v>100000</v>
      </c>
      <c r="BU61">
        <v>100000</v>
      </c>
      <c r="BV61">
        <v>100000</v>
      </c>
      <c r="BW61">
        <v>100000</v>
      </c>
      <c r="BX61">
        <v>100000</v>
      </c>
      <c r="BY61">
        <v>100000</v>
      </c>
      <c r="BZ61">
        <v>100000</v>
      </c>
      <c r="CA61">
        <v>100000</v>
      </c>
      <c r="CB61">
        <v>100000</v>
      </c>
      <c r="CC61">
        <v>100000</v>
      </c>
      <c r="CD61">
        <v>100000</v>
      </c>
      <c r="CE61">
        <v>100000</v>
      </c>
      <c r="CF61">
        <v>100000</v>
      </c>
      <c r="CG61">
        <v>100000</v>
      </c>
      <c r="CH61">
        <v>100000</v>
      </c>
      <c r="CI61">
        <v>100000</v>
      </c>
      <c r="CJ61">
        <v>100000</v>
      </c>
      <c r="CK61">
        <v>100000</v>
      </c>
      <c r="CL61">
        <v>100000</v>
      </c>
      <c r="CM61">
        <v>100000</v>
      </c>
      <c r="CN61">
        <v>100000</v>
      </c>
      <c r="CO61">
        <v>100000</v>
      </c>
      <c r="CP61">
        <v>100000</v>
      </c>
      <c r="CQ61">
        <v>100000</v>
      </c>
      <c r="CR61">
        <v>100000</v>
      </c>
      <c r="CS61">
        <v>100000</v>
      </c>
      <c r="CT61">
        <v>100000</v>
      </c>
      <c r="CU61">
        <v>100000</v>
      </c>
      <c r="CV61">
        <v>100000</v>
      </c>
      <c r="CW61">
        <v>100000</v>
      </c>
      <c r="CX61">
        <v>100000</v>
      </c>
      <c r="CY61">
        <v>100000</v>
      </c>
    </row>
    <row r="62" spans="2:103" x14ac:dyDescent="0.3">
      <c r="B62">
        <v>510000</v>
      </c>
      <c r="C62">
        <v>66470</v>
      </c>
      <c r="D62">
        <v>68470</v>
      </c>
      <c r="E62">
        <v>70470</v>
      </c>
      <c r="F62">
        <v>72470</v>
      </c>
      <c r="G62">
        <v>74470</v>
      </c>
      <c r="H62">
        <v>76470</v>
      </c>
      <c r="I62">
        <v>78470</v>
      </c>
      <c r="J62">
        <v>80470</v>
      </c>
      <c r="K62">
        <v>82050</v>
      </c>
      <c r="L62">
        <v>82550</v>
      </c>
      <c r="M62">
        <v>83050</v>
      </c>
      <c r="N62">
        <v>83550</v>
      </c>
      <c r="O62">
        <v>84050</v>
      </c>
      <c r="P62">
        <v>84550</v>
      </c>
      <c r="Q62">
        <v>85050</v>
      </c>
      <c r="R62">
        <v>85550</v>
      </c>
      <c r="S62">
        <v>86050</v>
      </c>
      <c r="T62">
        <v>86550</v>
      </c>
      <c r="U62">
        <v>87050</v>
      </c>
      <c r="V62">
        <v>87550</v>
      </c>
      <c r="W62">
        <v>88050</v>
      </c>
      <c r="X62">
        <v>88550</v>
      </c>
      <c r="Y62">
        <v>89050</v>
      </c>
      <c r="Z62">
        <v>89550</v>
      </c>
      <c r="AA62">
        <v>90050</v>
      </c>
      <c r="AB62">
        <v>90550</v>
      </c>
      <c r="AC62">
        <v>91050</v>
      </c>
      <c r="AD62">
        <v>91550</v>
      </c>
      <c r="AE62">
        <v>92050</v>
      </c>
      <c r="AF62">
        <v>92550</v>
      </c>
      <c r="AG62">
        <v>93050</v>
      </c>
      <c r="AH62">
        <v>93550</v>
      </c>
      <c r="AI62">
        <v>94050</v>
      </c>
      <c r="AJ62">
        <v>94550</v>
      </c>
      <c r="AK62">
        <v>95050</v>
      </c>
      <c r="AL62">
        <v>95550</v>
      </c>
      <c r="AM62">
        <v>96050</v>
      </c>
      <c r="AN62">
        <v>96550</v>
      </c>
      <c r="AO62">
        <v>97050</v>
      </c>
      <c r="AP62">
        <v>97550</v>
      </c>
      <c r="AQ62">
        <v>98050</v>
      </c>
      <c r="AR62">
        <v>98550</v>
      </c>
      <c r="AS62">
        <v>99050</v>
      </c>
      <c r="AT62">
        <v>99550</v>
      </c>
      <c r="AU62">
        <v>100050</v>
      </c>
      <c r="AV62">
        <v>100550</v>
      </c>
      <c r="AW62">
        <v>101050</v>
      </c>
      <c r="AX62">
        <v>101550</v>
      </c>
      <c r="AY62">
        <v>102000</v>
      </c>
      <c r="AZ62">
        <v>102000</v>
      </c>
      <c r="BA62">
        <v>102000</v>
      </c>
      <c r="BB62">
        <v>102000</v>
      </c>
      <c r="BC62">
        <v>102000</v>
      </c>
      <c r="BD62">
        <v>102000</v>
      </c>
      <c r="BE62">
        <v>102000</v>
      </c>
      <c r="BF62">
        <v>102000</v>
      </c>
      <c r="BG62">
        <v>102000</v>
      </c>
      <c r="BH62">
        <v>102000</v>
      </c>
      <c r="BI62">
        <v>102000</v>
      </c>
      <c r="BJ62">
        <v>102000</v>
      </c>
      <c r="BK62">
        <v>102000</v>
      </c>
      <c r="BL62">
        <v>102000</v>
      </c>
      <c r="BM62">
        <v>102000</v>
      </c>
      <c r="BN62">
        <v>102000</v>
      </c>
      <c r="BO62">
        <v>102000</v>
      </c>
      <c r="BP62">
        <v>102000</v>
      </c>
      <c r="BQ62">
        <v>102000</v>
      </c>
      <c r="BR62">
        <v>102000</v>
      </c>
      <c r="BS62">
        <v>102000</v>
      </c>
      <c r="BT62">
        <v>102000</v>
      </c>
      <c r="BU62">
        <v>102000</v>
      </c>
      <c r="BV62">
        <v>102000</v>
      </c>
      <c r="BW62">
        <v>102000</v>
      </c>
      <c r="BX62">
        <v>102000</v>
      </c>
      <c r="BY62">
        <v>102000</v>
      </c>
      <c r="BZ62">
        <v>102000</v>
      </c>
      <c r="CA62">
        <v>102000</v>
      </c>
      <c r="CB62">
        <v>102000</v>
      </c>
      <c r="CC62">
        <v>102000</v>
      </c>
      <c r="CD62">
        <v>102000</v>
      </c>
      <c r="CE62">
        <v>102000</v>
      </c>
      <c r="CF62">
        <v>102000</v>
      </c>
      <c r="CG62">
        <v>102000</v>
      </c>
      <c r="CH62">
        <v>102000</v>
      </c>
      <c r="CI62">
        <v>102000</v>
      </c>
      <c r="CJ62">
        <v>102000</v>
      </c>
      <c r="CK62">
        <v>102000</v>
      </c>
      <c r="CL62">
        <v>102000</v>
      </c>
      <c r="CM62">
        <v>102000</v>
      </c>
      <c r="CN62">
        <v>102000</v>
      </c>
      <c r="CO62">
        <v>102000</v>
      </c>
      <c r="CP62">
        <v>102000</v>
      </c>
      <c r="CQ62">
        <v>102000</v>
      </c>
      <c r="CR62">
        <v>102000</v>
      </c>
      <c r="CS62">
        <v>102000</v>
      </c>
      <c r="CT62">
        <v>102000</v>
      </c>
      <c r="CU62">
        <v>102000</v>
      </c>
      <c r="CV62">
        <v>102000</v>
      </c>
      <c r="CW62">
        <v>102000</v>
      </c>
      <c r="CX62">
        <v>102000</v>
      </c>
      <c r="CY62">
        <v>102000</v>
      </c>
    </row>
    <row r="63" spans="2:103" x14ac:dyDescent="0.3">
      <c r="B63">
        <v>520000</v>
      </c>
      <c r="C63">
        <v>68470</v>
      </c>
      <c r="D63">
        <v>70470</v>
      </c>
      <c r="E63">
        <v>72470</v>
      </c>
      <c r="F63">
        <v>74470</v>
      </c>
      <c r="G63">
        <v>76470</v>
      </c>
      <c r="H63">
        <v>78470</v>
      </c>
      <c r="I63">
        <v>80470</v>
      </c>
      <c r="J63">
        <v>82470</v>
      </c>
      <c r="K63">
        <v>84050</v>
      </c>
      <c r="L63">
        <v>84550</v>
      </c>
      <c r="M63">
        <v>85050</v>
      </c>
      <c r="N63">
        <v>85550</v>
      </c>
      <c r="O63">
        <v>86050</v>
      </c>
      <c r="P63">
        <v>86550</v>
      </c>
      <c r="Q63">
        <v>87050</v>
      </c>
      <c r="R63">
        <v>87550</v>
      </c>
      <c r="S63">
        <v>88050</v>
      </c>
      <c r="T63">
        <v>88550</v>
      </c>
      <c r="U63">
        <v>89050</v>
      </c>
      <c r="V63">
        <v>89550</v>
      </c>
      <c r="W63">
        <v>90050</v>
      </c>
      <c r="X63">
        <v>90550</v>
      </c>
      <c r="Y63">
        <v>91050</v>
      </c>
      <c r="Z63">
        <v>91550</v>
      </c>
      <c r="AA63">
        <v>92050</v>
      </c>
      <c r="AB63">
        <v>92550</v>
      </c>
      <c r="AC63">
        <v>93050</v>
      </c>
      <c r="AD63">
        <v>93550</v>
      </c>
      <c r="AE63">
        <v>94050</v>
      </c>
      <c r="AF63">
        <v>94550</v>
      </c>
      <c r="AG63">
        <v>95050</v>
      </c>
      <c r="AH63">
        <v>95550</v>
      </c>
      <c r="AI63">
        <v>96050</v>
      </c>
      <c r="AJ63">
        <v>96550</v>
      </c>
      <c r="AK63">
        <v>97050</v>
      </c>
      <c r="AL63">
        <v>97550</v>
      </c>
      <c r="AM63">
        <v>98050</v>
      </c>
      <c r="AN63">
        <v>98550</v>
      </c>
      <c r="AO63">
        <v>99050</v>
      </c>
      <c r="AP63">
        <v>99550</v>
      </c>
      <c r="AQ63">
        <v>100050</v>
      </c>
      <c r="AR63">
        <v>100550</v>
      </c>
      <c r="AS63">
        <v>101050</v>
      </c>
      <c r="AT63">
        <v>101550</v>
      </c>
      <c r="AU63">
        <v>102050</v>
      </c>
      <c r="AV63">
        <v>102550</v>
      </c>
      <c r="AW63">
        <v>103050</v>
      </c>
      <c r="AX63">
        <v>103550</v>
      </c>
      <c r="AY63">
        <v>104000</v>
      </c>
      <c r="AZ63">
        <v>104000</v>
      </c>
      <c r="BA63">
        <v>104000</v>
      </c>
      <c r="BB63">
        <v>104000</v>
      </c>
      <c r="BC63">
        <v>104000</v>
      </c>
      <c r="BD63">
        <v>104000</v>
      </c>
      <c r="BE63">
        <v>104000</v>
      </c>
      <c r="BF63">
        <v>104000</v>
      </c>
      <c r="BG63">
        <v>104000</v>
      </c>
      <c r="BH63">
        <v>104000</v>
      </c>
      <c r="BI63">
        <v>104000</v>
      </c>
      <c r="BJ63">
        <v>104000</v>
      </c>
      <c r="BK63">
        <v>104000</v>
      </c>
      <c r="BL63">
        <v>104000</v>
      </c>
      <c r="BM63">
        <v>104000</v>
      </c>
      <c r="BN63">
        <v>104000</v>
      </c>
      <c r="BO63">
        <v>104000</v>
      </c>
      <c r="BP63">
        <v>104000</v>
      </c>
      <c r="BQ63">
        <v>104000</v>
      </c>
      <c r="BR63">
        <v>104000</v>
      </c>
      <c r="BS63">
        <v>104000</v>
      </c>
      <c r="BT63">
        <v>104000</v>
      </c>
      <c r="BU63">
        <v>104000</v>
      </c>
      <c r="BV63">
        <v>104000</v>
      </c>
      <c r="BW63">
        <v>104000</v>
      </c>
      <c r="BX63">
        <v>104000</v>
      </c>
      <c r="BY63">
        <v>104000</v>
      </c>
      <c r="BZ63">
        <v>104000</v>
      </c>
      <c r="CA63">
        <v>104000</v>
      </c>
      <c r="CB63">
        <v>104000</v>
      </c>
      <c r="CC63">
        <v>104000</v>
      </c>
      <c r="CD63">
        <v>104000</v>
      </c>
      <c r="CE63">
        <v>104000</v>
      </c>
      <c r="CF63">
        <v>104000</v>
      </c>
      <c r="CG63">
        <v>104000</v>
      </c>
      <c r="CH63">
        <v>104000</v>
      </c>
      <c r="CI63">
        <v>104000</v>
      </c>
      <c r="CJ63">
        <v>104000</v>
      </c>
      <c r="CK63">
        <v>104000</v>
      </c>
      <c r="CL63">
        <v>104000</v>
      </c>
      <c r="CM63">
        <v>104000</v>
      </c>
      <c r="CN63">
        <v>104000</v>
      </c>
      <c r="CO63">
        <v>104000</v>
      </c>
      <c r="CP63">
        <v>104000</v>
      </c>
      <c r="CQ63">
        <v>104000</v>
      </c>
      <c r="CR63">
        <v>104000</v>
      </c>
      <c r="CS63">
        <v>104000</v>
      </c>
      <c r="CT63">
        <v>104000</v>
      </c>
      <c r="CU63">
        <v>104000</v>
      </c>
      <c r="CV63">
        <v>104000</v>
      </c>
      <c r="CW63">
        <v>104000</v>
      </c>
      <c r="CX63">
        <v>104000</v>
      </c>
      <c r="CY63">
        <v>104000</v>
      </c>
    </row>
    <row r="64" spans="2:103" x14ac:dyDescent="0.3">
      <c r="B64">
        <v>530000</v>
      </c>
      <c r="C64">
        <v>70470</v>
      </c>
      <c r="D64">
        <v>72470</v>
      </c>
      <c r="E64">
        <v>74470</v>
      </c>
      <c r="F64">
        <v>76470</v>
      </c>
      <c r="G64">
        <v>78470</v>
      </c>
      <c r="H64">
        <v>80470</v>
      </c>
      <c r="I64">
        <v>82470</v>
      </c>
      <c r="J64">
        <v>84470</v>
      </c>
      <c r="K64">
        <v>86050</v>
      </c>
      <c r="L64">
        <v>86550</v>
      </c>
      <c r="M64">
        <v>87050</v>
      </c>
      <c r="N64">
        <v>87550</v>
      </c>
      <c r="O64">
        <v>88050</v>
      </c>
      <c r="P64">
        <v>88550</v>
      </c>
      <c r="Q64">
        <v>89050</v>
      </c>
      <c r="R64">
        <v>89550</v>
      </c>
      <c r="S64">
        <v>90050</v>
      </c>
      <c r="T64">
        <v>90550</v>
      </c>
      <c r="U64">
        <v>91050</v>
      </c>
      <c r="V64">
        <v>91550</v>
      </c>
      <c r="W64">
        <v>92050</v>
      </c>
      <c r="X64">
        <v>92550</v>
      </c>
      <c r="Y64">
        <v>93050</v>
      </c>
      <c r="Z64">
        <v>93550</v>
      </c>
      <c r="AA64">
        <v>94050</v>
      </c>
      <c r="AB64">
        <v>94550</v>
      </c>
      <c r="AC64">
        <v>95050</v>
      </c>
      <c r="AD64">
        <v>95550</v>
      </c>
      <c r="AE64">
        <v>96050</v>
      </c>
      <c r="AF64">
        <v>96550</v>
      </c>
      <c r="AG64">
        <v>97050</v>
      </c>
      <c r="AH64">
        <v>97550</v>
      </c>
      <c r="AI64">
        <v>98050</v>
      </c>
      <c r="AJ64">
        <v>98550</v>
      </c>
      <c r="AK64">
        <v>99050</v>
      </c>
      <c r="AL64">
        <v>99550</v>
      </c>
      <c r="AM64">
        <v>100050</v>
      </c>
      <c r="AN64">
        <v>100550</v>
      </c>
      <c r="AO64">
        <v>101050</v>
      </c>
      <c r="AP64">
        <v>101550</v>
      </c>
      <c r="AQ64">
        <v>102050</v>
      </c>
      <c r="AR64">
        <v>102550</v>
      </c>
      <c r="AS64">
        <v>103050</v>
      </c>
      <c r="AT64">
        <v>103550</v>
      </c>
      <c r="AU64">
        <v>104050</v>
      </c>
      <c r="AV64">
        <v>104550</v>
      </c>
      <c r="AW64">
        <v>105050</v>
      </c>
      <c r="AX64">
        <v>105550</v>
      </c>
      <c r="AY64">
        <v>106000</v>
      </c>
      <c r="AZ64">
        <v>106000</v>
      </c>
      <c r="BA64">
        <v>106000</v>
      </c>
      <c r="BB64">
        <v>106000</v>
      </c>
      <c r="BC64">
        <v>106000</v>
      </c>
      <c r="BD64">
        <v>106000</v>
      </c>
      <c r="BE64">
        <v>106000</v>
      </c>
      <c r="BF64">
        <v>106000</v>
      </c>
      <c r="BG64">
        <v>106000</v>
      </c>
      <c r="BH64">
        <v>106000</v>
      </c>
      <c r="BI64">
        <v>106000</v>
      </c>
      <c r="BJ64">
        <v>106000</v>
      </c>
      <c r="BK64">
        <v>106000</v>
      </c>
      <c r="BL64">
        <v>106000</v>
      </c>
      <c r="BM64">
        <v>106000</v>
      </c>
      <c r="BN64">
        <v>106000</v>
      </c>
      <c r="BO64">
        <v>106000</v>
      </c>
      <c r="BP64">
        <v>106000</v>
      </c>
      <c r="BQ64">
        <v>106000</v>
      </c>
      <c r="BR64">
        <v>106000</v>
      </c>
      <c r="BS64">
        <v>106000</v>
      </c>
      <c r="BT64">
        <v>106000</v>
      </c>
      <c r="BU64">
        <v>106000</v>
      </c>
      <c r="BV64">
        <v>106000</v>
      </c>
      <c r="BW64">
        <v>106000</v>
      </c>
      <c r="BX64">
        <v>106000</v>
      </c>
      <c r="BY64">
        <v>106000</v>
      </c>
      <c r="BZ64">
        <v>106000</v>
      </c>
      <c r="CA64">
        <v>106000</v>
      </c>
      <c r="CB64">
        <v>106000</v>
      </c>
      <c r="CC64">
        <v>106000</v>
      </c>
      <c r="CD64">
        <v>106000</v>
      </c>
      <c r="CE64">
        <v>106000</v>
      </c>
      <c r="CF64">
        <v>106000</v>
      </c>
      <c r="CG64">
        <v>106000</v>
      </c>
      <c r="CH64">
        <v>106000</v>
      </c>
      <c r="CI64">
        <v>106000</v>
      </c>
      <c r="CJ64">
        <v>106000</v>
      </c>
      <c r="CK64">
        <v>106000</v>
      </c>
      <c r="CL64">
        <v>106000</v>
      </c>
      <c r="CM64">
        <v>106000</v>
      </c>
      <c r="CN64">
        <v>106000</v>
      </c>
      <c r="CO64">
        <v>106000</v>
      </c>
      <c r="CP64">
        <v>106000</v>
      </c>
      <c r="CQ64">
        <v>106000</v>
      </c>
      <c r="CR64">
        <v>106000</v>
      </c>
      <c r="CS64">
        <v>106000</v>
      </c>
      <c r="CT64">
        <v>106000</v>
      </c>
      <c r="CU64">
        <v>106000</v>
      </c>
      <c r="CV64">
        <v>106000</v>
      </c>
      <c r="CW64">
        <v>106000</v>
      </c>
      <c r="CX64">
        <v>106000</v>
      </c>
      <c r="CY64">
        <v>106000</v>
      </c>
    </row>
    <row r="65" spans="2:103" x14ac:dyDescent="0.3">
      <c r="B65">
        <v>540000</v>
      </c>
      <c r="C65">
        <v>72470</v>
      </c>
      <c r="D65">
        <v>74470</v>
      </c>
      <c r="E65">
        <v>76470</v>
      </c>
      <c r="F65">
        <v>78470</v>
      </c>
      <c r="G65">
        <v>80470</v>
      </c>
      <c r="H65">
        <v>82470</v>
      </c>
      <c r="I65">
        <v>84470</v>
      </c>
      <c r="J65">
        <v>86470</v>
      </c>
      <c r="K65">
        <v>88050</v>
      </c>
      <c r="L65">
        <v>88550</v>
      </c>
      <c r="M65">
        <v>89050</v>
      </c>
      <c r="N65">
        <v>89550</v>
      </c>
      <c r="O65">
        <v>90050</v>
      </c>
      <c r="P65">
        <v>90550</v>
      </c>
      <c r="Q65">
        <v>91050</v>
      </c>
      <c r="R65">
        <v>91550</v>
      </c>
      <c r="S65">
        <v>92050</v>
      </c>
      <c r="T65">
        <v>92550</v>
      </c>
      <c r="U65">
        <v>93050</v>
      </c>
      <c r="V65">
        <v>93550</v>
      </c>
      <c r="W65">
        <v>94050</v>
      </c>
      <c r="X65">
        <v>94550</v>
      </c>
      <c r="Y65">
        <v>95050</v>
      </c>
      <c r="Z65">
        <v>95550</v>
      </c>
      <c r="AA65">
        <v>96050</v>
      </c>
      <c r="AB65">
        <v>96550</v>
      </c>
      <c r="AC65">
        <v>97050</v>
      </c>
      <c r="AD65">
        <v>97550</v>
      </c>
      <c r="AE65">
        <v>98050</v>
      </c>
      <c r="AF65">
        <v>98550</v>
      </c>
      <c r="AG65">
        <v>99050</v>
      </c>
      <c r="AH65">
        <v>99550</v>
      </c>
      <c r="AI65">
        <v>100050</v>
      </c>
      <c r="AJ65">
        <v>100550</v>
      </c>
      <c r="AK65">
        <v>101050</v>
      </c>
      <c r="AL65">
        <v>101550</v>
      </c>
      <c r="AM65">
        <v>102050</v>
      </c>
      <c r="AN65">
        <v>102550</v>
      </c>
      <c r="AO65">
        <v>103050</v>
      </c>
      <c r="AP65">
        <v>103550</v>
      </c>
      <c r="AQ65">
        <v>104050</v>
      </c>
      <c r="AR65">
        <v>104550</v>
      </c>
      <c r="AS65">
        <v>105050</v>
      </c>
      <c r="AT65">
        <v>105550</v>
      </c>
      <c r="AU65">
        <v>106050</v>
      </c>
      <c r="AV65">
        <v>106550</v>
      </c>
      <c r="AW65">
        <v>107050</v>
      </c>
      <c r="AX65">
        <v>107550</v>
      </c>
      <c r="AY65">
        <v>108000</v>
      </c>
      <c r="AZ65">
        <v>108000</v>
      </c>
      <c r="BA65">
        <v>108000</v>
      </c>
      <c r="BB65">
        <v>108000</v>
      </c>
      <c r="BC65">
        <v>108000</v>
      </c>
      <c r="BD65">
        <v>108000</v>
      </c>
      <c r="BE65">
        <v>108000</v>
      </c>
      <c r="BF65">
        <v>108000</v>
      </c>
      <c r="BG65">
        <v>108000</v>
      </c>
      <c r="BH65">
        <v>108000</v>
      </c>
      <c r="BI65">
        <v>108000</v>
      </c>
      <c r="BJ65">
        <v>108000</v>
      </c>
      <c r="BK65">
        <v>108000</v>
      </c>
      <c r="BL65">
        <v>108000</v>
      </c>
      <c r="BM65">
        <v>108000</v>
      </c>
      <c r="BN65">
        <v>108000</v>
      </c>
      <c r="BO65">
        <v>108000</v>
      </c>
      <c r="BP65">
        <v>108000</v>
      </c>
      <c r="BQ65">
        <v>108000</v>
      </c>
      <c r="BR65">
        <v>108000</v>
      </c>
      <c r="BS65">
        <v>108000</v>
      </c>
      <c r="BT65">
        <v>108000</v>
      </c>
      <c r="BU65">
        <v>108000</v>
      </c>
      <c r="BV65">
        <v>108000</v>
      </c>
      <c r="BW65">
        <v>108000</v>
      </c>
      <c r="BX65">
        <v>108000</v>
      </c>
      <c r="BY65">
        <v>108000</v>
      </c>
      <c r="BZ65">
        <v>108000</v>
      </c>
      <c r="CA65">
        <v>108000</v>
      </c>
      <c r="CB65">
        <v>108000</v>
      </c>
      <c r="CC65">
        <v>108000</v>
      </c>
      <c r="CD65">
        <v>108000</v>
      </c>
      <c r="CE65">
        <v>108000</v>
      </c>
      <c r="CF65">
        <v>108000</v>
      </c>
      <c r="CG65">
        <v>108000</v>
      </c>
      <c r="CH65">
        <v>108000</v>
      </c>
      <c r="CI65">
        <v>108000</v>
      </c>
      <c r="CJ65">
        <v>108000</v>
      </c>
      <c r="CK65">
        <v>108000</v>
      </c>
      <c r="CL65">
        <v>108000</v>
      </c>
      <c r="CM65">
        <v>108000</v>
      </c>
      <c r="CN65">
        <v>108000</v>
      </c>
      <c r="CO65">
        <v>108000</v>
      </c>
      <c r="CP65">
        <v>108000</v>
      </c>
      <c r="CQ65">
        <v>108000</v>
      </c>
      <c r="CR65">
        <v>108000</v>
      </c>
      <c r="CS65">
        <v>108000</v>
      </c>
      <c r="CT65">
        <v>108000</v>
      </c>
      <c r="CU65">
        <v>108000</v>
      </c>
      <c r="CV65">
        <v>108000</v>
      </c>
      <c r="CW65">
        <v>108000</v>
      </c>
      <c r="CX65">
        <v>108000</v>
      </c>
      <c r="CY65">
        <v>108000</v>
      </c>
    </row>
    <row r="66" spans="2:103" x14ac:dyDescent="0.3">
      <c r="B66">
        <v>550000</v>
      </c>
      <c r="C66">
        <v>74470</v>
      </c>
      <c r="D66">
        <v>76470</v>
      </c>
      <c r="E66">
        <v>78470</v>
      </c>
      <c r="F66">
        <v>80470</v>
      </c>
      <c r="G66">
        <v>82470</v>
      </c>
      <c r="H66">
        <v>84470</v>
      </c>
      <c r="I66">
        <v>86470</v>
      </c>
      <c r="J66">
        <v>88470</v>
      </c>
      <c r="K66">
        <v>90050</v>
      </c>
      <c r="L66">
        <v>90550</v>
      </c>
      <c r="M66">
        <v>91050</v>
      </c>
      <c r="N66">
        <v>91550</v>
      </c>
      <c r="O66">
        <v>92050</v>
      </c>
      <c r="P66">
        <v>92550</v>
      </c>
      <c r="Q66">
        <v>93050</v>
      </c>
      <c r="R66">
        <v>93550</v>
      </c>
      <c r="S66">
        <v>94050</v>
      </c>
      <c r="T66">
        <v>94550</v>
      </c>
      <c r="U66">
        <v>95050</v>
      </c>
      <c r="V66">
        <v>95550</v>
      </c>
      <c r="W66">
        <v>96050</v>
      </c>
      <c r="X66">
        <v>96550</v>
      </c>
      <c r="Y66">
        <v>97050</v>
      </c>
      <c r="Z66">
        <v>97550</v>
      </c>
      <c r="AA66">
        <v>98050</v>
      </c>
      <c r="AB66">
        <v>98550</v>
      </c>
      <c r="AC66">
        <v>99050</v>
      </c>
      <c r="AD66">
        <v>99550</v>
      </c>
      <c r="AE66">
        <v>100050</v>
      </c>
      <c r="AF66">
        <v>100550</v>
      </c>
      <c r="AG66">
        <v>101050</v>
      </c>
      <c r="AH66">
        <v>101550</v>
      </c>
      <c r="AI66">
        <v>102050</v>
      </c>
      <c r="AJ66">
        <v>102550</v>
      </c>
      <c r="AK66">
        <v>103050</v>
      </c>
      <c r="AL66">
        <v>103550</v>
      </c>
      <c r="AM66">
        <v>104050</v>
      </c>
      <c r="AN66">
        <v>104550</v>
      </c>
      <c r="AO66">
        <v>105050</v>
      </c>
      <c r="AP66">
        <v>105550</v>
      </c>
      <c r="AQ66">
        <v>106050</v>
      </c>
      <c r="AR66">
        <v>106550</v>
      </c>
      <c r="AS66">
        <v>107050</v>
      </c>
      <c r="AT66">
        <v>107550</v>
      </c>
      <c r="AU66">
        <v>108050</v>
      </c>
      <c r="AV66">
        <v>108550</v>
      </c>
      <c r="AW66">
        <v>109050</v>
      </c>
      <c r="AX66">
        <v>109550</v>
      </c>
      <c r="AY66">
        <v>110000</v>
      </c>
      <c r="AZ66">
        <v>110000</v>
      </c>
      <c r="BA66">
        <v>110000</v>
      </c>
      <c r="BB66">
        <v>110000</v>
      </c>
      <c r="BC66">
        <v>110000</v>
      </c>
      <c r="BD66">
        <v>110000</v>
      </c>
      <c r="BE66">
        <v>110000</v>
      </c>
      <c r="BF66">
        <v>110000</v>
      </c>
      <c r="BG66">
        <v>110000</v>
      </c>
      <c r="BH66">
        <v>110000</v>
      </c>
      <c r="BI66">
        <v>110000</v>
      </c>
      <c r="BJ66">
        <v>110000</v>
      </c>
      <c r="BK66">
        <v>110000</v>
      </c>
      <c r="BL66">
        <v>110000</v>
      </c>
      <c r="BM66">
        <v>110000</v>
      </c>
      <c r="BN66">
        <v>110000</v>
      </c>
      <c r="BO66">
        <v>110000</v>
      </c>
      <c r="BP66">
        <v>110000</v>
      </c>
      <c r="BQ66">
        <v>110000</v>
      </c>
      <c r="BR66">
        <v>110000</v>
      </c>
      <c r="BS66">
        <v>110000</v>
      </c>
      <c r="BT66">
        <v>110000</v>
      </c>
      <c r="BU66">
        <v>110000</v>
      </c>
      <c r="BV66">
        <v>110000</v>
      </c>
      <c r="BW66">
        <v>110000</v>
      </c>
      <c r="BX66">
        <v>110000</v>
      </c>
      <c r="BY66">
        <v>110000</v>
      </c>
      <c r="BZ66">
        <v>110000</v>
      </c>
      <c r="CA66">
        <v>110000</v>
      </c>
      <c r="CB66">
        <v>110000</v>
      </c>
      <c r="CC66">
        <v>110000</v>
      </c>
      <c r="CD66">
        <v>110000</v>
      </c>
      <c r="CE66">
        <v>110000</v>
      </c>
      <c r="CF66">
        <v>110000</v>
      </c>
      <c r="CG66">
        <v>110000</v>
      </c>
      <c r="CH66">
        <v>110000</v>
      </c>
      <c r="CI66">
        <v>110000</v>
      </c>
      <c r="CJ66">
        <v>110000</v>
      </c>
      <c r="CK66">
        <v>110000</v>
      </c>
      <c r="CL66">
        <v>110000</v>
      </c>
      <c r="CM66">
        <v>110000</v>
      </c>
      <c r="CN66">
        <v>110000</v>
      </c>
      <c r="CO66">
        <v>110000</v>
      </c>
      <c r="CP66">
        <v>110000</v>
      </c>
      <c r="CQ66">
        <v>110000</v>
      </c>
      <c r="CR66">
        <v>110000</v>
      </c>
      <c r="CS66">
        <v>110000</v>
      </c>
      <c r="CT66">
        <v>110000</v>
      </c>
      <c r="CU66">
        <v>110000</v>
      </c>
      <c r="CV66">
        <v>110000</v>
      </c>
      <c r="CW66">
        <v>110000</v>
      </c>
      <c r="CX66">
        <v>110000</v>
      </c>
      <c r="CY66">
        <v>110000</v>
      </c>
    </row>
    <row r="67" spans="2:103" x14ac:dyDescent="0.3">
      <c r="B67">
        <v>560000</v>
      </c>
      <c r="C67">
        <v>76470</v>
      </c>
      <c r="D67">
        <v>78470</v>
      </c>
      <c r="E67">
        <v>80470</v>
      </c>
      <c r="F67">
        <v>82470</v>
      </c>
      <c r="G67">
        <v>84470</v>
      </c>
      <c r="H67">
        <v>86470</v>
      </c>
      <c r="I67">
        <v>88470</v>
      </c>
      <c r="J67">
        <v>90470</v>
      </c>
      <c r="K67">
        <v>92050</v>
      </c>
      <c r="L67">
        <v>92550</v>
      </c>
      <c r="M67">
        <v>93050</v>
      </c>
      <c r="N67">
        <v>93550</v>
      </c>
      <c r="O67">
        <v>94050</v>
      </c>
      <c r="P67">
        <v>94550</v>
      </c>
      <c r="Q67">
        <v>95050</v>
      </c>
      <c r="R67">
        <v>95550</v>
      </c>
      <c r="S67">
        <v>96050</v>
      </c>
      <c r="T67">
        <v>96550</v>
      </c>
      <c r="U67">
        <v>97050</v>
      </c>
      <c r="V67">
        <v>97550</v>
      </c>
      <c r="W67">
        <v>98050</v>
      </c>
      <c r="X67">
        <v>98550</v>
      </c>
      <c r="Y67">
        <v>99050</v>
      </c>
      <c r="Z67">
        <v>99550</v>
      </c>
      <c r="AA67">
        <v>100050</v>
      </c>
      <c r="AB67">
        <v>100550</v>
      </c>
      <c r="AC67">
        <v>101050</v>
      </c>
      <c r="AD67">
        <v>101550</v>
      </c>
      <c r="AE67">
        <v>102050</v>
      </c>
      <c r="AF67">
        <v>102550</v>
      </c>
      <c r="AG67">
        <v>103050</v>
      </c>
      <c r="AH67">
        <v>103550</v>
      </c>
      <c r="AI67">
        <v>104050</v>
      </c>
      <c r="AJ67">
        <v>104550</v>
      </c>
      <c r="AK67">
        <v>105050</v>
      </c>
      <c r="AL67">
        <v>105550</v>
      </c>
      <c r="AM67">
        <v>106050</v>
      </c>
      <c r="AN67">
        <v>106550</v>
      </c>
      <c r="AO67">
        <v>107050</v>
      </c>
      <c r="AP67">
        <v>107550</v>
      </c>
      <c r="AQ67">
        <v>108050</v>
      </c>
      <c r="AR67">
        <v>108550</v>
      </c>
      <c r="AS67">
        <v>109050</v>
      </c>
      <c r="AT67">
        <v>109550</v>
      </c>
      <c r="AU67">
        <v>110050</v>
      </c>
      <c r="AV67">
        <v>110550</v>
      </c>
      <c r="AW67">
        <v>111050</v>
      </c>
      <c r="AX67">
        <v>111550</v>
      </c>
      <c r="AY67">
        <v>112000</v>
      </c>
      <c r="AZ67">
        <v>112000</v>
      </c>
      <c r="BA67">
        <v>112000</v>
      </c>
      <c r="BB67">
        <v>112000</v>
      </c>
      <c r="BC67">
        <v>112000</v>
      </c>
      <c r="BD67">
        <v>112000</v>
      </c>
      <c r="BE67">
        <v>112000</v>
      </c>
      <c r="BF67">
        <v>112000</v>
      </c>
      <c r="BG67">
        <v>112000</v>
      </c>
      <c r="BH67">
        <v>112000</v>
      </c>
      <c r="BI67">
        <v>112000</v>
      </c>
      <c r="BJ67">
        <v>112000</v>
      </c>
      <c r="BK67">
        <v>112000</v>
      </c>
      <c r="BL67">
        <v>112000</v>
      </c>
      <c r="BM67">
        <v>112000</v>
      </c>
      <c r="BN67">
        <v>112000</v>
      </c>
      <c r="BO67">
        <v>112000</v>
      </c>
      <c r="BP67">
        <v>112000</v>
      </c>
      <c r="BQ67">
        <v>112000</v>
      </c>
      <c r="BR67">
        <v>112000</v>
      </c>
      <c r="BS67">
        <v>112000</v>
      </c>
      <c r="BT67">
        <v>112000</v>
      </c>
      <c r="BU67">
        <v>112000</v>
      </c>
      <c r="BV67">
        <v>112000</v>
      </c>
      <c r="BW67">
        <v>112000</v>
      </c>
      <c r="BX67">
        <v>112000</v>
      </c>
      <c r="BY67">
        <v>112000</v>
      </c>
      <c r="BZ67">
        <v>112000</v>
      </c>
      <c r="CA67">
        <v>112000</v>
      </c>
      <c r="CB67">
        <v>112000</v>
      </c>
      <c r="CC67">
        <v>112000</v>
      </c>
      <c r="CD67">
        <v>112000</v>
      </c>
      <c r="CE67">
        <v>112000</v>
      </c>
      <c r="CF67">
        <v>112000</v>
      </c>
      <c r="CG67">
        <v>112000</v>
      </c>
      <c r="CH67">
        <v>112000</v>
      </c>
      <c r="CI67">
        <v>112000</v>
      </c>
      <c r="CJ67">
        <v>112000</v>
      </c>
      <c r="CK67">
        <v>112000</v>
      </c>
      <c r="CL67">
        <v>112000</v>
      </c>
      <c r="CM67">
        <v>112000</v>
      </c>
      <c r="CN67">
        <v>112000</v>
      </c>
      <c r="CO67">
        <v>112000</v>
      </c>
      <c r="CP67">
        <v>112000</v>
      </c>
      <c r="CQ67">
        <v>112000</v>
      </c>
      <c r="CR67">
        <v>112000</v>
      </c>
      <c r="CS67">
        <v>112000</v>
      </c>
      <c r="CT67">
        <v>112000</v>
      </c>
      <c r="CU67">
        <v>112000</v>
      </c>
      <c r="CV67">
        <v>112000</v>
      </c>
      <c r="CW67">
        <v>112000</v>
      </c>
      <c r="CX67">
        <v>112000</v>
      </c>
      <c r="CY67">
        <v>112000</v>
      </c>
    </row>
    <row r="68" spans="2:103" x14ac:dyDescent="0.3">
      <c r="B68">
        <v>570000</v>
      </c>
      <c r="C68">
        <v>78470</v>
      </c>
      <c r="D68">
        <v>80470</v>
      </c>
      <c r="E68">
        <v>82470</v>
      </c>
      <c r="F68">
        <v>84470</v>
      </c>
      <c r="G68">
        <v>86470</v>
      </c>
      <c r="H68">
        <v>88470</v>
      </c>
      <c r="I68">
        <v>90470</v>
      </c>
      <c r="J68">
        <v>92470</v>
      </c>
      <c r="K68">
        <v>94050</v>
      </c>
      <c r="L68">
        <v>94550</v>
      </c>
      <c r="M68">
        <v>95050</v>
      </c>
      <c r="N68">
        <v>95550</v>
      </c>
      <c r="O68">
        <v>96050</v>
      </c>
      <c r="P68">
        <v>96550</v>
      </c>
      <c r="Q68">
        <v>97050</v>
      </c>
      <c r="R68">
        <v>97550</v>
      </c>
      <c r="S68">
        <v>98050</v>
      </c>
      <c r="T68">
        <v>98550</v>
      </c>
      <c r="U68">
        <v>99050</v>
      </c>
      <c r="V68">
        <v>99550</v>
      </c>
      <c r="W68">
        <v>100050</v>
      </c>
      <c r="X68">
        <v>100550</v>
      </c>
      <c r="Y68">
        <v>101050</v>
      </c>
      <c r="Z68">
        <v>101550</v>
      </c>
      <c r="AA68">
        <v>102050</v>
      </c>
      <c r="AB68">
        <v>102550</v>
      </c>
      <c r="AC68">
        <v>103050</v>
      </c>
      <c r="AD68">
        <v>103550</v>
      </c>
      <c r="AE68">
        <v>104050</v>
      </c>
      <c r="AF68">
        <v>104550</v>
      </c>
      <c r="AG68">
        <v>105050</v>
      </c>
      <c r="AH68">
        <v>105550</v>
      </c>
      <c r="AI68">
        <v>106050</v>
      </c>
      <c r="AJ68">
        <v>106550</v>
      </c>
      <c r="AK68">
        <v>107050</v>
      </c>
      <c r="AL68">
        <v>107550</v>
      </c>
      <c r="AM68">
        <v>108050</v>
      </c>
      <c r="AN68">
        <v>108550</v>
      </c>
      <c r="AO68">
        <v>109050</v>
      </c>
      <c r="AP68">
        <v>109550</v>
      </c>
      <c r="AQ68">
        <v>110050</v>
      </c>
      <c r="AR68">
        <v>110550</v>
      </c>
      <c r="AS68">
        <v>111050</v>
      </c>
      <c r="AT68">
        <v>111550</v>
      </c>
      <c r="AU68">
        <v>112050</v>
      </c>
      <c r="AV68">
        <v>112550</v>
      </c>
      <c r="AW68">
        <v>113050</v>
      </c>
      <c r="AX68">
        <v>113550</v>
      </c>
      <c r="AY68">
        <v>114000</v>
      </c>
      <c r="AZ68">
        <v>114000</v>
      </c>
      <c r="BA68">
        <v>114000</v>
      </c>
      <c r="BB68">
        <v>114000</v>
      </c>
      <c r="BC68">
        <v>114000</v>
      </c>
      <c r="BD68">
        <v>114000</v>
      </c>
      <c r="BE68">
        <v>114000</v>
      </c>
      <c r="BF68">
        <v>114000</v>
      </c>
      <c r="BG68">
        <v>114000</v>
      </c>
      <c r="BH68">
        <v>114000</v>
      </c>
      <c r="BI68">
        <v>114000</v>
      </c>
      <c r="BJ68">
        <v>114000</v>
      </c>
      <c r="BK68">
        <v>114000</v>
      </c>
      <c r="BL68">
        <v>114000</v>
      </c>
      <c r="BM68">
        <v>114000</v>
      </c>
      <c r="BN68">
        <v>114000</v>
      </c>
      <c r="BO68">
        <v>114000</v>
      </c>
      <c r="BP68">
        <v>114000</v>
      </c>
      <c r="BQ68">
        <v>114000</v>
      </c>
      <c r="BR68">
        <v>114000</v>
      </c>
      <c r="BS68">
        <v>114000</v>
      </c>
      <c r="BT68">
        <v>114000</v>
      </c>
      <c r="BU68">
        <v>114000</v>
      </c>
      <c r="BV68">
        <v>114000</v>
      </c>
      <c r="BW68">
        <v>114000</v>
      </c>
      <c r="BX68">
        <v>114000</v>
      </c>
      <c r="BY68">
        <v>114000</v>
      </c>
      <c r="BZ68">
        <v>114000</v>
      </c>
      <c r="CA68">
        <v>114000</v>
      </c>
      <c r="CB68">
        <v>114000</v>
      </c>
      <c r="CC68">
        <v>114000</v>
      </c>
      <c r="CD68">
        <v>114000</v>
      </c>
      <c r="CE68">
        <v>114000</v>
      </c>
      <c r="CF68">
        <v>114000</v>
      </c>
      <c r="CG68">
        <v>114000</v>
      </c>
      <c r="CH68">
        <v>114000</v>
      </c>
      <c r="CI68">
        <v>114000</v>
      </c>
      <c r="CJ68">
        <v>114000</v>
      </c>
      <c r="CK68">
        <v>114000</v>
      </c>
      <c r="CL68">
        <v>114000</v>
      </c>
      <c r="CM68">
        <v>114000</v>
      </c>
      <c r="CN68">
        <v>114000</v>
      </c>
      <c r="CO68">
        <v>114000</v>
      </c>
      <c r="CP68">
        <v>114000</v>
      </c>
      <c r="CQ68">
        <v>114000</v>
      </c>
      <c r="CR68">
        <v>114000</v>
      </c>
      <c r="CS68">
        <v>114000</v>
      </c>
      <c r="CT68">
        <v>114000</v>
      </c>
      <c r="CU68">
        <v>114000</v>
      </c>
      <c r="CV68">
        <v>114000</v>
      </c>
      <c r="CW68">
        <v>114000</v>
      </c>
      <c r="CX68">
        <v>114000</v>
      </c>
      <c r="CY68">
        <v>114000</v>
      </c>
    </row>
    <row r="69" spans="2:103" x14ac:dyDescent="0.3">
      <c r="B69">
        <v>580000</v>
      </c>
      <c r="C69">
        <v>80470</v>
      </c>
      <c r="D69">
        <v>82470</v>
      </c>
      <c r="E69">
        <v>84470</v>
      </c>
      <c r="F69">
        <v>86470</v>
      </c>
      <c r="G69">
        <v>88470</v>
      </c>
      <c r="H69">
        <v>90470</v>
      </c>
      <c r="I69">
        <v>92470</v>
      </c>
      <c r="J69">
        <v>94470</v>
      </c>
      <c r="K69">
        <v>96050</v>
      </c>
      <c r="L69">
        <v>96550</v>
      </c>
      <c r="M69">
        <v>97050</v>
      </c>
      <c r="N69">
        <v>97550</v>
      </c>
      <c r="O69">
        <v>98050</v>
      </c>
      <c r="P69">
        <v>98550</v>
      </c>
      <c r="Q69">
        <v>99050</v>
      </c>
      <c r="R69">
        <v>99550</v>
      </c>
      <c r="S69">
        <v>100050</v>
      </c>
      <c r="T69">
        <v>100550</v>
      </c>
      <c r="U69">
        <v>101050</v>
      </c>
      <c r="V69">
        <v>101550</v>
      </c>
      <c r="W69">
        <v>102050</v>
      </c>
      <c r="X69">
        <v>102550</v>
      </c>
      <c r="Y69">
        <v>103050</v>
      </c>
      <c r="Z69">
        <v>103550</v>
      </c>
      <c r="AA69">
        <v>104050</v>
      </c>
      <c r="AB69">
        <v>104550</v>
      </c>
      <c r="AC69">
        <v>105050</v>
      </c>
      <c r="AD69">
        <v>105550</v>
      </c>
      <c r="AE69">
        <v>106050</v>
      </c>
      <c r="AF69">
        <v>106550</v>
      </c>
      <c r="AG69">
        <v>107050</v>
      </c>
      <c r="AH69">
        <v>107550</v>
      </c>
      <c r="AI69">
        <v>108050</v>
      </c>
      <c r="AJ69">
        <v>108550</v>
      </c>
      <c r="AK69">
        <v>109050</v>
      </c>
      <c r="AL69">
        <v>109550</v>
      </c>
      <c r="AM69">
        <v>110050</v>
      </c>
      <c r="AN69">
        <v>110550</v>
      </c>
      <c r="AO69">
        <v>111050</v>
      </c>
      <c r="AP69">
        <v>111550</v>
      </c>
      <c r="AQ69">
        <v>112050</v>
      </c>
      <c r="AR69">
        <v>112550</v>
      </c>
      <c r="AS69">
        <v>113050</v>
      </c>
      <c r="AT69">
        <v>113550</v>
      </c>
      <c r="AU69">
        <v>114050</v>
      </c>
      <c r="AV69">
        <v>114550</v>
      </c>
      <c r="AW69">
        <v>115050</v>
      </c>
      <c r="AX69">
        <v>115550</v>
      </c>
      <c r="AY69">
        <v>116000</v>
      </c>
      <c r="AZ69">
        <v>116000</v>
      </c>
      <c r="BA69">
        <v>116000</v>
      </c>
      <c r="BB69">
        <v>116000</v>
      </c>
      <c r="BC69">
        <v>116000</v>
      </c>
      <c r="BD69">
        <v>116000</v>
      </c>
      <c r="BE69">
        <v>116000</v>
      </c>
      <c r="BF69">
        <v>116000</v>
      </c>
      <c r="BG69">
        <v>116000</v>
      </c>
      <c r="BH69">
        <v>116000</v>
      </c>
      <c r="BI69">
        <v>116000</v>
      </c>
      <c r="BJ69">
        <v>116000</v>
      </c>
      <c r="BK69">
        <v>116000</v>
      </c>
      <c r="BL69">
        <v>116000</v>
      </c>
      <c r="BM69">
        <v>116000</v>
      </c>
      <c r="BN69">
        <v>116000</v>
      </c>
      <c r="BO69">
        <v>116000</v>
      </c>
      <c r="BP69">
        <v>116000</v>
      </c>
      <c r="BQ69">
        <v>116000</v>
      </c>
      <c r="BR69">
        <v>116000</v>
      </c>
      <c r="BS69">
        <v>116000</v>
      </c>
      <c r="BT69">
        <v>116000</v>
      </c>
      <c r="BU69">
        <v>116000</v>
      </c>
      <c r="BV69">
        <v>116000</v>
      </c>
      <c r="BW69">
        <v>116000</v>
      </c>
      <c r="BX69">
        <v>116000</v>
      </c>
      <c r="BY69">
        <v>116000</v>
      </c>
      <c r="BZ69">
        <v>116000</v>
      </c>
      <c r="CA69">
        <v>116000</v>
      </c>
      <c r="CB69">
        <v>116000</v>
      </c>
      <c r="CC69">
        <v>116000</v>
      </c>
      <c r="CD69">
        <v>116000</v>
      </c>
      <c r="CE69">
        <v>116000</v>
      </c>
      <c r="CF69">
        <v>116000</v>
      </c>
      <c r="CG69">
        <v>116000</v>
      </c>
      <c r="CH69">
        <v>116000</v>
      </c>
      <c r="CI69">
        <v>116000</v>
      </c>
      <c r="CJ69">
        <v>116000</v>
      </c>
      <c r="CK69">
        <v>116000</v>
      </c>
      <c r="CL69">
        <v>116000</v>
      </c>
      <c r="CM69">
        <v>116000</v>
      </c>
      <c r="CN69">
        <v>116000</v>
      </c>
      <c r="CO69">
        <v>116000</v>
      </c>
      <c r="CP69">
        <v>116000</v>
      </c>
      <c r="CQ69">
        <v>116000</v>
      </c>
      <c r="CR69">
        <v>116000</v>
      </c>
      <c r="CS69">
        <v>116000</v>
      </c>
      <c r="CT69">
        <v>116000</v>
      </c>
      <c r="CU69">
        <v>116000</v>
      </c>
      <c r="CV69">
        <v>116000</v>
      </c>
      <c r="CW69">
        <v>116000</v>
      </c>
      <c r="CX69">
        <v>116000</v>
      </c>
      <c r="CY69">
        <v>116000</v>
      </c>
    </row>
    <row r="70" spans="2:103" x14ac:dyDescent="0.3">
      <c r="B70">
        <v>590000</v>
      </c>
      <c r="C70">
        <v>82470</v>
      </c>
      <c r="D70">
        <v>84470</v>
      </c>
      <c r="E70">
        <v>86470</v>
      </c>
      <c r="F70">
        <v>88470</v>
      </c>
      <c r="G70">
        <v>90470</v>
      </c>
      <c r="H70">
        <v>92470</v>
      </c>
      <c r="I70">
        <v>94470</v>
      </c>
      <c r="J70">
        <v>96470</v>
      </c>
      <c r="K70">
        <v>98050</v>
      </c>
      <c r="L70">
        <v>98550</v>
      </c>
      <c r="M70">
        <v>99050</v>
      </c>
      <c r="N70">
        <v>99550</v>
      </c>
      <c r="O70">
        <v>100050</v>
      </c>
      <c r="P70">
        <v>100550</v>
      </c>
      <c r="Q70">
        <v>101050</v>
      </c>
      <c r="R70">
        <v>101550</v>
      </c>
      <c r="S70">
        <v>102050</v>
      </c>
      <c r="T70">
        <v>102550</v>
      </c>
      <c r="U70">
        <v>103050</v>
      </c>
      <c r="V70">
        <v>103550</v>
      </c>
      <c r="W70">
        <v>104050</v>
      </c>
      <c r="X70">
        <v>104550</v>
      </c>
      <c r="Y70">
        <v>105050</v>
      </c>
      <c r="Z70">
        <v>105550</v>
      </c>
      <c r="AA70">
        <v>106050</v>
      </c>
      <c r="AB70">
        <v>106550</v>
      </c>
      <c r="AC70">
        <v>107050</v>
      </c>
      <c r="AD70">
        <v>107550</v>
      </c>
      <c r="AE70">
        <v>108050</v>
      </c>
      <c r="AF70">
        <v>108550</v>
      </c>
      <c r="AG70">
        <v>109050</v>
      </c>
      <c r="AH70">
        <v>109550</v>
      </c>
      <c r="AI70">
        <v>110050</v>
      </c>
      <c r="AJ70">
        <v>110550</v>
      </c>
      <c r="AK70">
        <v>111050</v>
      </c>
      <c r="AL70">
        <v>111550</v>
      </c>
      <c r="AM70">
        <v>112050</v>
      </c>
      <c r="AN70">
        <v>112550</v>
      </c>
      <c r="AO70">
        <v>113050</v>
      </c>
      <c r="AP70">
        <v>113550</v>
      </c>
      <c r="AQ70">
        <v>114050</v>
      </c>
      <c r="AR70">
        <v>114550</v>
      </c>
      <c r="AS70">
        <v>115050</v>
      </c>
      <c r="AT70">
        <v>115550</v>
      </c>
      <c r="AU70">
        <v>116050</v>
      </c>
      <c r="AV70">
        <v>116550</v>
      </c>
      <c r="AW70">
        <v>117050</v>
      </c>
      <c r="AX70">
        <v>117550</v>
      </c>
      <c r="AY70">
        <v>118000</v>
      </c>
      <c r="AZ70">
        <v>118000</v>
      </c>
      <c r="BA70">
        <v>118000</v>
      </c>
      <c r="BB70">
        <v>118000</v>
      </c>
      <c r="BC70">
        <v>118000</v>
      </c>
      <c r="BD70">
        <v>118000</v>
      </c>
      <c r="BE70">
        <v>118000</v>
      </c>
      <c r="BF70">
        <v>118000</v>
      </c>
      <c r="BG70">
        <v>118000</v>
      </c>
      <c r="BH70">
        <v>118000</v>
      </c>
      <c r="BI70">
        <v>118000</v>
      </c>
      <c r="BJ70">
        <v>118000</v>
      </c>
      <c r="BK70">
        <v>118000</v>
      </c>
      <c r="BL70">
        <v>118000</v>
      </c>
      <c r="BM70">
        <v>118000</v>
      </c>
      <c r="BN70">
        <v>118000</v>
      </c>
      <c r="BO70">
        <v>118000</v>
      </c>
      <c r="BP70">
        <v>118000</v>
      </c>
      <c r="BQ70">
        <v>118000</v>
      </c>
      <c r="BR70">
        <v>118000</v>
      </c>
      <c r="BS70">
        <v>118000</v>
      </c>
      <c r="BT70">
        <v>118000</v>
      </c>
      <c r="BU70">
        <v>118000</v>
      </c>
      <c r="BV70">
        <v>118000</v>
      </c>
      <c r="BW70">
        <v>118000</v>
      </c>
      <c r="BX70">
        <v>118000</v>
      </c>
      <c r="BY70">
        <v>118000</v>
      </c>
      <c r="BZ70">
        <v>118000</v>
      </c>
      <c r="CA70">
        <v>118000</v>
      </c>
      <c r="CB70">
        <v>118000</v>
      </c>
      <c r="CC70">
        <v>118000</v>
      </c>
      <c r="CD70">
        <v>118000</v>
      </c>
      <c r="CE70">
        <v>118000</v>
      </c>
      <c r="CF70">
        <v>118000</v>
      </c>
      <c r="CG70">
        <v>118000</v>
      </c>
      <c r="CH70">
        <v>118000</v>
      </c>
      <c r="CI70">
        <v>118000</v>
      </c>
      <c r="CJ70">
        <v>118000</v>
      </c>
      <c r="CK70">
        <v>118000</v>
      </c>
      <c r="CL70">
        <v>118000</v>
      </c>
      <c r="CM70">
        <v>118000</v>
      </c>
      <c r="CN70">
        <v>118000</v>
      </c>
      <c r="CO70">
        <v>118000</v>
      </c>
      <c r="CP70">
        <v>118000</v>
      </c>
      <c r="CQ70">
        <v>118000</v>
      </c>
      <c r="CR70">
        <v>118000</v>
      </c>
      <c r="CS70">
        <v>118000</v>
      </c>
      <c r="CT70">
        <v>118000</v>
      </c>
      <c r="CU70">
        <v>118000</v>
      </c>
      <c r="CV70">
        <v>118000</v>
      </c>
      <c r="CW70">
        <v>118000</v>
      </c>
      <c r="CX70">
        <v>118000</v>
      </c>
      <c r="CY70">
        <v>118000</v>
      </c>
    </row>
    <row r="71" spans="2:103" x14ac:dyDescent="0.3">
      <c r="B71">
        <v>600000</v>
      </c>
      <c r="C71">
        <v>84470</v>
      </c>
      <c r="D71">
        <v>86470</v>
      </c>
      <c r="E71">
        <v>88470</v>
      </c>
      <c r="F71">
        <v>90470</v>
      </c>
      <c r="G71">
        <v>92470</v>
      </c>
      <c r="H71">
        <v>94470</v>
      </c>
      <c r="I71">
        <v>96470</v>
      </c>
      <c r="J71">
        <v>98470</v>
      </c>
      <c r="K71">
        <v>100050</v>
      </c>
      <c r="L71">
        <v>100550</v>
      </c>
      <c r="M71">
        <v>101050</v>
      </c>
      <c r="N71">
        <v>101550</v>
      </c>
      <c r="O71">
        <v>102050</v>
      </c>
      <c r="P71">
        <v>102550</v>
      </c>
      <c r="Q71">
        <v>103050</v>
      </c>
      <c r="R71">
        <v>103550</v>
      </c>
      <c r="S71">
        <v>104050</v>
      </c>
      <c r="T71">
        <v>104550</v>
      </c>
      <c r="U71">
        <v>105050</v>
      </c>
      <c r="V71">
        <v>105550</v>
      </c>
      <c r="W71">
        <v>106050</v>
      </c>
      <c r="X71">
        <v>106550</v>
      </c>
      <c r="Y71">
        <v>107050</v>
      </c>
      <c r="Z71">
        <v>107550</v>
      </c>
      <c r="AA71">
        <v>108050</v>
      </c>
      <c r="AB71">
        <v>108550</v>
      </c>
      <c r="AC71">
        <v>109050</v>
      </c>
      <c r="AD71">
        <v>109550</v>
      </c>
      <c r="AE71">
        <v>110050</v>
      </c>
      <c r="AF71">
        <v>110550</v>
      </c>
      <c r="AG71">
        <v>111050</v>
      </c>
      <c r="AH71">
        <v>111550</v>
      </c>
      <c r="AI71">
        <v>112050</v>
      </c>
      <c r="AJ71">
        <v>112550</v>
      </c>
      <c r="AK71">
        <v>113050</v>
      </c>
      <c r="AL71">
        <v>113550</v>
      </c>
      <c r="AM71">
        <v>114050</v>
      </c>
      <c r="AN71">
        <v>114550</v>
      </c>
      <c r="AO71">
        <v>115050</v>
      </c>
      <c r="AP71">
        <v>115550</v>
      </c>
      <c r="AQ71">
        <v>116050</v>
      </c>
      <c r="AR71">
        <v>116550</v>
      </c>
      <c r="AS71">
        <v>117050</v>
      </c>
      <c r="AT71">
        <v>117550</v>
      </c>
      <c r="AU71">
        <v>118050</v>
      </c>
      <c r="AV71">
        <v>118550</v>
      </c>
      <c r="AW71">
        <v>119050</v>
      </c>
      <c r="AX71">
        <v>119550</v>
      </c>
      <c r="AY71">
        <v>120000</v>
      </c>
      <c r="AZ71">
        <v>120000</v>
      </c>
      <c r="BA71">
        <v>120000</v>
      </c>
      <c r="BB71">
        <v>120000</v>
      </c>
      <c r="BC71">
        <v>120000</v>
      </c>
      <c r="BD71">
        <v>120000</v>
      </c>
      <c r="BE71">
        <v>120000</v>
      </c>
      <c r="BF71">
        <v>120000</v>
      </c>
      <c r="BG71">
        <v>120000</v>
      </c>
      <c r="BH71">
        <v>120000</v>
      </c>
      <c r="BI71">
        <v>120000</v>
      </c>
      <c r="BJ71">
        <v>120000</v>
      </c>
      <c r="BK71">
        <v>120000</v>
      </c>
      <c r="BL71">
        <v>120000</v>
      </c>
      <c r="BM71">
        <v>120000</v>
      </c>
      <c r="BN71">
        <v>120000</v>
      </c>
      <c r="BO71">
        <v>120000</v>
      </c>
      <c r="BP71">
        <v>120000</v>
      </c>
      <c r="BQ71">
        <v>120000</v>
      </c>
      <c r="BR71">
        <v>120000</v>
      </c>
      <c r="BS71">
        <v>120000</v>
      </c>
      <c r="BT71">
        <v>120000</v>
      </c>
      <c r="BU71">
        <v>120000</v>
      </c>
      <c r="BV71">
        <v>120000</v>
      </c>
      <c r="BW71">
        <v>120000</v>
      </c>
      <c r="BX71">
        <v>120000</v>
      </c>
      <c r="BY71">
        <v>120000</v>
      </c>
      <c r="BZ71">
        <v>120000</v>
      </c>
      <c r="CA71">
        <v>120000</v>
      </c>
      <c r="CB71">
        <v>120000</v>
      </c>
      <c r="CC71">
        <v>120000</v>
      </c>
      <c r="CD71">
        <v>120000</v>
      </c>
      <c r="CE71">
        <v>120000</v>
      </c>
      <c r="CF71">
        <v>120000</v>
      </c>
      <c r="CG71">
        <v>120000</v>
      </c>
      <c r="CH71">
        <v>120000</v>
      </c>
      <c r="CI71">
        <v>120000</v>
      </c>
      <c r="CJ71">
        <v>120000</v>
      </c>
      <c r="CK71">
        <v>120000</v>
      </c>
      <c r="CL71">
        <v>120000</v>
      </c>
      <c r="CM71">
        <v>120000</v>
      </c>
      <c r="CN71">
        <v>120000</v>
      </c>
      <c r="CO71">
        <v>120000</v>
      </c>
      <c r="CP71">
        <v>120000</v>
      </c>
      <c r="CQ71">
        <v>120000</v>
      </c>
      <c r="CR71">
        <v>120000</v>
      </c>
      <c r="CS71">
        <v>120000</v>
      </c>
      <c r="CT71">
        <v>120000</v>
      </c>
      <c r="CU71">
        <v>120000</v>
      </c>
      <c r="CV71">
        <v>120000</v>
      </c>
      <c r="CW71">
        <v>120000</v>
      </c>
      <c r="CX71">
        <v>120000</v>
      </c>
      <c r="CY71">
        <v>120000</v>
      </c>
    </row>
    <row r="72" spans="2:103" x14ac:dyDescent="0.3">
      <c r="B72">
        <v>610000</v>
      </c>
      <c r="C72">
        <v>86470</v>
      </c>
      <c r="D72">
        <v>88470</v>
      </c>
      <c r="E72">
        <v>90470</v>
      </c>
      <c r="F72">
        <v>92470</v>
      </c>
      <c r="G72">
        <v>94470</v>
      </c>
      <c r="H72">
        <v>96470</v>
      </c>
      <c r="I72">
        <v>98470</v>
      </c>
      <c r="J72">
        <v>100470</v>
      </c>
      <c r="K72">
        <v>102050</v>
      </c>
      <c r="L72">
        <v>102550</v>
      </c>
      <c r="M72">
        <v>103050</v>
      </c>
      <c r="N72">
        <v>103550</v>
      </c>
      <c r="O72">
        <v>104050</v>
      </c>
      <c r="P72">
        <v>104550</v>
      </c>
      <c r="Q72">
        <v>105050</v>
      </c>
      <c r="R72">
        <v>105550</v>
      </c>
      <c r="S72">
        <v>106050</v>
      </c>
      <c r="T72">
        <v>106550</v>
      </c>
      <c r="U72">
        <v>107050</v>
      </c>
      <c r="V72">
        <v>107550</v>
      </c>
      <c r="W72">
        <v>108050</v>
      </c>
      <c r="X72">
        <v>108550</v>
      </c>
      <c r="Y72">
        <v>109050</v>
      </c>
      <c r="Z72">
        <v>109550</v>
      </c>
      <c r="AA72">
        <v>110050</v>
      </c>
      <c r="AB72">
        <v>110550</v>
      </c>
      <c r="AC72">
        <v>111050</v>
      </c>
      <c r="AD72">
        <v>111550</v>
      </c>
      <c r="AE72">
        <v>112050</v>
      </c>
      <c r="AF72">
        <v>112550</v>
      </c>
      <c r="AG72">
        <v>113050</v>
      </c>
      <c r="AH72">
        <v>113550</v>
      </c>
      <c r="AI72">
        <v>114050</v>
      </c>
      <c r="AJ72">
        <v>114550</v>
      </c>
      <c r="AK72">
        <v>115050</v>
      </c>
      <c r="AL72">
        <v>115550</v>
      </c>
      <c r="AM72">
        <v>116050</v>
      </c>
      <c r="AN72">
        <v>116550</v>
      </c>
      <c r="AO72">
        <v>117050</v>
      </c>
      <c r="AP72">
        <v>117550</v>
      </c>
      <c r="AQ72">
        <v>118050</v>
      </c>
      <c r="AR72">
        <v>118550</v>
      </c>
      <c r="AS72">
        <v>119050</v>
      </c>
      <c r="AT72">
        <v>119550</v>
      </c>
      <c r="AU72">
        <v>120050</v>
      </c>
      <c r="AV72">
        <v>120550</v>
      </c>
      <c r="AW72">
        <v>121050</v>
      </c>
      <c r="AX72">
        <v>121550</v>
      </c>
      <c r="AY72">
        <v>122000</v>
      </c>
      <c r="AZ72">
        <v>122000</v>
      </c>
      <c r="BA72">
        <v>122000</v>
      </c>
      <c r="BB72">
        <v>122000</v>
      </c>
      <c r="BC72">
        <v>122000</v>
      </c>
      <c r="BD72">
        <v>122000</v>
      </c>
      <c r="BE72">
        <v>122000</v>
      </c>
      <c r="BF72">
        <v>122000</v>
      </c>
      <c r="BG72">
        <v>122000</v>
      </c>
      <c r="BH72">
        <v>122000</v>
      </c>
      <c r="BI72">
        <v>122000</v>
      </c>
      <c r="BJ72">
        <v>122000</v>
      </c>
      <c r="BK72">
        <v>122000</v>
      </c>
      <c r="BL72">
        <v>122000</v>
      </c>
      <c r="BM72">
        <v>122000</v>
      </c>
      <c r="BN72">
        <v>122000</v>
      </c>
      <c r="BO72">
        <v>122000</v>
      </c>
      <c r="BP72">
        <v>122000</v>
      </c>
      <c r="BQ72">
        <v>122000</v>
      </c>
      <c r="BR72">
        <v>122000</v>
      </c>
      <c r="BS72">
        <v>122000</v>
      </c>
      <c r="BT72">
        <v>122000</v>
      </c>
      <c r="BU72">
        <v>122000</v>
      </c>
      <c r="BV72">
        <v>122000</v>
      </c>
      <c r="BW72">
        <v>122000</v>
      </c>
      <c r="BX72">
        <v>122000</v>
      </c>
      <c r="BY72">
        <v>122000</v>
      </c>
      <c r="BZ72">
        <v>122000</v>
      </c>
      <c r="CA72">
        <v>122000</v>
      </c>
      <c r="CB72">
        <v>122000</v>
      </c>
      <c r="CC72">
        <v>122000</v>
      </c>
      <c r="CD72">
        <v>122000</v>
      </c>
      <c r="CE72">
        <v>122000</v>
      </c>
      <c r="CF72">
        <v>122000</v>
      </c>
      <c r="CG72">
        <v>122000</v>
      </c>
      <c r="CH72">
        <v>122000</v>
      </c>
      <c r="CI72">
        <v>122000</v>
      </c>
      <c r="CJ72">
        <v>122000</v>
      </c>
      <c r="CK72">
        <v>122000</v>
      </c>
      <c r="CL72">
        <v>122000</v>
      </c>
      <c r="CM72">
        <v>122000</v>
      </c>
      <c r="CN72">
        <v>122000</v>
      </c>
      <c r="CO72">
        <v>122000</v>
      </c>
      <c r="CP72">
        <v>122000</v>
      </c>
      <c r="CQ72">
        <v>122000</v>
      </c>
      <c r="CR72">
        <v>122000</v>
      </c>
      <c r="CS72">
        <v>122000</v>
      </c>
      <c r="CT72">
        <v>122000</v>
      </c>
      <c r="CU72">
        <v>122000</v>
      </c>
      <c r="CV72">
        <v>122000</v>
      </c>
      <c r="CW72">
        <v>122000</v>
      </c>
      <c r="CX72">
        <v>122000</v>
      </c>
      <c r="CY72">
        <v>122000</v>
      </c>
    </row>
    <row r="73" spans="2:103" x14ac:dyDescent="0.3">
      <c r="B73">
        <v>620000</v>
      </c>
      <c r="C73">
        <v>88470</v>
      </c>
      <c r="D73">
        <v>90470</v>
      </c>
      <c r="E73">
        <v>92470</v>
      </c>
      <c r="F73">
        <v>94470</v>
      </c>
      <c r="G73">
        <v>96470</v>
      </c>
      <c r="H73">
        <v>98470</v>
      </c>
      <c r="I73">
        <v>100470</v>
      </c>
      <c r="J73">
        <v>102470</v>
      </c>
      <c r="K73">
        <v>104050</v>
      </c>
      <c r="L73">
        <v>104550</v>
      </c>
      <c r="M73">
        <v>105050</v>
      </c>
      <c r="N73">
        <v>105550</v>
      </c>
      <c r="O73">
        <v>106050</v>
      </c>
      <c r="P73">
        <v>106550</v>
      </c>
      <c r="Q73">
        <v>107050</v>
      </c>
      <c r="R73">
        <v>107550</v>
      </c>
      <c r="S73">
        <v>108050</v>
      </c>
      <c r="T73">
        <v>108550</v>
      </c>
      <c r="U73">
        <v>109050</v>
      </c>
      <c r="V73">
        <v>109550</v>
      </c>
      <c r="W73">
        <v>110050</v>
      </c>
      <c r="X73">
        <v>110550</v>
      </c>
      <c r="Y73">
        <v>111050</v>
      </c>
      <c r="Z73">
        <v>111550</v>
      </c>
      <c r="AA73">
        <v>112050</v>
      </c>
      <c r="AB73">
        <v>112550</v>
      </c>
      <c r="AC73">
        <v>113050</v>
      </c>
      <c r="AD73">
        <v>113550</v>
      </c>
      <c r="AE73">
        <v>114050</v>
      </c>
      <c r="AF73">
        <v>114550</v>
      </c>
      <c r="AG73">
        <v>115050</v>
      </c>
      <c r="AH73">
        <v>115550</v>
      </c>
      <c r="AI73">
        <v>116050</v>
      </c>
      <c r="AJ73">
        <v>116550</v>
      </c>
      <c r="AK73">
        <v>117050</v>
      </c>
      <c r="AL73">
        <v>117550</v>
      </c>
      <c r="AM73">
        <v>118050</v>
      </c>
      <c r="AN73">
        <v>118550</v>
      </c>
      <c r="AO73">
        <v>119050</v>
      </c>
      <c r="AP73">
        <v>119550</v>
      </c>
      <c r="AQ73">
        <v>120050</v>
      </c>
      <c r="AR73">
        <v>120550</v>
      </c>
      <c r="AS73">
        <v>121050</v>
      </c>
      <c r="AT73">
        <v>121550</v>
      </c>
      <c r="AU73">
        <v>122050</v>
      </c>
      <c r="AV73">
        <v>122550</v>
      </c>
      <c r="AW73">
        <v>123050</v>
      </c>
      <c r="AX73">
        <v>123550</v>
      </c>
      <c r="AY73">
        <v>124000</v>
      </c>
      <c r="AZ73">
        <v>124000</v>
      </c>
      <c r="BA73">
        <v>124000</v>
      </c>
      <c r="BB73">
        <v>124000</v>
      </c>
      <c r="BC73">
        <v>124000</v>
      </c>
      <c r="BD73">
        <v>124000</v>
      </c>
      <c r="BE73">
        <v>124000</v>
      </c>
      <c r="BF73">
        <v>124000</v>
      </c>
      <c r="BG73">
        <v>124000</v>
      </c>
      <c r="BH73">
        <v>124000</v>
      </c>
      <c r="BI73">
        <v>124000</v>
      </c>
      <c r="BJ73">
        <v>124000</v>
      </c>
      <c r="BK73">
        <v>124000</v>
      </c>
      <c r="BL73">
        <v>124000</v>
      </c>
      <c r="BM73">
        <v>124000</v>
      </c>
      <c r="BN73">
        <v>124000</v>
      </c>
      <c r="BO73">
        <v>124000</v>
      </c>
      <c r="BP73">
        <v>124000</v>
      </c>
      <c r="BQ73">
        <v>124000</v>
      </c>
      <c r="BR73">
        <v>124000</v>
      </c>
      <c r="BS73">
        <v>124000</v>
      </c>
      <c r="BT73">
        <v>124000</v>
      </c>
      <c r="BU73">
        <v>124000</v>
      </c>
      <c r="BV73">
        <v>124000</v>
      </c>
      <c r="BW73">
        <v>124000</v>
      </c>
      <c r="BX73">
        <v>124000</v>
      </c>
      <c r="BY73">
        <v>124000</v>
      </c>
      <c r="BZ73">
        <v>124000</v>
      </c>
      <c r="CA73">
        <v>124000</v>
      </c>
      <c r="CB73">
        <v>124000</v>
      </c>
      <c r="CC73">
        <v>124000</v>
      </c>
      <c r="CD73">
        <v>124000</v>
      </c>
      <c r="CE73">
        <v>124000</v>
      </c>
      <c r="CF73">
        <v>124000</v>
      </c>
      <c r="CG73">
        <v>124000</v>
      </c>
      <c r="CH73">
        <v>124000</v>
      </c>
      <c r="CI73">
        <v>124000</v>
      </c>
      <c r="CJ73">
        <v>124000</v>
      </c>
      <c r="CK73">
        <v>124000</v>
      </c>
      <c r="CL73">
        <v>124000</v>
      </c>
      <c r="CM73">
        <v>124000</v>
      </c>
      <c r="CN73">
        <v>124000</v>
      </c>
      <c r="CO73">
        <v>124000</v>
      </c>
      <c r="CP73">
        <v>124000</v>
      </c>
      <c r="CQ73">
        <v>124000</v>
      </c>
      <c r="CR73">
        <v>124000</v>
      </c>
      <c r="CS73">
        <v>124000</v>
      </c>
      <c r="CT73">
        <v>124000</v>
      </c>
      <c r="CU73">
        <v>124000</v>
      </c>
      <c r="CV73">
        <v>124000</v>
      </c>
      <c r="CW73">
        <v>124000</v>
      </c>
      <c r="CX73">
        <v>124000</v>
      </c>
      <c r="CY73">
        <v>124000</v>
      </c>
    </row>
    <row r="74" spans="2:103" x14ac:dyDescent="0.3">
      <c r="B74">
        <v>630000</v>
      </c>
      <c r="C74">
        <v>90470</v>
      </c>
      <c r="D74">
        <v>92470</v>
      </c>
      <c r="E74">
        <v>94470</v>
      </c>
      <c r="F74">
        <v>96470</v>
      </c>
      <c r="G74">
        <v>98470</v>
      </c>
      <c r="H74">
        <v>100470</v>
      </c>
      <c r="I74">
        <v>102470</v>
      </c>
      <c r="J74">
        <v>104470</v>
      </c>
      <c r="K74">
        <v>106050</v>
      </c>
      <c r="L74">
        <v>106550</v>
      </c>
      <c r="M74">
        <v>107050</v>
      </c>
      <c r="N74">
        <v>107550</v>
      </c>
      <c r="O74">
        <v>108050</v>
      </c>
      <c r="P74">
        <v>108550</v>
      </c>
      <c r="Q74">
        <v>109050</v>
      </c>
      <c r="R74">
        <v>109550</v>
      </c>
      <c r="S74">
        <v>110050</v>
      </c>
      <c r="T74">
        <v>110550</v>
      </c>
      <c r="U74">
        <v>111050</v>
      </c>
      <c r="V74">
        <v>111550</v>
      </c>
      <c r="W74">
        <v>112050</v>
      </c>
      <c r="X74">
        <v>112550</v>
      </c>
      <c r="Y74">
        <v>113050</v>
      </c>
      <c r="Z74">
        <v>113550</v>
      </c>
      <c r="AA74">
        <v>114050</v>
      </c>
      <c r="AB74">
        <v>114550</v>
      </c>
      <c r="AC74">
        <v>115050</v>
      </c>
      <c r="AD74">
        <v>115550</v>
      </c>
      <c r="AE74">
        <v>116050</v>
      </c>
      <c r="AF74">
        <v>116550</v>
      </c>
      <c r="AG74">
        <v>117050</v>
      </c>
      <c r="AH74">
        <v>117550</v>
      </c>
      <c r="AI74">
        <v>118050</v>
      </c>
      <c r="AJ74">
        <v>118550</v>
      </c>
      <c r="AK74">
        <v>119050</v>
      </c>
      <c r="AL74">
        <v>119550</v>
      </c>
      <c r="AM74">
        <v>120050</v>
      </c>
      <c r="AN74">
        <v>120550</v>
      </c>
      <c r="AO74">
        <v>121050</v>
      </c>
      <c r="AP74">
        <v>121550</v>
      </c>
      <c r="AQ74">
        <v>122050</v>
      </c>
      <c r="AR74">
        <v>122550</v>
      </c>
      <c r="AS74">
        <v>123050</v>
      </c>
      <c r="AT74">
        <v>123550</v>
      </c>
      <c r="AU74">
        <v>124050</v>
      </c>
      <c r="AV74">
        <v>124550</v>
      </c>
      <c r="AW74">
        <v>125050</v>
      </c>
      <c r="AX74">
        <v>125550</v>
      </c>
      <c r="AY74">
        <v>126000</v>
      </c>
      <c r="AZ74">
        <v>126000</v>
      </c>
      <c r="BA74">
        <v>126000</v>
      </c>
      <c r="BB74">
        <v>126000</v>
      </c>
      <c r="BC74">
        <v>126000</v>
      </c>
      <c r="BD74">
        <v>126000</v>
      </c>
      <c r="BE74">
        <v>126000</v>
      </c>
      <c r="BF74">
        <v>126000</v>
      </c>
      <c r="BG74">
        <v>126000</v>
      </c>
      <c r="BH74">
        <v>126000</v>
      </c>
      <c r="BI74">
        <v>126000</v>
      </c>
      <c r="BJ74">
        <v>126000</v>
      </c>
      <c r="BK74">
        <v>126000</v>
      </c>
      <c r="BL74">
        <v>126000</v>
      </c>
      <c r="BM74">
        <v>126000</v>
      </c>
      <c r="BN74">
        <v>126000</v>
      </c>
      <c r="BO74">
        <v>126000</v>
      </c>
      <c r="BP74">
        <v>126000</v>
      </c>
      <c r="BQ74">
        <v>126000</v>
      </c>
      <c r="BR74">
        <v>126000</v>
      </c>
      <c r="BS74">
        <v>126000</v>
      </c>
      <c r="BT74">
        <v>126000</v>
      </c>
      <c r="BU74">
        <v>126000</v>
      </c>
      <c r="BV74">
        <v>126000</v>
      </c>
      <c r="BW74">
        <v>126000</v>
      </c>
      <c r="BX74">
        <v>126000</v>
      </c>
      <c r="BY74">
        <v>126000</v>
      </c>
      <c r="BZ74">
        <v>126000</v>
      </c>
      <c r="CA74">
        <v>126000</v>
      </c>
      <c r="CB74">
        <v>126000</v>
      </c>
      <c r="CC74">
        <v>126000</v>
      </c>
      <c r="CD74">
        <v>126000</v>
      </c>
      <c r="CE74">
        <v>126000</v>
      </c>
      <c r="CF74">
        <v>126000</v>
      </c>
      <c r="CG74">
        <v>126000</v>
      </c>
      <c r="CH74">
        <v>126000</v>
      </c>
      <c r="CI74">
        <v>126000</v>
      </c>
      <c r="CJ74">
        <v>126000</v>
      </c>
      <c r="CK74">
        <v>126000</v>
      </c>
      <c r="CL74">
        <v>126000</v>
      </c>
      <c r="CM74">
        <v>126000</v>
      </c>
      <c r="CN74">
        <v>126000</v>
      </c>
      <c r="CO74">
        <v>126000</v>
      </c>
      <c r="CP74">
        <v>126000</v>
      </c>
      <c r="CQ74">
        <v>126000</v>
      </c>
      <c r="CR74">
        <v>126000</v>
      </c>
      <c r="CS74">
        <v>126000</v>
      </c>
      <c r="CT74">
        <v>126000</v>
      </c>
      <c r="CU74">
        <v>126000</v>
      </c>
      <c r="CV74">
        <v>126000</v>
      </c>
      <c r="CW74">
        <v>126000</v>
      </c>
      <c r="CX74">
        <v>126000</v>
      </c>
      <c r="CY74">
        <v>126000</v>
      </c>
    </row>
    <row r="75" spans="2:103" x14ac:dyDescent="0.3">
      <c r="B75">
        <v>640000</v>
      </c>
      <c r="C75">
        <v>92470</v>
      </c>
      <c r="D75">
        <v>94470</v>
      </c>
      <c r="E75">
        <v>96470</v>
      </c>
      <c r="F75">
        <v>98470</v>
      </c>
      <c r="G75">
        <v>100470</v>
      </c>
      <c r="H75">
        <v>102470</v>
      </c>
      <c r="I75">
        <v>104470</v>
      </c>
      <c r="J75">
        <v>106470</v>
      </c>
      <c r="K75">
        <v>108050</v>
      </c>
      <c r="L75">
        <v>108550</v>
      </c>
      <c r="M75">
        <v>109050</v>
      </c>
      <c r="N75">
        <v>109550</v>
      </c>
      <c r="O75">
        <v>110050</v>
      </c>
      <c r="P75">
        <v>110550</v>
      </c>
      <c r="Q75">
        <v>111050</v>
      </c>
      <c r="R75">
        <v>111550</v>
      </c>
      <c r="S75">
        <v>112050</v>
      </c>
      <c r="T75">
        <v>112550</v>
      </c>
      <c r="U75">
        <v>113050</v>
      </c>
      <c r="V75">
        <v>113550</v>
      </c>
      <c r="W75">
        <v>114050</v>
      </c>
      <c r="X75">
        <v>114550</v>
      </c>
      <c r="Y75">
        <v>115050</v>
      </c>
      <c r="Z75">
        <v>115550</v>
      </c>
      <c r="AA75">
        <v>116050</v>
      </c>
      <c r="AB75">
        <v>116550</v>
      </c>
      <c r="AC75">
        <v>117050</v>
      </c>
      <c r="AD75">
        <v>117550</v>
      </c>
      <c r="AE75">
        <v>118050</v>
      </c>
      <c r="AF75">
        <v>118550</v>
      </c>
      <c r="AG75">
        <v>119050</v>
      </c>
      <c r="AH75">
        <v>119550</v>
      </c>
      <c r="AI75">
        <v>120050</v>
      </c>
      <c r="AJ75">
        <v>120550</v>
      </c>
      <c r="AK75">
        <v>121050</v>
      </c>
      <c r="AL75">
        <v>121550</v>
      </c>
      <c r="AM75">
        <v>122050</v>
      </c>
      <c r="AN75">
        <v>122550</v>
      </c>
      <c r="AO75">
        <v>123050</v>
      </c>
      <c r="AP75">
        <v>123550</v>
      </c>
      <c r="AQ75">
        <v>124050</v>
      </c>
      <c r="AR75">
        <v>124550</v>
      </c>
      <c r="AS75">
        <v>125050</v>
      </c>
      <c r="AT75">
        <v>125550</v>
      </c>
      <c r="AU75">
        <v>126050</v>
      </c>
      <c r="AV75">
        <v>126550</v>
      </c>
      <c r="AW75">
        <v>127050</v>
      </c>
      <c r="AX75">
        <v>127550</v>
      </c>
      <c r="AY75">
        <v>128000</v>
      </c>
      <c r="AZ75">
        <v>128000</v>
      </c>
      <c r="BA75">
        <v>128000</v>
      </c>
      <c r="BB75">
        <v>128000</v>
      </c>
      <c r="BC75">
        <v>128000</v>
      </c>
      <c r="BD75">
        <v>128000</v>
      </c>
      <c r="BE75">
        <v>128000</v>
      </c>
      <c r="BF75">
        <v>128000</v>
      </c>
      <c r="BG75">
        <v>128000</v>
      </c>
      <c r="BH75">
        <v>128000</v>
      </c>
      <c r="BI75">
        <v>128000</v>
      </c>
      <c r="BJ75">
        <v>128000</v>
      </c>
      <c r="BK75">
        <v>128000</v>
      </c>
      <c r="BL75">
        <v>128000</v>
      </c>
      <c r="BM75">
        <v>128000</v>
      </c>
      <c r="BN75">
        <v>128000</v>
      </c>
      <c r="BO75">
        <v>128000</v>
      </c>
      <c r="BP75">
        <v>128000</v>
      </c>
      <c r="BQ75">
        <v>128000</v>
      </c>
      <c r="BR75">
        <v>128000</v>
      </c>
      <c r="BS75">
        <v>128000</v>
      </c>
      <c r="BT75">
        <v>128000</v>
      </c>
      <c r="BU75">
        <v>128000</v>
      </c>
      <c r="BV75">
        <v>128000</v>
      </c>
      <c r="BW75">
        <v>128000</v>
      </c>
      <c r="BX75">
        <v>128000</v>
      </c>
      <c r="BY75">
        <v>128000</v>
      </c>
      <c r="BZ75">
        <v>128000</v>
      </c>
      <c r="CA75">
        <v>128000</v>
      </c>
      <c r="CB75">
        <v>128000</v>
      </c>
      <c r="CC75">
        <v>128000</v>
      </c>
      <c r="CD75">
        <v>128000</v>
      </c>
      <c r="CE75">
        <v>128000</v>
      </c>
      <c r="CF75">
        <v>128000</v>
      </c>
      <c r="CG75">
        <v>128000</v>
      </c>
      <c r="CH75">
        <v>128000</v>
      </c>
      <c r="CI75">
        <v>128000</v>
      </c>
      <c r="CJ75">
        <v>128000</v>
      </c>
      <c r="CK75">
        <v>128000</v>
      </c>
      <c r="CL75">
        <v>128000</v>
      </c>
      <c r="CM75">
        <v>128000</v>
      </c>
      <c r="CN75">
        <v>128000</v>
      </c>
      <c r="CO75">
        <v>128000</v>
      </c>
      <c r="CP75">
        <v>128000</v>
      </c>
      <c r="CQ75">
        <v>128000</v>
      </c>
      <c r="CR75">
        <v>128000</v>
      </c>
      <c r="CS75">
        <v>128000</v>
      </c>
      <c r="CT75">
        <v>128000</v>
      </c>
      <c r="CU75">
        <v>128000</v>
      </c>
      <c r="CV75">
        <v>128000</v>
      </c>
      <c r="CW75">
        <v>128000</v>
      </c>
      <c r="CX75">
        <v>128000</v>
      </c>
      <c r="CY75">
        <v>128000</v>
      </c>
    </row>
    <row r="76" spans="2:103" x14ac:dyDescent="0.3">
      <c r="B76">
        <v>650000</v>
      </c>
      <c r="C76">
        <v>94470</v>
      </c>
      <c r="D76">
        <v>96470</v>
      </c>
      <c r="E76">
        <v>98470</v>
      </c>
      <c r="F76">
        <v>100470</v>
      </c>
      <c r="G76">
        <v>102470</v>
      </c>
      <c r="H76">
        <v>104470</v>
      </c>
      <c r="I76">
        <v>106470</v>
      </c>
      <c r="J76">
        <v>108470</v>
      </c>
      <c r="K76">
        <v>110050</v>
      </c>
      <c r="L76">
        <v>110550</v>
      </c>
      <c r="M76">
        <v>111050</v>
      </c>
      <c r="N76">
        <v>111550</v>
      </c>
      <c r="O76">
        <v>112050</v>
      </c>
      <c r="P76">
        <v>112550</v>
      </c>
      <c r="Q76">
        <v>113050</v>
      </c>
      <c r="R76">
        <v>113550</v>
      </c>
      <c r="S76">
        <v>114050</v>
      </c>
      <c r="T76">
        <v>114550</v>
      </c>
      <c r="U76">
        <v>115050</v>
      </c>
      <c r="V76">
        <v>115550</v>
      </c>
      <c r="W76">
        <v>116050</v>
      </c>
      <c r="X76">
        <v>116550</v>
      </c>
      <c r="Y76">
        <v>117050</v>
      </c>
      <c r="Z76">
        <v>117550</v>
      </c>
      <c r="AA76">
        <v>118050</v>
      </c>
      <c r="AB76">
        <v>118550</v>
      </c>
      <c r="AC76">
        <v>119050</v>
      </c>
      <c r="AD76">
        <v>119550</v>
      </c>
      <c r="AE76">
        <v>120050</v>
      </c>
      <c r="AF76">
        <v>120550</v>
      </c>
      <c r="AG76">
        <v>121050</v>
      </c>
      <c r="AH76">
        <v>121550</v>
      </c>
      <c r="AI76">
        <v>122050</v>
      </c>
      <c r="AJ76">
        <v>122550</v>
      </c>
      <c r="AK76">
        <v>123050</v>
      </c>
      <c r="AL76">
        <v>123550</v>
      </c>
      <c r="AM76">
        <v>124050</v>
      </c>
      <c r="AN76">
        <v>124550</v>
      </c>
      <c r="AO76">
        <v>125050</v>
      </c>
      <c r="AP76">
        <v>125550</v>
      </c>
      <c r="AQ76">
        <v>126050</v>
      </c>
      <c r="AR76">
        <v>126550</v>
      </c>
      <c r="AS76">
        <v>127050</v>
      </c>
      <c r="AT76">
        <v>127550</v>
      </c>
      <c r="AU76">
        <v>128050</v>
      </c>
      <c r="AV76">
        <v>128550</v>
      </c>
      <c r="AW76">
        <v>129050</v>
      </c>
      <c r="AX76">
        <v>129550</v>
      </c>
      <c r="AY76">
        <v>130000</v>
      </c>
      <c r="AZ76">
        <v>130000</v>
      </c>
      <c r="BA76">
        <v>130000</v>
      </c>
      <c r="BB76">
        <v>130000</v>
      </c>
      <c r="BC76">
        <v>130000</v>
      </c>
      <c r="BD76">
        <v>130000</v>
      </c>
      <c r="BE76">
        <v>130000</v>
      </c>
      <c r="BF76">
        <v>130000</v>
      </c>
      <c r="BG76">
        <v>130000</v>
      </c>
      <c r="BH76">
        <v>130000</v>
      </c>
      <c r="BI76">
        <v>130000</v>
      </c>
      <c r="BJ76">
        <v>130000</v>
      </c>
      <c r="BK76">
        <v>130000</v>
      </c>
      <c r="BL76">
        <v>130000</v>
      </c>
      <c r="BM76">
        <v>130000</v>
      </c>
      <c r="BN76">
        <v>130000</v>
      </c>
      <c r="BO76">
        <v>130000</v>
      </c>
      <c r="BP76">
        <v>130000</v>
      </c>
      <c r="BQ76">
        <v>130000</v>
      </c>
      <c r="BR76">
        <v>130000</v>
      </c>
      <c r="BS76">
        <v>130000</v>
      </c>
      <c r="BT76">
        <v>130000</v>
      </c>
      <c r="BU76">
        <v>130000</v>
      </c>
      <c r="BV76">
        <v>130000</v>
      </c>
      <c r="BW76">
        <v>130000</v>
      </c>
      <c r="BX76">
        <v>130000</v>
      </c>
      <c r="BY76">
        <v>130000</v>
      </c>
      <c r="BZ76">
        <v>130000</v>
      </c>
      <c r="CA76">
        <v>130000</v>
      </c>
      <c r="CB76">
        <v>130000</v>
      </c>
      <c r="CC76">
        <v>130000</v>
      </c>
      <c r="CD76">
        <v>130000</v>
      </c>
      <c r="CE76">
        <v>130000</v>
      </c>
      <c r="CF76">
        <v>130000</v>
      </c>
      <c r="CG76">
        <v>130000</v>
      </c>
      <c r="CH76">
        <v>130000</v>
      </c>
      <c r="CI76">
        <v>130000</v>
      </c>
      <c r="CJ76">
        <v>130000</v>
      </c>
      <c r="CK76">
        <v>130000</v>
      </c>
      <c r="CL76">
        <v>130000</v>
      </c>
      <c r="CM76">
        <v>130000</v>
      </c>
      <c r="CN76">
        <v>130000</v>
      </c>
      <c r="CO76">
        <v>130000</v>
      </c>
      <c r="CP76">
        <v>130000</v>
      </c>
      <c r="CQ76">
        <v>130000</v>
      </c>
      <c r="CR76">
        <v>130000</v>
      </c>
      <c r="CS76">
        <v>130000</v>
      </c>
      <c r="CT76">
        <v>130000</v>
      </c>
      <c r="CU76">
        <v>130000</v>
      </c>
      <c r="CV76">
        <v>130000</v>
      </c>
      <c r="CW76">
        <v>130000</v>
      </c>
      <c r="CX76">
        <v>130000</v>
      </c>
      <c r="CY76">
        <v>130000</v>
      </c>
    </row>
    <row r="77" spans="2:103" x14ac:dyDescent="0.3">
      <c r="B77">
        <v>660000</v>
      </c>
      <c r="C77">
        <v>96470</v>
      </c>
      <c r="D77">
        <v>98470</v>
      </c>
      <c r="E77">
        <v>100470</v>
      </c>
      <c r="F77">
        <v>102470</v>
      </c>
      <c r="G77">
        <v>104470</v>
      </c>
      <c r="H77">
        <v>106470</v>
      </c>
      <c r="I77">
        <v>108470</v>
      </c>
      <c r="J77">
        <v>110470</v>
      </c>
      <c r="K77">
        <v>112050</v>
      </c>
      <c r="L77">
        <v>112550</v>
      </c>
      <c r="M77">
        <v>113050</v>
      </c>
      <c r="N77">
        <v>113550</v>
      </c>
      <c r="O77">
        <v>114050</v>
      </c>
      <c r="P77">
        <v>114550</v>
      </c>
      <c r="Q77">
        <v>115050</v>
      </c>
      <c r="R77">
        <v>115550</v>
      </c>
      <c r="S77">
        <v>116050</v>
      </c>
      <c r="T77">
        <v>116550</v>
      </c>
      <c r="U77">
        <v>117050</v>
      </c>
      <c r="V77">
        <v>117550</v>
      </c>
      <c r="W77">
        <v>118050</v>
      </c>
      <c r="X77">
        <v>118550</v>
      </c>
      <c r="Y77">
        <v>119050</v>
      </c>
      <c r="Z77">
        <v>119550</v>
      </c>
      <c r="AA77">
        <v>120050</v>
      </c>
      <c r="AB77">
        <v>120550</v>
      </c>
      <c r="AC77">
        <v>121050</v>
      </c>
      <c r="AD77">
        <v>121550</v>
      </c>
      <c r="AE77">
        <v>122050</v>
      </c>
      <c r="AF77">
        <v>122550</v>
      </c>
      <c r="AG77">
        <v>123050</v>
      </c>
      <c r="AH77">
        <v>123550</v>
      </c>
      <c r="AI77">
        <v>124050</v>
      </c>
      <c r="AJ77">
        <v>124550</v>
      </c>
      <c r="AK77">
        <v>125050</v>
      </c>
      <c r="AL77">
        <v>125550</v>
      </c>
      <c r="AM77">
        <v>126050</v>
      </c>
      <c r="AN77">
        <v>126550</v>
      </c>
      <c r="AO77">
        <v>127050</v>
      </c>
      <c r="AP77">
        <v>127550</v>
      </c>
      <c r="AQ77">
        <v>128050</v>
      </c>
      <c r="AR77">
        <v>128550</v>
      </c>
      <c r="AS77">
        <v>129050</v>
      </c>
      <c r="AT77">
        <v>129550</v>
      </c>
      <c r="AU77">
        <v>130050</v>
      </c>
      <c r="AV77">
        <v>130550</v>
      </c>
      <c r="AW77">
        <v>131050</v>
      </c>
      <c r="AX77">
        <v>131550</v>
      </c>
      <c r="AY77">
        <v>132000</v>
      </c>
      <c r="AZ77">
        <v>132000</v>
      </c>
      <c r="BA77">
        <v>132000</v>
      </c>
      <c r="BB77">
        <v>132000</v>
      </c>
      <c r="BC77">
        <v>132000</v>
      </c>
      <c r="BD77">
        <v>132000</v>
      </c>
      <c r="BE77">
        <v>132000</v>
      </c>
      <c r="BF77">
        <v>132000</v>
      </c>
      <c r="BG77">
        <v>132000</v>
      </c>
      <c r="BH77">
        <v>132000</v>
      </c>
      <c r="BI77">
        <v>132000</v>
      </c>
      <c r="BJ77">
        <v>132000</v>
      </c>
      <c r="BK77">
        <v>132000</v>
      </c>
      <c r="BL77">
        <v>132000</v>
      </c>
      <c r="BM77">
        <v>132000</v>
      </c>
      <c r="BN77">
        <v>132000</v>
      </c>
      <c r="BO77">
        <v>132000</v>
      </c>
      <c r="BP77">
        <v>132000</v>
      </c>
      <c r="BQ77">
        <v>132000</v>
      </c>
      <c r="BR77">
        <v>132000</v>
      </c>
      <c r="BS77">
        <v>132000</v>
      </c>
      <c r="BT77">
        <v>132000</v>
      </c>
      <c r="BU77">
        <v>132000</v>
      </c>
      <c r="BV77">
        <v>132000</v>
      </c>
      <c r="BW77">
        <v>132000</v>
      </c>
      <c r="BX77">
        <v>132000</v>
      </c>
      <c r="BY77">
        <v>132000</v>
      </c>
      <c r="BZ77">
        <v>132000</v>
      </c>
      <c r="CA77">
        <v>132000</v>
      </c>
      <c r="CB77">
        <v>132000</v>
      </c>
      <c r="CC77">
        <v>132000</v>
      </c>
      <c r="CD77">
        <v>132000</v>
      </c>
      <c r="CE77">
        <v>132000</v>
      </c>
      <c r="CF77">
        <v>132000</v>
      </c>
      <c r="CG77">
        <v>132000</v>
      </c>
      <c r="CH77">
        <v>132000</v>
      </c>
      <c r="CI77">
        <v>132000</v>
      </c>
      <c r="CJ77">
        <v>132000</v>
      </c>
      <c r="CK77">
        <v>132000</v>
      </c>
      <c r="CL77">
        <v>132000</v>
      </c>
      <c r="CM77">
        <v>132000</v>
      </c>
      <c r="CN77">
        <v>132000</v>
      </c>
      <c r="CO77">
        <v>132000</v>
      </c>
      <c r="CP77">
        <v>132000</v>
      </c>
      <c r="CQ77">
        <v>132000</v>
      </c>
      <c r="CR77">
        <v>132000</v>
      </c>
      <c r="CS77">
        <v>132000</v>
      </c>
      <c r="CT77">
        <v>132000</v>
      </c>
      <c r="CU77">
        <v>132000</v>
      </c>
      <c r="CV77">
        <v>132000</v>
      </c>
      <c r="CW77">
        <v>132000</v>
      </c>
      <c r="CX77">
        <v>132000</v>
      </c>
      <c r="CY77">
        <v>132000</v>
      </c>
    </row>
    <row r="78" spans="2:103" x14ac:dyDescent="0.3">
      <c r="B78">
        <v>670000</v>
      </c>
      <c r="C78">
        <v>98470</v>
      </c>
      <c r="D78">
        <v>100470</v>
      </c>
      <c r="E78">
        <v>102470</v>
      </c>
      <c r="F78">
        <v>104470</v>
      </c>
      <c r="G78">
        <v>106470</v>
      </c>
      <c r="H78">
        <v>108470</v>
      </c>
      <c r="I78">
        <v>110470</v>
      </c>
      <c r="J78">
        <v>112470</v>
      </c>
      <c r="K78">
        <v>114050</v>
      </c>
      <c r="L78">
        <v>114550</v>
      </c>
      <c r="M78">
        <v>115050</v>
      </c>
      <c r="N78">
        <v>115550</v>
      </c>
      <c r="O78">
        <v>116050</v>
      </c>
      <c r="P78">
        <v>116550</v>
      </c>
      <c r="Q78">
        <v>117050</v>
      </c>
      <c r="R78">
        <v>117550</v>
      </c>
      <c r="S78">
        <v>118050</v>
      </c>
      <c r="T78">
        <v>118550</v>
      </c>
      <c r="U78">
        <v>119050</v>
      </c>
      <c r="V78">
        <v>119550</v>
      </c>
      <c r="W78">
        <v>120050</v>
      </c>
      <c r="X78">
        <v>120550</v>
      </c>
      <c r="Y78">
        <v>121050</v>
      </c>
      <c r="Z78">
        <v>121550</v>
      </c>
      <c r="AA78">
        <v>122050</v>
      </c>
      <c r="AB78">
        <v>122550</v>
      </c>
      <c r="AC78">
        <v>123050</v>
      </c>
      <c r="AD78">
        <v>123550</v>
      </c>
      <c r="AE78">
        <v>124050</v>
      </c>
      <c r="AF78">
        <v>124550</v>
      </c>
      <c r="AG78">
        <v>125050</v>
      </c>
      <c r="AH78">
        <v>125550</v>
      </c>
      <c r="AI78">
        <v>126050</v>
      </c>
      <c r="AJ78">
        <v>126550</v>
      </c>
      <c r="AK78">
        <v>127050</v>
      </c>
      <c r="AL78">
        <v>127550</v>
      </c>
      <c r="AM78">
        <v>128050</v>
      </c>
      <c r="AN78">
        <v>128550</v>
      </c>
      <c r="AO78">
        <v>129050</v>
      </c>
      <c r="AP78">
        <v>129550</v>
      </c>
      <c r="AQ78">
        <v>130050</v>
      </c>
      <c r="AR78">
        <v>130550</v>
      </c>
      <c r="AS78">
        <v>131050</v>
      </c>
      <c r="AT78">
        <v>131550</v>
      </c>
      <c r="AU78">
        <v>132050</v>
      </c>
      <c r="AV78">
        <v>132550</v>
      </c>
      <c r="AW78">
        <v>133050</v>
      </c>
      <c r="AX78">
        <v>133550</v>
      </c>
      <c r="AY78">
        <v>134000</v>
      </c>
      <c r="AZ78">
        <v>134000</v>
      </c>
      <c r="BA78">
        <v>134000</v>
      </c>
      <c r="BB78">
        <v>134000</v>
      </c>
      <c r="BC78">
        <v>134000</v>
      </c>
      <c r="BD78">
        <v>134000</v>
      </c>
      <c r="BE78">
        <v>134000</v>
      </c>
      <c r="BF78">
        <v>134000</v>
      </c>
      <c r="BG78">
        <v>134000</v>
      </c>
      <c r="BH78">
        <v>134000</v>
      </c>
      <c r="BI78">
        <v>134000</v>
      </c>
      <c r="BJ78">
        <v>134000</v>
      </c>
      <c r="BK78">
        <v>134000</v>
      </c>
      <c r="BL78">
        <v>134000</v>
      </c>
      <c r="BM78">
        <v>134000</v>
      </c>
      <c r="BN78">
        <v>134000</v>
      </c>
      <c r="BO78">
        <v>134000</v>
      </c>
      <c r="BP78">
        <v>134000</v>
      </c>
      <c r="BQ78">
        <v>134000</v>
      </c>
      <c r="BR78">
        <v>134000</v>
      </c>
      <c r="BS78">
        <v>134000</v>
      </c>
      <c r="BT78">
        <v>134000</v>
      </c>
      <c r="BU78">
        <v>134000</v>
      </c>
      <c r="BV78">
        <v>134000</v>
      </c>
      <c r="BW78">
        <v>134000</v>
      </c>
      <c r="BX78">
        <v>134000</v>
      </c>
      <c r="BY78">
        <v>134000</v>
      </c>
      <c r="BZ78">
        <v>134000</v>
      </c>
      <c r="CA78">
        <v>134000</v>
      </c>
      <c r="CB78">
        <v>134000</v>
      </c>
      <c r="CC78">
        <v>134000</v>
      </c>
      <c r="CD78">
        <v>134000</v>
      </c>
      <c r="CE78">
        <v>134000</v>
      </c>
      <c r="CF78">
        <v>134000</v>
      </c>
      <c r="CG78">
        <v>134000</v>
      </c>
      <c r="CH78">
        <v>134000</v>
      </c>
      <c r="CI78">
        <v>134000</v>
      </c>
      <c r="CJ78">
        <v>134000</v>
      </c>
      <c r="CK78">
        <v>134000</v>
      </c>
      <c r="CL78">
        <v>134000</v>
      </c>
      <c r="CM78">
        <v>134000</v>
      </c>
      <c r="CN78">
        <v>134000</v>
      </c>
      <c r="CO78">
        <v>134000</v>
      </c>
      <c r="CP78">
        <v>134000</v>
      </c>
      <c r="CQ78">
        <v>134000</v>
      </c>
      <c r="CR78">
        <v>134000</v>
      </c>
      <c r="CS78">
        <v>134000</v>
      </c>
      <c r="CT78">
        <v>134000</v>
      </c>
      <c r="CU78">
        <v>134000</v>
      </c>
      <c r="CV78">
        <v>134000</v>
      </c>
      <c r="CW78">
        <v>134000</v>
      </c>
      <c r="CX78">
        <v>134000</v>
      </c>
      <c r="CY78">
        <v>134000</v>
      </c>
    </row>
    <row r="79" spans="2:103" x14ac:dyDescent="0.3">
      <c r="B79">
        <v>680000</v>
      </c>
      <c r="C79">
        <v>100470</v>
      </c>
      <c r="D79">
        <v>102470</v>
      </c>
      <c r="E79">
        <v>104470</v>
      </c>
      <c r="F79">
        <v>106470</v>
      </c>
      <c r="G79">
        <v>108470</v>
      </c>
      <c r="H79">
        <v>110470</v>
      </c>
      <c r="I79">
        <v>112470</v>
      </c>
      <c r="J79">
        <v>114470</v>
      </c>
      <c r="K79">
        <v>116050</v>
      </c>
      <c r="L79">
        <v>116550</v>
      </c>
      <c r="M79">
        <v>117050</v>
      </c>
      <c r="N79">
        <v>117550</v>
      </c>
      <c r="O79">
        <v>118050</v>
      </c>
      <c r="P79">
        <v>118550</v>
      </c>
      <c r="Q79">
        <v>119050</v>
      </c>
      <c r="R79">
        <v>119550</v>
      </c>
      <c r="S79">
        <v>120050</v>
      </c>
      <c r="T79">
        <v>120550</v>
      </c>
      <c r="U79">
        <v>121050</v>
      </c>
      <c r="V79">
        <v>121550</v>
      </c>
      <c r="W79">
        <v>122050</v>
      </c>
      <c r="X79">
        <v>122550</v>
      </c>
      <c r="Y79">
        <v>123050</v>
      </c>
      <c r="Z79">
        <v>123550</v>
      </c>
      <c r="AA79">
        <v>124050</v>
      </c>
      <c r="AB79">
        <v>124550</v>
      </c>
      <c r="AC79">
        <v>125050</v>
      </c>
      <c r="AD79">
        <v>125550</v>
      </c>
      <c r="AE79">
        <v>126050</v>
      </c>
      <c r="AF79">
        <v>126550</v>
      </c>
      <c r="AG79">
        <v>127050</v>
      </c>
      <c r="AH79">
        <v>127550</v>
      </c>
      <c r="AI79">
        <v>128050</v>
      </c>
      <c r="AJ79">
        <v>128550</v>
      </c>
      <c r="AK79">
        <v>129050</v>
      </c>
      <c r="AL79">
        <v>129550</v>
      </c>
      <c r="AM79">
        <v>130050</v>
      </c>
      <c r="AN79">
        <v>130550</v>
      </c>
      <c r="AO79">
        <v>131050</v>
      </c>
      <c r="AP79">
        <v>131550</v>
      </c>
      <c r="AQ79">
        <v>132050</v>
      </c>
      <c r="AR79">
        <v>132550</v>
      </c>
      <c r="AS79">
        <v>133050</v>
      </c>
      <c r="AT79">
        <v>133550</v>
      </c>
      <c r="AU79">
        <v>134050</v>
      </c>
      <c r="AV79">
        <v>134550</v>
      </c>
      <c r="AW79">
        <v>135050</v>
      </c>
      <c r="AX79">
        <v>135550</v>
      </c>
      <c r="AY79">
        <v>136000</v>
      </c>
      <c r="AZ79">
        <v>136000</v>
      </c>
      <c r="BA79">
        <v>136000</v>
      </c>
      <c r="BB79">
        <v>136000</v>
      </c>
      <c r="BC79">
        <v>136000</v>
      </c>
      <c r="BD79">
        <v>136000</v>
      </c>
      <c r="BE79">
        <v>136000</v>
      </c>
      <c r="BF79">
        <v>136000</v>
      </c>
      <c r="BG79">
        <v>136000</v>
      </c>
      <c r="BH79">
        <v>136000</v>
      </c>
      <c r="BI79">
        <v>136000</v>
      </c>
      <c r="BJ79">
        <v>136000</v>
      </c>
      <c r="BK79">
        <v>136000</v>
      </c>
      <c r="BL79">
        <v>136000</v>
      </c>
      <c r="BM79">
        <v>136000</v>
      </c>
      <c r="BN79">
        <v>136000</v>
      </c>
      <c r="BO79">
        <v>136000</v>
      </c>
      <c r="BP79">
        <v>136000</v>
      </c>
      <c r="BQ79">
        <v>136000</v>
      </c>
      <c r="BR79">
        <v>136000</v>
      </c>
      <c r="BS79">
        <v>136000</v>
      </c>
      <c r="BT79">
        <v>136000</v>
      </c>
      <c r="BU79">
        <v>136000</v>
      </c>
      <c r="BV79">
        <v>136000</v>
      </c>
      <c r="BW79">
        <v>136000</v>
      </c>
      <c r="BX79">
        <v>136000</v>
      </c>
      <c r="BY79">
        <v>136000</v>
      </c>
      <c r="BZ79">
        <v>136000</v>
      </c>
      <c r="CA79">
        <v>136000</v>
      </c>
      <c r="CB79">
        <v>136000</v>
      </c>
      <c r="CC79">
        <v>136000</v>
      </c>
      <c r="CD79">
        <v>136000</v>
      </c>
      <c r="CE79">
        <v>136000</v>
      </c>
      <c r="CF79">
        <v>136000</v>
      </c>
      <c r="CG79">
        <v>136000</v>
      </c>
      <c r="CH79">
        <v>136000</v>
      </c>
      <c r="CI79">
        <v>136000</v>
      </c>
      <c r="CJ79">
        <v>136000</v>
      </c>
      <c r="CK79">
        <v>136000</v>
      </c>
      <c r="CL79">
        <v>136000</v>
      </c>
      <c r="CM79">
        <v>136000</v>
      </c>
      <c r="CN79">
        <v>136000</v>
      </c>
      <c r="CO79">
        <v>136000</v>
      </c>
      <c r="CP79">
        <v>136000</v>
      </c>
      <c r="CQ79">
        <v>136000</v>
      </c>
      <c r="CR79">
        <v>136000</v>
      </c>
      <c r="CS79">
        <v>136000</v>
      </c>
      <c r="CT79">
        <v>136000</v>
      </c>
      <c r="CU79">
        <v>136000</v>
      </c>
      <c r="CV79">
        <v>136000</v>
      </c>
      <c r="CW79">
        <v>136000</v>
      </c>
      <c r="CX79">
        <v>136000</v>
      </c>
      <c r="CY79">
        <v>136000</v>
      </c>
    </row>
    <row r="80" spans="2:103" x14ac:dyDescent="0.3">
      <c r="B80">
        <v>690000</v>
      </c>
      <c r="C80">
        <v>102470</v>
      </c>
      <c r="D80">
        <v>104470</v>
      </c>
      <c r="E80">
        <v>106470</v>
      </c>
      <c r="F80">
        <v>108470</v>
      </c>
      <c r="G80">
        <v>110470</v>
      </c>
      <c r="H80">
        <v>112470</v>
      </c>
      <c r="I80">
        <v>114470</v>
      </c>
      <c r="J80">
        <v>116470</v>
      </c>
      <c r="K80">
        <v>118050</v>
      </c>
      <c r="L80">
        <v>118550</v>
      </c>
      <c r="M80">
        <v>119050</v>
      </c>
      <c r="N80">
        <v>119550</v>
      </c>
      <c r="O80">
        <v>120050</v>
      </c>
      <c r="P80">
        <v>120550</v>
      </c>
      <c r="Q80">
        <v>121050</v>
      </c>
      <c r="R80">
        <v>121550</v>
      </c>
      <c r="S80">
        <v>122050</v>
      </c>
      <c r="T80">
        <v>122550</v>
      </c>
      <c r="U80">
        <v>123050</v>
      </c>
      <c r="V80">
        <v>123550</v>
      </c>
      <c r="W80">
        <v>124050</v>
      </c>
      <c r="X80">
        <v>124550</v>
      </c>
      <c r="Y80">
        <v>125050</v>
      </c>
      <c r="Z80">
        <v>125550</v>
      </c>
      <c r="AA80">
        <v>126050</v>
      </c>
      <c r="AB80">
        <v>126550</v>
      </c>
      <c r="AC80">
        <v>127050</v>
      </c>
      <c r="AD80">
        <v>127550</v>
      </c>
      <c r="AE80">
        <v>128050</v>
      </c>
      <c r="AF80">
        <v>128550</v>
      </c>
      <c r="AG80">
        <v>129050</v>
      </c>
      <c r="AH80">
        <v>129550</v>
      </c>
      <c r="AI80">
        <v>130050</v>
      </c>
      <c r="AJ80">
        <v>130550</v>
      </c>
      <c r="AK80">
        <v>131050</v>
      </c>
      <c r="AL80">
        <v>131550</v>
      </c>
      <c r="AM80">
        <v>132050</v>
      </c>
      <c r="AN80">
        <v>132550</v>
      </c>
      <c r="AO80">
        <v>133050</v>
      </c>
      <c r="AP80">
        <v>133550</v>
      </c>
      <c r="AQ80">
        <v>134050</v>
      </c>
      <c r="AR80">
        <v>134550</v>
      </c>
      <c r="AS80">
        <v>135050</v>
      </c>
      <c r="AT80">
        <v>135550</v>
      </c>
      <c r="AU80">
        <v>136050</v>
      </c>
      <c r="AV80">
        <v>136550</v>
      </c>
      <c r="AW80">
        <v>137050</v>
      </c>
      <c r="AX80">
        <v>137550</v>
      </c>
      <c r="AY80">
        <v>138000</v>
      </c>
      <c r="AZ80">
        <v>138000</v>
      </c>
      <c r="BA80">
        <v>138000</v>
      </c>
      <c r="BB80">
        <v>138000</v>
      </c>
      <c r="BC80">
        <v>138000</v>
      </c>
      <c r="BD80">
        <v>138000</v>
      </c>
      <c r="BE80">
        <v>138000</v>
      </c>
      <c r="BF80">
        <v>138000</v>
      </c>
      <c r="BG80">
        <v>138000</v>
      </c>
      <c r="BH80">
        <v>138000</v>
      </c>
      <c r="BI80">
        <v>138000</v>
      </c>
      <c r="BJ80">
        <v>138000</v>
      </c>
      <c r="BK80">
        <v>138000</v>
      </c>
      <c r="BL80">
        <v>138000</v>
      </c>
      <c r="BM80">
        <v>138000</v>
      </c>
      <c r="BN80">
        <v>138000</v>
      </c>
      <c r="BO80">
        <v>138000</v>
      </c>
      <c r="BP80">
        <v>138000</v>
      </c>
      <c r="BQ80">
        <v>138000</v>
      </c>
      <c r="BR80">
        <v>138000</v>
      </c>
      <c r="BS80">
        <v>138000</v>
      </c>
      <c r="BT80">
        <v>138000</v>
      </c>
      <c r="BU80">
        <v>138000</v>
      </c>
      <c r="BV80">
        <v>138000</v>
      </c>
      <c r="BW80">
        <v>138000</v>
      </c>
      <c r="BX80">
        <v>138000</v>
      </c>
      <c r="BY80">
        <v>138000</v>
      </c>
      <c r="BZ80">
        <v>138000</v>
      </c>
      <c r="CA80">
        <v>138000</v>
      </c>
      <c r="CB80">
        <v>138000</v>
      </c>
      <c r="CC80">
        <v>138000</v>
      </c>
      <c r="CD80">
        <v>138000</v>
      </c>
      <c r="CE80">
        <v>138000</v>
      </c>
      <c r="CF80">
        <v>138000</v>
      </c>
      <c r="CG80">
        <v>138000</v>
      </c>
      <c r="CH80">
        <v>138000</v>
      </c>
      <c r="CI80">
        <v>138000</v>
      </c>
      <c r="CJ80">
        <v>138000</v>
      </c>
      <c r="CK80">
        <v>138000</v>
      </c>
      <c r="CL80">
        <v>138000</v>
      </c>
      <c r="CM80">
        <v>138000</v>
      </c>
      <c r="CN80">
        <v>138000</v>
      </c>
      <c r="CO80">
        <v>138000</v>
      </c>
      <c r="CP80">
        <v>138000</v>
      </c>
      <c r="CQ80">
        <v>138000</v>
      </c>
      <c r="CR80">
        <v>138000</v>
      </c>
      <c r="CS80">
        <v>138000</v>
      </c>
      <c r="CT80">
        <v>138000</v>
      </c>
      <c r="CU80">
        <v>138000</v>
      </c>
      <c r="CV80">
        <v>138000</v>
      </c>
      <c r="CW80">
        <v>138000</v>
      </c>
      <c r="CX80">
        <v>138000</v>
      </c>
      <c r="CY80">
        <v>138000</v>
      </c>
    </row>
    <row r="81" spans="2:103" x14ac:dyDescent="0.3">
      <c r="B81">
        <v>700000</v>
      </c>
      <c r="C81">
        <v>104470</v>
      </c>
      <c r="D81">
        <v>106470</v>
      </c>
      <c r="E81">
        <v>108470</v>
      </c>
      <c r="F81">
        <v>110470</v>
      </c>
      <c r="G81">
        <v>112470</v>
      </c>
      <c r="H81">
        <v>114470</v>
      </c>
      <c r="I81">
        <v>116470</v>
      </c>
      <c r="J81">
        <v>118470</v>
      </c>
      <c r="K81">
        <v>120050</v>
      </c>
      <c r="L81">
        <v>120550</v>
      </c>
      <c r="M81">
        <v>121050</v>
      </c>
      <c r="N81">
        <v>121550</v>
      </c>
      <c r="O81">
        <v>122050</v>
      </c>
      <c r="P81">
        <v>122550</v>
      </c>
      <c r="Q81">
        <v>123050</v>
      </c>
      <c r="R81">
        <v>123550</v>
      </c>
      <c r="S81">
        <v>124050</v>
      </c>
      <c r="T81">
        <v>124550</v>
      </c>
      <c r="U81">
        <v>125050</v>
      </c>
      <c r="V81">
        <v>125550</v>
      </c>
      <c r="W81">
        <v>126050</v>
      </c>
      <c r="X81">
        <v>126550</v>
      </c>
      <c r="Y81">
        <v>127050</v>
      </c>
      <c r="Z81">
        <v>127550</v>
      </c>
      <c r="AA81">
        <v>128050</v>
      </c>
      <c r="AB81">
        <v>128550</v>
      </c>
      <c r="AC81">
        <v>129050</v>
      </c>
      <c r="AD81">
        <v>129550</v>
      </c>
      <c r="AE81">
        <v>130050</v>
      </c>
      <c r="AF81">
        <v>130550</v>
      </c>
      <c r="AG81">
        <v>131050</v>
      </c>
      <c r="AH81">
        <v>131550</v>
      </c>
      <c r="AI81">
        <v>132050</v>
      </c>
      <c r="AJ81">
        <v>132550</v>
      </c>
      <c r="AK81">
        <v>133050</v>
      </c>
      <c r="AL81">
        <v>133550</v>
      </c>
      <c r="AM81">
        <v>134050</v>
      </c>
      <c r="AN81">
        <v>134550</v>
      </c>
      <c r="AO81">
        <v>135050</v>
      </c>
      <c r="AP81">
        <v>135550</v>
      </c>
      <c r="AQ81">
        <v>136050</v>
      </c>
      <c r="AR81">
        <v>136550</v>
      </c>
      <c r="AS81">
        <v>137050</v>
      </c>
      <c r="AT81">
        <v>137550</v>
      </c>
      <c r="AU81">
        <v>138050</v>
      </c>
      <c r="AV81">
        <v>138550</v>
      </c>
      <c r="AW81">
        <v>139050</v>
      </c>
      <c r="AX81">
        <v>139550</v>
      </c>
      <c r="AY81">
        <v>140000</v>
      </c>
      <c r="AZ81">
        <v>140000</v>
      </c>
      <c r="BA81">
        <v>140000</v>
      </c>
      <c r="BB81">
        <v>140000</v>
      </c>
      <c r="BC81">
        <v>140000</v>
      </c>
      <c r="BD81">
        <v>140000</v>
      </c>
      <c r="BE81">
        <v>140000</v>
      </c>
      <c r="BF81">
        <v>140000</v>
      </c>
      <c r="BG81">
        <v>140000</v>
      </c>
      <c r="BH81">
        <v>140000</v>
      </c>
      <c r="BI81">
        <v>140000</v>
      </c>
      <c r="BJ81">
        <v>140000</v>
      </c>
      <c r="BK81">
        <v>140000</v>
      </c>
      <c r="BL81">
        <v>140000</v>
      </c>
      <c r="BM81">
        <v>140000</v>
      </c>
      <c r="BN81">
        <v>140000</v>
      </c>
      <c r="BO81">
        <v>140000</v>
      </c>
      <c r="BP81">
        <v>140000</v>
      </c>
      <c r="BQ81">
        <v>140000</v>
      </c>
      <c r="BR81">
        <v>140000</v>
      </c>
      <c r="BS81">
        <v>140000</v>
      </c>
      <c r="BT81">
        <v>140000</v>
      </c>
      <c r="BU81">
        <v>140000</v>
      </c>
      <c r="BV81">
        <v>140000</v>
      </c>
      <c r="BW81">
        <v>140000</v>
      </c>
      <c r="BX81">
        <v>140000</v>
      </c>
      <c r="BY81">
        <v>140000</v>
      </c>
      <c r="BZ81">
        <v>140000</v>
      </c>
      <c r="CA81">
        <v>140000</v>
      </c>
      <c r="CB81">
        <v>140000</v>
      </c>
      <c r="CC81">
        <v>140000</v>
      </c>
      <c r="CD81">
        <v>140000</v>
      </c>
      <c r="CE81">
        <v>140000</v>
      </c>
      <c r="CF81">
        <v>140000</v>
      </c>
      <c r="CG81">
        <v>140000</v>
      </c>
      <c r="CH81">
        <v>140000</v>
      </c>
      <c r="CI81">
        <v>140000</v>
      </c>
      <c r="CJ81">
        <v>140000</v>
      </c>
      <c r="CK81">
        <v>140000</v>
      </c>
      <c r="CL81">
        <v>140000</v>
      </c>
      <c r="CM81">
        <v>140000</v>
      </c>
      <c r="CN81">
        <v>140000</v>
      </c>
      <c r="CO81">
        <v>140000</v>
      </c>
      <c r="CP81">
        <v>140000</v>
      </c>
      <c r="CQ81">
        <v>140000</v>
      </c>
      <c r="CR81">
        <v>140000</v>
      </c>
      <c r="CS81">
        <v>140000</v>
      </c>
      <c r="CT81">
        <v>140000</v>
      </c>
      <c r="CU81">
        <v>140000</v>
      </c>
      <c r="CV81">
        <v>140000</v>
      </c>
      <c r="CW81">
        <v>140000</v>
      </c>
      <c r="CX81">
        <v>140000</v>
      </c>
      <c r="CY81">
        <v>140000</v>
      </c>
    </row>
    <row r="82" spans="2:103" x14ac:dyDescent="0.3">
      <c r="B82">
        <v>710000</v>
      </c>
      <c r="C82">
        <v>106470</v>
      </c>
      <c r="D82">
        <v>108470</v>
      </c>
      <c r="E82">
        <v>110470</v>
      </c>
      <c r="F82">
        <v>112470</v>
      </c>
      <c r="G82">
        <v>114470</v>
      </c>
      <c r="H82">
        <v>116470</v>
      </c>
      <c r="I82">
        <v>118470</v>
      </c>
      <c r="J82">
        <v>120470</v>
      </c>
      <c r="K82">
        <v>122050</v>
      </c>
      <c r="L82">
        <v>122550</v>
      </c>
      <c r="M82">
        <v>123050</v>
      </c>
      <c r="N82">
        <v>123550</v>
      </c>
      <c r="O82">
        <v>124050</v>
      </c>
      <c r="P82">
        <v>124550</v>
      </c>
      <c r="Q82">
        <v>125050</v>
      </c>
      <c r="R82">
        <v>125550</v>
      </c>
      <c r="S82">
        <v>126050</v>
      </c>
      <c r="T82">
        <v>126550</v>
      </c>
      <c r="U82">
        <v>127050</v>
      </c>
      <c r="V82">
        <v>127550</v>
      </c>
      <c r="W82">
        <v>128050</v>
      </c>
      <c r="X82">
        <v>128550</v>
      </c>
      <c r="Y82">
        <v>129050</v>
      </c>
      <c r="Z82">
        <v>129550</v>
      </c>
      <c r="AA82">
        <v>130050</v>
      </c>
      <c r="AB82">
        <v>130550</v>
      </c>
      <c r="AC82">
        <v>131050</v>
      </c>
      <c r="AD82">
        <v>131550</v>
      </c>
      <c r="AE82">
        <v>132050</v>
      </c>
      <c r="AF82">
        <v>132550</v>
      </c>
      <c r="AG82">
        <v>133050</v>
      </c>
      <c r="AH82">
        <v>133550</v>
      </c>
      <c r="AI82">
        <v>134050</v>
      </c>
      <c r="AJ82">
        <v>134550</v>
      </c>
      <c r="AK82">
        <v>135050</v>
      </c>
      <c r="AL82">
        <v>135550</v>
      </c>
      <c r="AM82">
        <v>136050</v>
      </c>
      <c r="AN82">
        <v>136550</v>
      </c>
      <c r="AO82">
        <v>137050</v>
      </c>
      <c r="AP82">
        <v>137550</v>
      </c>
      <c r="AQ82">
        <v>138050</v>
      </c>
      <c r="AR82">
        <v>138550</v>
      </c>
      <c r="AS82">
        <v>139050</v>
      </c>
      <c r="AT82">
        <v>139550</v>
      </c>
      <c r="AU82">
        <v>140050</v>
      </c>
      <c r="AV82">
        <v>140550</v>
      </c>
      <c r="AW82">
        <v>141050</v>
      </c>
      <c r="AX82">
        <v>141550</v>
      </c>
      <c r="AY82">
        <v>142000</v>
      </c>
      <c r="AZ82">
        <v>142000</v>
      </c>
      <c r="BA82">
        <v>142000</v>
      </c>
      <c r="BB82">
        <v>142000</v>
      </c>
      <c r="BC82">
        <v>142000</v>
      </c>
      <c r="BD82">
        <v>142000</v>
      </c>
      <c r="BE82">
        <v>142000</v>
      </c>
      <c r="BF82">
        <v>142000</v>
      </c>
      <c r="BG82">
        <v>142000</v>
      </c>
      <c r="BH82">
        <v>142000</v>
      </c>
      <c r="BI82">
        <v>142000</v>
      </c>
      <c r="BJ82">
        <v>142000</v>
      </c>
      <c r="BK82">
        <v>142000</v>
      </c>
      <c r="BL82">
        <v>142000</v>
      </c>
      <c r="BM82">
        <v>142000</v>
      </c>
      <c r="BN82">
        <v>142000</v>
      </c>
      <c r="BO82">
        <v>142000</v>
      </c>
      <c r="BP82">
        <v>142000</v>
      </c>
      <c r="BQ82">
        <v>142000</v>
      </c>
      <c r="BR82">
        <v>142000</v>
      </c>
      <c r="BS82">
        <v>142000</v>
      </c>
      <c r="BT82">
        <v>142000</v>
      </c>
      <c r="BU82">
        <v>142000</v>
      </c>
      <c r="BV82">
        <v>142000</v>
      </c>
      <c r="BW82">
        <v>142000</v>
      </c>
      <c r="BX82">
        <v>142000</v>
      </c>
      <c r="BY82">
        <v>142000</v>
      </c>
      <c r="BZ82">
        <v>142000</v>
      </c>
      <c r="CA82">
        <v>142000</v>
      </c>
      <c r="CB82">
        <v>142000</v>
      </c>
      <c r="CC82">
        <v>142000</v>
      </c>
      <c r="CD82">
        <v>142000</v>
      </c>
      <c r="CE82">
        <v>142000</v>
      </c>
      <c r="CF82">
        <v>142000</v>
      </c>
      <c r="CG82">
        <v>142000</v>
      </c>
      <c r="CH82">
        <v>142000</v>
      </c>
      <c r="CI82">
        <v>142000</v>
      </c>
      <c r="CJ82">
        <v>142000</v>
      </c>
      <c r="CK82">
        <v>142000</v>
      </c>
      <c r="CL82">
        <v>142000</v>
      </c>
      <c r="CM82">
        <v>142000</v>
      </c>
      <c r="CN82">
        <v>142000</v>
      </c>
      <c r="CO82">
        <v>142000</v>
      </c>
      <c r="CP82">
        <v>142000</v>
      </c>
      <c r="CQ82">
        <v>142000</v>
      </c>
      <c r="CR82">
        <v>142000</v>
      </c>
      <c r="CS82">
        <v>142000</v>
      </c>
      <c r="CT82">
        <v>142000</v>
      </c>
      <c r="CU82">
        <v>142000</v>
      </c>
      <c r="CV82">
        <v>142000</v>
      </c>
      <c r="CW82">
        <v>142000</v>
      </c>
      <c r="CX82">
        <v>142000</v>
      </c>
      <c r="CY82">
        <v>142000</v>
      </c>
    </row>
    <row r="83" spans="2:103" x14ac:dyDescent="0.3">
      <c r="B83">
        <v>720000</v>
      </c>
      <c r="C83">
        <v>108470</v>
      </c>
      <c r="D83">
        <v>110470</v>
      </c>
      <c r="E83">
        <v>112470</v>
      </c>
      <c r="F83">
        <v>114470</v>
      </c>
      <c r="G83">
        <v>116470</v>
      </c>
      <c r="H83">
        <v>118470</v>
      </c>
      <c r="I83">
        <v>120470</v>
      </c>
      <c r="J83">
        <v>122470</v>
      </c>
      <c r="K83">
        <v>124050</v>
      </c>
      <c r="L83">
        <v>124550</v>
      </c>
      <c r="M83">
        <v>125050</v>
      </c>
      <c r="N83">
        <v>125550</v>
      </c>
      <c r="O83">
        <v>126050</v>
      </c>
      <c r="P83">
        <v>126550</v>
      </c>
      <c r="Q83">
        <v>127050</v>
      </c>
      <c r="R83">
        <v>127550</v>
      </c>
      <c r="S83">
        <v>128050</v>
      </c>
      <c r="T83">
        <v>128550</v>
      </c>
      <c r="U83">
        <v>129050</v>
      </c>
      <c r="V83">
        <v>129550</v>
      </c>
      <c r="W83">
        <v>130050</v>
      </c>
      <c r="X83">
        <v>130550</v>
      </c>
      <c r="Y83">
        <v>131050</v>
      </c>
      <c r="Z83">
        <v>131550</v>
      </c>
      <c r="AA83">
        <v>132050</v>
      </c>
      <c r="AB83">
        <v>132550</v>
      </c>
      <c r="AC83">
        <v>133050</v>
      </c>
      <c r="AD83">
        <v>133550</v>
      </c>
      <c r="AE83">
        <v>134050</v>
      </c>
      <c r="AF83">
        <v>134550</v>
      </c>
      <c r="AG83">
        <v>135050</v>
      </c>
      <c r="AH83">
        <v>135550</v>
      </c>
      <c r="AI83">
        <v>136050</v>
      </c>
      <c r="AJ83">
        <v>136550</v>
      </c>
      <c r="AK83">
        <v>137050</v>
      </c>
      <c r="AL83">
        <v>137550</v>
      </c>
      <c r="AM83">
        <v>138050</v>
      </c>
      <c r="AN83">
        <v>138550</v>
      </c>
      <c r="AO83">
        <v>139050</v>
      </c>
      <c r="AP83">
        <v>139550</v>
      </c>
      <c r="AQ83">
        <v>140050</v>
      </c>
      <c r="AR83">
        <v>140550</v>
      </c>
      <c r="AS83">
        <v>141050</v>
      </c>
      <c r="AT83">
        <v>141550</v>
      </c>
      <c r="AU83">
        <v>142050</v>
      </c>
      <c r="AV83">
        <v>142550</v>
      </c>
      <c r="AW83">
        <v>143050</v>
      </c>
      <c r="AX83">
        <v>143550</v>
      </c>
      <c r="AY83">
        <v>144000</v>
      </c>
      <c r="AZ83">
        <v>144000</v>
      </c>
      <c r="BA83">
        <v>144000</v>
      </c>
      <c r="BB83">
        <v>144000</v>
      </c>
      <c r="BC83">
        <v>144000</v>
      </c>
      <c r="BD83">
        <v>144000</v>
      </c>
      <c r="BE83">
        <v>144000</v>
      </c>
      <c r="BF83">
        <v>144000</v>
      </c>
      <c r="BG83">
        <v>144000</v>
      </c>
      <c r="BH83">
        <v>144000</v>
      </c>
      <c r="BI83">
        <v>144000</v>
      </c>
      <c r="BJ83">
        <v>144000</v>
      </c>
      <c r="BK83">
        <v>144000</v>
      </c>
      <c r="BL83">
        <v>144000</v>
      </c>
      <c r="BM83">
        <v>144000</v>
      </c>
      <c r="BN83">
        <v>144000</v>
      </c>
      <c r="BO83">
        <v>144000</v>
      </c>
      <c r="BP83">
        <v>144000</v>
      </c>
      <c r="BQ83">
        <v>144000</v>
      </c>
      <c r="BR83">
        <v>144000</v>
      </c>
      <c r="BS83">
        <v>144000</v>
      </c>
      <c r="BT83">
        <v>144000</v>
      </c>
      <c r="BU83">
        <v>144000</v>
      </c>
      <c r="BV83">
        <v>144000</v>
      </c>
      <c r="BW83">
        <v>144000</v>
      </c>
      <c r="BX83">
        <v>144000</v>
      </c>
      <c r="BY83">
        <v>144000</v>
      </c>
      <c r="BZ83">
        <v>144000</v>
      </c>
      <c r="CA83">
        <v>144000</v>
      </c>
      <c r="CB83">
        <v>144000</v>
      </c>
      <c r="CC83">
        <v>144000</v>
      </c>
      <c r="CD83">
        <v>144000</v>
      </c>
      <c r="CE83">
        <v>144000</v>
      </c>
      <c r="CF83">
        <v>144000</v>
      </c>
      <c r="CG83">
        <v>144000</v>
      </c>
      <c r="CH83">
        <v>144000</v>
      </c>
      <c r="CI83">
        <v>144000</v>
      </c>
      <c r="CJ83">
        <v>144000</v>
      </c>
      <c r="CK83">
        <v>144000</v>
      </c>
      <c r="CL83">
        <v>144000</v>
      </c>
      <c r="CM83">
        <v>144000</v>
      </c>
      <c r="CN83">
        <v>144000</v>
      </c>
      <c r="CO83">
        <v>144000</v>
      </c>
      <c r="CP83">
        <v>144000</v>
      </c>
      <c r="CQ83">
        <v>144000</v>
      </c>
      <c r="CR83">
        <v>144000</v>
      </c>
      <c r="CS83">
        <v>144000</v>
      </c>
      <c r="CT83">
        <v>144000</v>
      </c>
      <c r="CU83">
        <v>144000</v>
      </c>
      <c r="CV83">
        <v>144000</v>
      </c>
      <c r="CW83">
        <v>144000</v>
      </c>
      <c r="CX83">
        <v>144000</v>
      </c>
      <c r="CY83">
        <v>144000</v>
      </c>
    </row>
    <row r="84" spans="2:103" x14ac:dyDescent="0.3">
      <c r="B84">
        <v>730000</v>
      </c>
      <c r="C84">
        <v>110470</v>
      </c>
      <c r="D84">
        <v>112470</v>
      </c>
      <c r="E84">
        <v>114470</v>
      </c>
      <c r="F84">
        <v>116470</v>
      </c>
      <c r="G84">
        <v>118470</v>
      </c>
      <c r="H84">
        <v>120470</v>
      </c>
      <c r="I84">
        <v>122470</v>
      </c>
      <c r="J84">
        <v>124470</v>
      </c>
      <c r="K84">
        <v>126050</v>
      </c>
      <c r="L84">
        <v>126550</v>
      </c>
      <c r="M84">
        <v>127050</v>
      </c>
      <c r="N84">
        <v>127550</v>
      </c>
      <c r="O84">
        <v>128050</v>
      </c>
      <c r="P84">
        <v>128550</v>
      </c>
      <c r="Q84">
        <v>129050</v>
      </c>
      <c r="R84">
        <v>129550</v>
      </c>
      <c r="S84">
        <v>130050</v>
      </c>
      <c r="T84">
        <v>130550</v>
      </c>
      <c r="U84">
        <v>131050</v>
      </c>
      <c r="V84">
        <v>131550</v>
      </c>
      <c r="W84">
        <v>132050</v>
      </c>
      <c r="X84">
        <v>132550</v>
      </c>
      <c r="Y84">
        <v>133050</v>
      </c>
      <c r="Z84">
        <v>133550</v>
      </c>
      <c r="AA84">
        <v>134050</v>
      </c>
      <c r="AB84">
        <v>134550</v>
      </c>
      <c r="AC84">
        <v>135050</v>
      </c>
      <c r="AD84">
        <v>135550</v>
      </c>
      <c r="AE84">
        <v>136050</v>
      </c>
      <c r="AF84">
        <v>136550</v>
      </c>
      <c r="AG84">
        <v>137050</v>
      </c>
      <c r="AH84">
        <v>137550</v>
      </c>
      <c r="AI84">
        <v>138050</v>
      </c>
      <c r="AJ84">
        <v>138550</v>
      </c>
      <c r="AK84">
        <v>139050</v>
      </c>
      <c r="AL84">
        <v>139550</v>
      </c>
      <c r="AM84">
        <v>140050</v>
      </c>
      <c r="AN84">
        <v>140550</v>
      </c>
      <c r="AO84">
        <v>141050</v>
      </c>
      <c r="AP84">
        <v>141550</v>
      </c>
      <c r="AQ84">
        <v>142050</v>
      </c>
      <c r="AR84">
        <v>142550</v>
      </c>
      <c r="AS84">
        <v>143050</v>
      </c>
      <c r="AT84">
        <v>143550</v>
      </c>
      <c r="AU84">
        <v>144050</v>
      </c>
      <c r="AV84">
        <v>144550</v>
      </c>
      <c r="AW84">
        <v>145050</v>
      </c>
      <c r="AX84">
        <v>145550</v>
      </c>
      <c r="AY84">
        <v>146000</v>
      </c>
      <c r="AZ84">
        <v>146000</v>
      </c>
      <c r="BA84">
        <v>146000</v>
      </c>
      <c r="BB84">
        <v>146000</v>
      </c>
      <c r="BC84">
        <v>146000</v>
      </c>
      <c r="BD84">
        <v>146000</v>
      </c>
      <c r="BE84">
        <v>146000</v>
      </c>
      <c r="BF84">
        <v>146000</v>
      </c>
      <c r="BG84">
        <v>146000</v>
      </c>
      <c r="BH84">
        <v>146000</v>
      </c>
      <c r="BI84">
        <v>146000</v>
      </c>
      <c r="BJ84">
        <v>146000</v>
      </c>
      <c r="BK84">
        <v>146000</v>
      </c>
      <c r="BL84">
        <v>146000</v>
      </c>
      <c r="BM84">
        <v>146000</v>
      </c>
      <c r="BN84">
        <v>146000</v>
      </c>
      <c r="BO84">
        <v>146000</v>
      </c>
      <c r="BP84">
        <v>146000</v>
      </c>
      <c r="BQ84">
        <v>146000</v>
      </c>
      <c r="BR84">
        <v>146000</v>
      </c>
      <c r="BS84">
        <v>146000</v>
      </c>
      <c r="BT84">
        <v>146000</v>
      </c>
      <c r="BU84">
        <v>146000</v>
      </c>
      <c r="BV84">
        <v>146000</v>
      </c>
      <c r="BW84">
        <v>146000</v>
      </c>
      <c r="BX84">
        <v>146000</v>
      </c>
      <c r="BY84">
        <v>146000</v>
      </c>
      <c r="BZ84">
        <v>146000</v>
      </c>
      <c r="CA84">
        <v>146000</v>
      </c>
      <c r="CB84">
        <v>146000</v>
      </c>
      <c r="CC84">
        <v>146000</v>
      </c>
      <c r="CD84">
        <v>146000</v>
      </c>
      <c r="CE84">
        <v>146000</v>
      </c>
      <c r="CF84">
        <v>146000</v>
      </c>
      <c r="CG84">
        <v>146000</v>
      </c>
      <c r="CH84">
        <v>146000</v>
      </c>
      <c r="CI84">
        <v>146000</v>
      </c>
      <c r="CJ84">
        <v>146000</v>
      </c>
      <c r="CK84">
        <v>146000</v>
      </c>
      <c r="CL84">
        <v>146000</v>
      </c>
      <c r="CM84">
        <v>146000</v>
      </c>
      <c r="CN84">
        <v>146000</v>
      </c>
      <c r="CO84">
        <v>146000</v>
      </c>
      <c r="CP84">
        <v>146000</v>
      </c>
      <c r="CQ84">
        <v>146000</v>
      </c>
      <c r="CR84">
        <v>146000</v>
      </c>
      <c r="CS84">
        <v>146000</v>
      </c>
      <c r="CT84">
        <v>146000</v>
      </c>
      <c r="CU84">
        <v>146000</v>
      </c>
      <c r="CV84">
        <v>146000</v>
      </c>
      <c r="CW84">
        <v>146000</v>
      </c>
      <c r="CX84">
        <v>146000</v>
      </c>
      <c r="CY84">
        <v>146000</v>
      </c>
    </row>
    <row r="85" spans="2:103" x14ac:dyDescent="0.3">
      <c r="B85">
        <v>740000</v>
      </c>
      <c r="C85">
        <v>112470</v>
      </c>
      <c r="D85">
        <v>114470</v>
      </c>
      <c r="E85">
        <v>116470</v>
      </c>
      <c r="F85">
        <v>118470</v>
      </c>
      <c r="G85">
        <v>120470</v>
      </c>
      <c r="H85">
        <v>122470</v>
      </c>
      <c r="I85">
        <v>124470</v>
      </c>
      <c r="J85">
        <v>126470</v>
      </c>
      <c r="K85">
        <v>128050</v>
      </c>
      <c r="L85">
        <v>128550</v>
      </c>
      <c r="M85">
        <v>129050</v>
      </c>
      <c r="N85">
        <v>129550</v>
      </c>
      <c r="O85">
        <v>130050</v>
      </c>
      <c r="P85">
        <v>130550</v>
      </c>
      <c r="Q85">
        <v>131050</v>
      </c>
      <c r="R85">
        <v>131550</v>
      </c>
      <c r="S85">
        <v>132050</v>
      </c>
      <c r="T85">
        <v>132550</v>
      </c>
      <c r="U85">
        <v>133050</v>
      </c>
      <c r="V85">
        <v>133550</v>
      </c>
      <c r="W85">
        <v>134050</v>
      </c>
      <c r="X85">
        <v>134550</v>
      </c>
      <c r="Y85">
        <v>135050</v>
      </c>
      <c r="Z85">
        <v>135550</v>
      </c>
      <c r="AA85">
        <v>136050</v>
      </c>
      <c r="AB85">
        <v>136550</v>
      </c>
      <c r="AC85">
        <v>137050</v>
      </c>
      <c r="AD85">
        <v>137550</v>
      </c>
      <c r="AE85">
        <v>138050</v>
      </c>
      <c r="AF85">
        <v>138550</v>
      </c>
      <c r="AG85">
        <v>139050</v>
      </c>
      <c r="AH85">
        <v>139550</v>
      </c>
      <c r="AI85">
        <v>140050</v>
      </c>
      <c r="AJ85">
        <v>140550</v>
      </c>
      <c r="AK85">
        <v>141050</v>
      </c>
      <c r="AL85">
        <v>141550</v>
      </c>
      <c r="AM85">
        <v>142050</v>
      </c>
      <c r="AN85">
        <v>142550</v>
      </c>
      <c r="AO85">
        <v>143050</v>
      </c>
      <c r="AP85">
        <v>143550</v>
      </c>
      <c r="AQ85">
        <v>144050</v>
      </c>
      <c r="AR85">
        <v>144550</v>
      </c>
      <c r="AS85">
        <v>145050</v>
      </c>
      <c r="AT85">
        <v>145550</v>
      </c>
      <c r="AU85">
        <v>146050</v>
      </c>
      <c r="AV85">
        <v>146550</v>
      </c>
      <c r="AW85">
        <v>147050</v>
      </c>
      <c r="AX85">
        <v>147550</v>
      </c>
      <c r="AY85">
        <v>148000</v>
      </c>
      <c r="AZ85">
        <v>148000</v>
      </c>
      <c r="BA85">
        <v>148000</v>
      </c>
      <c r="BB85">
        <v>148000</v>
      </c>
      <c r="BC85">
        <v>148000</v>
      </c>
      <c r="BD85">
        <v>148000</v>
      </c>
      <c r="BE85">
        <v>148000</v>
      </c>
      <c r="BF85">
        <v>148000</v>
      </c>
      <c r="BG85">
        <v>148000</v>
      </c>
      <c r="BH85">
        <v>148000</v>
      </c>
      <c r="BI85">
        <v>148000</v>
      </c>
      <c r="BJ85">
        <v>148000</v>
      </c>
      <c r="BK85">
        <v>148000</v>
      </c>
      <c r="BL85">
        <v>148000</v>
      </c>
      <c r="BM85">
        <v>148000</v>
      </c>
      <c r="BN85">
        <v>148000</v>
      </c>
      <c r="BO85">
        <v>148000</v>
      </c>
      <c r="BP85">
        <v>148000</v>
      </c>
      <c r="BQ85">
        <v>148000</v>
      </c>
      <c r="BR85">
        <v>148000</v>
      </c>
      <c r="BS85">
        <v>148000</v>
      </c>
      <c r="BT85">
        <v>148000</v>
      </c>
      <c r="BU85">
        <v>148000</v>
      </c>
      <c r="BV85">
        <v>148000</v>
      </c>
      <c r="BW85">
        <v>148000</v>
      </c>
      <c r="BX85">
        <v>148000</v>
      </c>
      <c r="BY85">
        <v>148000</v>
      </c>
      <c r="BZ85">
        <v>148000</v>
      </c>
      <c r="CA85">
        <v>148000</v>
      </c>
      <c r="CB85">
        <v>148000</v>
      </c>
      <c r="CC85">
        <v>148000</v>
      </c>
      <c r="CD85">
        <v>148000</v>
      </c>
      <c r="CE85">
        <v>148000</v>
      </c>
      <c r="CF85">
        <v>148000</v>
      </c>
      <c r="CG85">
        <v>148000</v>
      </c>
      <c r="CH85">
        <v>148000</v>
      </c>
      <c r="CI85">
        <v>148000</v>
      </c>
      <c r="CJ85">
        <v>148000</v>
      </c>
      <c r="CK85">
        <v>148000</v>
      </c>
      <c r="CL85">
        <v>148000</v>
      </c>
      <c r="CM85">
        <v>148000</v>
      </c>
      <c r="CN85">
        <v>148000</v>
      </c>
      <c r="CO85">
        <v>148000</v>
      </c>
      <c r="CP85">
        <v>148000</v>
      </c>
      <c r="CQ85">
        <v>148000</v>
      </c>
      <c r="CR85">
        <v>148000</v>
      </c>
      <c r="CS85">
        <v>148000</v>
      </c>
      <c r="CT85">
        <v>148000</v>
      </c>
      <c r="CU85">
        <v>148000</v>
      </c>
      <c r="CV85">
        <v>148000</v>
      </c>
      <c r="CW85">
        <v>148000</v>
      </c>
      <c r="CX85">
        <v>148000</v>
      </c>
      <c r="CY85">
        <v>148000</v>
      </c>
    </row>
    <row r="86" spans="2:103" x14ac:dyDescent="0.3">
      <c r="B86">
        <v>750000</v>
      </c>
      <c r="C86">
        <v>114470</v>
      </c>
      <c r="D86">
        <v>116470</v>
      </c>
      <c r="E86">
        <v>118470</v>
      </c>
      <c r="F86">
        <v>120470</v>
      </c>
      <c r="G86">
        <v>122470</v>
      </c>
      <c r="H86">
        <v>124470</v>
      </c>
      <c r="I86">
        <v>126470</v>
      </c>
      <c r="J86">
        <v>128470</v>
      </c>
      <c r="K86">
        <v>130050</v>
      </c>
      <c r="L86">
        <v>130550</v>
      </c>
      <c r="M86">
        <v>131050</v>
      </c>
      <c r="N86">
        <v>131550</v>
      </c>
      <c r="O86">
        <v>132050</v>
      </c>
      <c r="P86">
        <v>132550</v>
      </c>
      <c r="Q86">
        <v>133050</v>
      </c>
      <c r="R86">
        <v>133550</v>
      </c>
      <c r="S86">
        <v>134050</v>
      </c>
      <c r="T86">
        <v>134550</v>
      </c>
      <c r="U86">
        <v>135050</v>
      </c>
      <c r="V86">
        <v>135550</v>
      </c>
      <c r="W86">
        <v>136050</v>
      </c>
      <c r="X86">
        <v>136550</v>
      </c>
      <c r="Y86">
        <v>137050</v>
      </c>
      <c r="Z86">
        <v>137550</v>
      </c>
      <c r="AA86">
        <v>138050</v>
      </c>
      <c r="AB86">
        <v>138550</v>
      </c>
      <c r="AC86">
        <v>139050</v>
      </c>
      <c r="AD86">
        <v>139550</v>
      </c>
      <c r="AE86">
        <v>140050</v>
      </c>
      <c r="AF86">
        <v>140550</v>
      </c>
      <c r="AG86">
        <v>141050</v>
      </c>
      <c r="AH86">
        <v>141550</v>
      </c>
      <c r="AI86">
        <v>142050</v>
      </c>
      <c r="AJ86">
        <v>142550</v>
      </c>
      <c r="AK86">
        <v>143050</v>
      </c>
      <c r="AL86">
        <v>143550</v>
      </c>
      <c r="AM86">
        <v>144050</v>
      </c>
      <c r="AN86">
        <v>144550</v>
      </c>
      <c r="AO86">
        <v>145050</v>
      </c>
      <c r="AP86">
        <v>145550</v>
      </c>
      <c r="AQ86">
        <v>146050</v>
      </c>
      <c r="AR86">
        <v>146550</v>
      </c>
      <c r="AS86">
        <v>147050</v>
      </c>
      <c r="AT86">
        <v>147550</v>
      </c>
      <c r="AU86">
        <v>148050</v>
      </c>
      <c r="AV86">
        <v>148550</v>
      </c>
      <c r="AW86">
        <v>149050</v>
      </c>
      <c r="AX86">
        <v>149550</v>
      </c>
      <c r="AY86">
        <v>150000</v>
      </c>
      <c r="AZ86">
        <v>150000</v>
      </c>
      <c r="BA86">
        <v>150000</v>
      </c>
      <c r="BB86">
        <v>150000</v>
      </c>
      <c r="BC86">
        <v>150000</v>
      </c>
      <c r="BD86">
        <v>150000</v>
      </c>
      <c r="BE86">
        <v>150000</v>
      </c>
      <c r="BF86">
        <v>150000</v>
      </c>
      <c r="BG86">
        <v>150000</v>
      </c>
      <c r="BH86">
        <v>150000</v>
      </c>
      <c r="BI86">
        <v>150000</v>
      </c>
      <c r="BJ86">
        <v>150000</v>
      </c>
      <c r="BK86">
        <v>150000</v>
      </c>
      <c r="BL86">
        <v>150000</v>
      </c>
      <c r="BM86">
        <v>150000</v>
      </c>
      <c r="BN86">
        <v>150000</v>
      </c>
      <c r="BO86">
        <v>150000</v>
      </c>
      <c r="BP86">
        <v>150000</v>
      </c>
      <c r="BQ86">
        <v>150000</v>
      </c>
      <c r="BR86">
        <v>150000</v>
      </c>
      <c r="BS86">
        <v>150000</v>
      </c>
      <c r="BT86">
        <v>150000</v>
      </c>
      <c r="BU86">
        <v>150000</v>
      </c>
      <c r="BV86">
        <v>150000</v>
      </c>
      <c r="BW86">
        <v>150000</v>
      </c>
      <c r="BX86">
        <v>150000</v>
      </c>
      <c r="BY86">
        <v>150000</v>
      </c>
      <c r="BZ86">
        <v>150000</v>
      </c>
      <c r="CA86">
        <v>150000</v>
      </c>
      <c r="CB86">
        <v>150000</v>
      </c>
      <c r="CC86">
        <v>150000</v>
      </c>
      <c r="CD86">
        <v>150000</v>
      </c>
      <c r="CE86">
        <v>150000</v>
      </c>
      <c r="CF86">
        <v>150000</v>
      </c>
      <c r="CG86">
        <v>150000</v>
      </c>
      <c r="CH86">
        <v>150000</v>
      </c>
      <c r="CI86">
        <v>150000</v>
      </c>
      <c r="CJ86">
        <v>150000</v>
      </c>
      <c r="CK86">
        <v>150000</v>
      </c>
      <c r="CL86">
        <v>150000</v>
      </c>
      <c r="CM86">
        <v>150000</v>
      </c>
      <c r="CN86">
        <v>150000</v>
      </c>
      <c r="CO86">
        <v>150000</v>
      </c>
      <c r="CP86">
        <v>150000</v>
      </c>
      <c r="CQ86">
        <v>150000</v>
      </c>
      <c r="CR86">
        <v>150000</v>
      </c>
      <c r="CS86">
        <v>150000</v>
      </c>
      <c r="CT86">
        <v>150000</v>
      </c>
      <c r="CU86">
        <v>150000</v>
      </c>
      <c r="CV86">
        <v>150000</v>
      </c>
      <c r="CW86">
        <v>150000</v>
      </c>
      <c r="CX86">
        <v>150000</v>
      </c>
      <c r="CY86">
        <v>150000</v>
      </c>
    </row>
    <row r="87" spans="2:103" x14ac:dyDescent="0.3">
      <c r="B87">
        <v>760000</v>
      </c>
      <c r="C87">
        <v>116470</v>
      </c>
      <c r="D87">
        <v>118470</v>
      </c>
      <c r="E87">
        <v>120470</v>
      </c>
      <c r="F87">
        <v>122470</v>
      </c>
      <c r="G87">
        <v>124470</v>
      </c>
      <c r="H87">
        <v>126470</v>
      </c>
      <c r="I87">
        <v>128470</v>
      </c>
      <c r="J87">
        <v>130470</v>
      </c>
      <c r="K87">
        <v>132050</v>
      </c>
      <c r="L87">
        <v>132550</v>
      </c>
      <c r="M87">
        <v>133050</v>
      </c>
      <c r="N87">
        <v>133550</v>
      </c>
      <c r="O87">
        <v>134050</v>
      </c>
      <c r="P87">
        <v>134550</v>
      </c>
      <c r="Q87">
        <v>135050</v>
      </c>
      <c r="R87">
        <v>135550</v>
      </c>
      <c r="S87">
        <v>136050</v>
      </c>
      <c r="T87">
        <v>136550</v>
      </c>
      <c r="U87">
        <v>137050</v>
      </c>
      <c r="V87">
        <v>137550</v>
      </c>
      <c r="W87">
        <v>138050</v>
      </c>
      <c r="X87">
        <v>138550</v>
      </c>
      <c r="Y87">
        <v>139050</v>
      </c>
      <c r="Z87">
        <v>139550</v>
      </c>
      <c r="AA87">
        <v>140050</v>
      </c>
      <c r="AB87">
        <v>140550</v>
      </c>
      <c r="AC87">
        <v>141050</v>
      </c>
      <c r="AD87">
        <v>141550</v>
      </c>
      <c r="AE87">
        <v>142050</v>
      </c>
      <c r="AF87">
        <v>142550</v>
      </c>
      <c r="AG87">
        <v>143050</v>
      </c>
      <c r="AH87">
        <v>143550</v>
      </c>
      <c r="AI87">
        <v>144050</v>
      </c>
      <c r="AJ87">
        <v>144550</v>
      </c>
      <c r="AK87">
        <v>145050</v>
      </c>
      <c r="AL87">
        <v>145550</v>
      </c>
      <c r="AM87">
        <v>146050</v>
      </c>
      <c r="AN87">
        <v>146550</v>
      </c>
      <c r="AO87">
        <v>147050</v>
      </c>
      <c r="AP87">
        <v>147550</v>
      </c>
      <c r="AQ87">
        <v>148050</v>
      </c>
      <c r="AR87">
        <v>148550</v>
      </c>
      <c r="AS87">
        <v>149050</v>
      </c>
      <c r="AT87">
        <v>149550</v>
      </c>
      <c r="AU87">
        <v>150050</v>
      </c>
      <c r="AV87">
        <v>150550</v>
      </c>
      <c r="AW87">
        <v>151050</v>
      </c>
      <c r="AX87">
        <v>151550</v>
      </c>
      <c r="AY87">
        <v>152000</v>
      </c>
      <c r="AZ87">
        <v>152000</v>
      </c>
      <c r="BA87">
        <v>152000</v>
      </c>
      <c r="BB87">
        <v>152000</v>
      </c>
      <c r="BC87">
        <v>152000</v>
      </c>
      <c r="BD87">
        <v>152000</v>
      </c>
      <c r="BE87">
        <v>152000</v>
      </c>
      <c r="BF87">
        <v>152000</v>
      </c>
      <c r="BG87">
        <v>152000</v>
      </c>
      <c r="BH87">
        <v>152000</v>
      </c>
      <c r="BI87">
        <v>152000</v>
      </c>
      <c r="BJ87">
        <v>152000</v>
      </c>
      <c r="BK87">
        <v>152000</v>
      </c>
      <c r="BL87">
        <v>152000</v>
      </c>
      <c r="BM87">
        <v>152000</v>
      </c>
      <c r="BN87">
        <v>152000</v>
      </c>
      <c r="BO87">
        <v>152000</v>
      </c>
      <c r="BP87">
        <v>152000</v>
      </c>
      <c r="BQ87">
        <v>152000</v>
      </c>
      <c r="BR87">
        <v>152000</v>
      </c>
      <c r="BS87">
        <v>152000</v>
      </c>
      <c r="BT87">
        <v>152000</v>
      </c>
      <c r="BU87">
        <v>152000</v>
      </c>
      <c r="BV87">
        <v>152000</v>
      </c>
      <c r="BW87">
        <v>152000</v>
      </c>
      <c r="BX87">
        <v>152000</v>
      </c>
      <c r="BY87">
        <v>152000</v>
      </c>
      <c r="BZ87">
        <v>152000</v>
      </c>
      <c r="CA87">
        <v>152000</v>
      </c>
      <c r="CB87">
        <v>152000</v>
      </c>
      <c r="CC87">
        <v>152000</v>
      </c>
      <c r="CD87">
        <v>152000</v>
      </c>
      <c r="CE87">
        <v>152000</v>
      </c>
      <c r="CF87">
        <v>152000</v>
      </c>
      <c r="CG87">
        <v>152000</v>
      </c>
      <c r="CH87">
        <v>152000</v>
      </c>
      <c r="CI87">
        <v>152000</v>
      </c>
      <c r="CJ87">
        <v>152000</v>
      </c>
      <c r="CK87">
        <v>152000</v>
      </c>
      <c r="CL87">
        <v>152000</v>
      </c>
      <c r="CM87">
        <v>152000</v>
      </c>
      <c r="CN87">
        <v>152000</v>
      </c>
      <c r="CO87">
        <v>152000</v>
      </c>
      <c r="CP87">
        <v>152000</v>
      </c>
      <c r="CQ87">
        <v>152000</v>
      </c>
      <c r="CR87">
        <v>152000</v>
      </c>
      <c r="CS87">
        <v>152000</v>
      </c>
      <c r="CT87">
        <v>152000</v>
      </c>
      <c r="CU87">
        <v>152000</v>
      </c>
      <c r="CV87">
        <v>152000</v>
      </c>
      <c r="CW87">
        <v>152000</v>
      </c>
      <c r="CX87">
        <v>152000</v>
      </c>
      <c r="CY87">
        <v>152000</v>
      </c>
    </row>
    <row r="88" spans="2:103" x14ac:dyDescent="0.3">
      <c r="B88">
        <v>770000</v>
      </c>
      <c r="C88">
        <v>118470</v>
      </c>
      <c r="D88">
        <v>120470</v>
      </c>
      <c r="E88">
        <v>122470</v>
      </c>
      <c r="F88">
        <v>124470</v>
      </c>
      <c r="G88">
        <v>126470</v>
      </c>
      <c r="H88">
        <v>128470</v>
      </c>
      <c r="I88">
        <v>130470</v>
      </c>
      <c r="J88">
        <v>132470</v>
      </c>
      <c r="K88">
        <v>134050</v>
      </c>
      <c r="L88">
        <v>134550</v>
      </c>
      <c r="M88">
        <v>135050</v>
      </c>
      <c r="N88">
        <v>135550</v>
      </c>
      <c r="O88">
        <v>136050</v>
      </c>
      <c r="P88">
        <v>136550</v>
      </c>
      <c r="Q88">
        <v>137050</v>
      </c>
      <c r="R88">
        <v>137550</v>
      </c>
      <c r="S88">
        <v>138050</v>
      </c>
      <c r="T88">
        <v>138550</v>
      </c>
      <c r="U88">
        <v>139050</v>
      </c>
      <c r="V88">
        <v>139550</v>
      </c>
      <c r="W88">
        <v>140050</v>
      </c>
      <c r="X88">
        <v>140550</v>
      </c>
      <c r="Y88">
        <v>141050</v>
      </c>
      <c r="Z88">
        <v>141550</v>
      </c>
      <c r="AA88">
        <v>142050</v>
      </c>
      <c r="AB88">
        <v>142550</v>
      </c>
      <c r="AC88">
        <v>143050</v>
      </c>
      <c r="AD88">
        <v>143550</v>
      </c>
      <c r="AE88">
        <v>144050</v>
      </c>
      <c r="AF88">
        <v>144550</v>
      </c>
      <c r="AG88">
        <v>145050</v>
      </c>
      <c r="AH88">
        <v>145550</v>
      </c>
      <c r="AI88">
        <v>146050</v>
      </c>
      <c r="AJ88">
        <v>146550</v>
      </c>
      <c r="AK88">
        <v>147050</v>
      </c>
      <c r="AL88">
        <v>147550</v>
      </c>
      <c r="AM88">
        <v>148050</v>
      </c>
      <c r="AN88">
        <v>148550</v>
      </c>
      <c r="AO88">
        <v>149050</v>
      </c>
      <c r="AP88">
        <v>149550</v>
      </c>
      <c r="AQ88">
        <v>150050</v>
      </c>
      <c r="AR88">
        <v>150550</v>
      </c>
      <c r="AS88">
        <v>151050</v>
      </c>
      <c r="AT88">
        <v>151550</v>
      </c>
      <c r="AU88">
        <v>152050</v>
      </c>
      <c r="AV88">
        <v>152550</v>
      </c>
      <c r="AW88">
        <v>153050</v>
      </c>
      <c r="AX88">
        <v>153550</v>
      </c>
      <c r="AY88">
        <v>154000</v>
      </c>
      <c r="AZ88">
        <v>154000</v>
      </c>
      <c r="BA88">
        <v>154000</v>
      </c>
      <c r="BB88">
        <v>154000</v>
      </c>
      <c r="BC88">
        <v>154000</v>
      </c>
      <c r="BD88">
        <v>154000</v>
      </c>
      <c r="BE88">
        <v>154000</v>
      </c>
      <c r="BF88">
        <v>154000</v>
      </c>
      <c r="BG88">
        <v>154000</v>
      </c>
      <c r="BH88">
        <v>154000</v>
      </c>
      <c r="BI88">
        <v>154000</v>
      </c>
      <c r="BJ88">
        <v>154000</v>
      </c>
      <c r="BK88">
        <v>154000</v>
      </c>
      <c r="BL88">
        <v>154000</v>
      </c>
      <c r="BM88">
        <v>154000</v>
      </c>
      <c r="BN88">
        <v>154000</v>
      </c>
      <c r="BO88">
        <v>154000</v>
      </c>
      <c r="BP88">
        <v>154000</v>
      </c>
      <c r="BQ88">
        <v>154000</v>
      </c>
      <c r="BR88">
        <v>154000</v>
      </c>
      <c r="BS88">
        <v>154000</v>
      </c>
      <c r="BT88">
        <v>154000</v>
      </c>
      <c r="BU88">
        <v>154000</v>
      </c>
      <c r="BV88">
        <v>154000</v>
      </c>
      <c r="BW88">
        <v>154000</v>
      </c>
      <c r="BX88">
        <v>154000</v>
      </c>
      <c r="BY88">
        <v>154000</v>
      </c>
      <c r="BZ88">
        <v>154000</v>
      </c>
      <c r="CA88">
        <v>154000</v>
      </c>
      <c r="CB88">
        <v>154000</v>
      </c>
      <c r="CC88">
        <v>154000</v>
      </c>
      <c r="CD88">
        <v>154000</v>
      </c>
      <c r="CE88">
        <v>154000</v>
      </c>
      <c r="CF88">
        <v>154000</v>
      </c>
      <c r="CG88">
        <v>154000</v>
      </c>
      <c r="CH88">
        <v>154000</v>
      </c>
      <c r="CI88">
        <v>154000</v>
      </c>
      <c r="CJ88">
        <v>154000</v>
      </c>
      <c r="CK88">
        <v>154000</v>
      </c>
      <c r="CL88">
        <v>154000</v>
      </c>
      <c r="CM88">
        <v>154000</v>
      </c>
      <c r="CN88">
        <v>154000</v>
      </c>
      <c r="CO88">
        <v>154000</v>
      </c>
      <c r="CP88">
        <v>154000</v>
      </c>
      <c r="CQ88">
        <v>154000</v>
      </c>
      <c r="CR88">
        <v>154000</v>
      </c>
      <c r="CS88">
        <v>154000</v>
      </c>
      <c r="CT88">
        <v>154000</v>
      </c>
      <c r="CU88">
        <v>154000</v>
      </c>
      <c r="CV88">
        <v>154000</v>
      </c>
      <c r="CW88">
        <v>154000</v>
      </c>
      <c r="CX88">
        <v>154000</v>
      </c>
      <c r="CY88">
        <v>154000</v>
      </c>
    </row>
    <row r="89" spans="2:103" x14ac:dyDescent="0.3">
      <c r="B89">
        <v>780000</v>
      </c>
      <c r="C89">
        <v>120470</v>
      </c>
      <c r="D89">
        <v>122470</v>
      </c>
      <c r="E89">
        <v>124470</v>
      </c>
      <c r="F89">
        <v>126470</v>
      </c>
      <c r="G89">
        <v>128470</v>
      </c>
      <c r="H89">
        <v>130470</v>
      </c>
      <c r="I89">
        <v>132470</v>
      </c>
      <c r="J89">
        <v>134470</v>
      </c>
      <c r="K89">
        <v>136050</v>
      </c>
      <c r="L89">
        <v>136550</v>
      </c>
      <c r="M89">
        <v>137050</v>
      </c>
      <c r="N89">
        <v>137550</v>
      </c>
      <c r="O89">
        <v>138050</v>
      </c>
      <c r="P89">
        <v>138550</v>
      </c>
      <c r="Q89">
        <v>139050</v>
      </c>
      <c r="R89">
        <v>139550</v>
      </c>
      <c r="S89">
        <v>140050</v>
      </c>
      <c r="T89">
        <v>140550</v>
      </c>
      <c r="U89">
        <v>141050</v>
      </c>
      <c r="V89">
        <v>141550</v>
      </c>
      <c r="W89">
        <v>142050</v>
      </c>
      <c r="X89">
        <v>142550</v>
      </c>
      <c r="Y89">
        <v>143050</v>
      </c>
      <c r="Z89">
        <v>143550</v>
      </c>
      <c r="AA89">
        <v>144050</v>
      </c>
      <c r="AB89">
        <v>144550</v>
      </c>
      <c r="AC89">
        <v>145050</v>
      </c>
      <c r="AD89">
        <v>145550</v>
      </c>
      <c r="AE89">
        <v>146050</v>
      </c>
      <c r="AF89">
        <v>146550</v>
      </c>
      <c r="AG89">
        <v>147050</v>
      </c>
      <c r="AH89">
        <v>147550</v>
      </c>
      <c r="AI89">
        <v>148050</v>
      </c>
      <c r="AJ89">
        <v>148550</v>
      </c>
      <c r="AK89">
        <v>149050</v>
      </c>
      <c r="AL89">
        <v>149550</v>
      </c>
      <c r="AM89">
        <v>150050</v>
      </c>
      <c r="AN89">
        <v>150550</v>
      </c>
      <c r="AO89">
        <v>151050</v>
      </c>
      <c r="AP89">
        <v>151550</v>
      </c>
      <c r="AQ89">
        <v>152050</v>
      </c>
      <c r="AR89">
        <v>152550</v>
      </c>
      <c r="AS89">
        <v>153050</v>
      </c>
      <c r="AT89">
        <v>153550</v>
      </c>
      <c r="AU89">
        <v>154050</v>
      </c>
      <c r="AV89">
        <v>154550</v>
      </c>
      <c r="AW89">
        <v>155050</v>
      </c>
      <c r="AX89">
        <v>155550</v>
      </c>
      <c r="AY89">
        <v>156000</v>
      </c>
      <c r="AZ89">
        <v>156000</v>
      </c>
      <c r="BA89">
        <v>156000</v>
      </c>
      <c r="BB89">
        <v>156000</v>
      </c>
      <c r="BC89">
        <v>156000</v>
      </c>
      <c r="BD89">
        <v>156000</v>
      </c>
      <c r="BE89">
        <v>156000</v>
      </c>
      <c r="BF89">
        <v>156000</v>
      </c>
      <c r="BG89">
        <v>156000</v>
      </c>
      <c r="BH89">
        <v>156000</v>
      </c>
      <c r="BI89">
        <v>156000</v>
      </c>
      <c r="BJ89">
        <v>156000</v>
      </c>
      <c r="BK89">
        <v>156000</v>
      </c>
      <c r="BL89">
        <v>156000</v>
      </c>
      <c r="BM89">
        <v>156000</v>
      </c>
      <c r="BN89">
        <v>156000</v>
      </c>
      <c r="BO89">
        <v>156000</v>
      </c>
      <c r="BP89">
        <v>156000</v>
      </c>
      <c r="BQ89">
        <v>156000</v>
      </c>
      <c r="BR89">
        <v>156000</v>
      </c>
      <c r="BS89">
        <v>156000</v>
      </c>
      <c r="BT89">
        <v>156000</v>
      </c>
      <c r="BU89">
        <v>156000</v>
      </c>
      <c r="BV89">
        <v>156000</v>
      </c>
      <c r="BW89">
        <v>156000</v>
      </c>
      <c r="BX89">
        <v>156000</v>
      </c>
      <c r="BY89">
        <v>156000</v>
      </c>
      <c r="BZ89">
        <v>156000</v>
      </c>
      <c r="CA89">
        <v>156000</v>
      </c>
      <c r="CB89">
        <v>156000</v>
      </c>
      <c r="CC89">
        <v>156000</v>
      </c>
      <c r="CD89">
        <v>156000</v>
      </c>
      <c r="CE89">
        <v>156000</v>
      </c>
      <c r="CF89">
        <v>156000</v>
      </c>
      <c r="CG89">
        <v>156000</v>
      </c>
      <c r="CH89">
        <v>156000</v>
      </c>
      <c r="CI89">
        <v>156000</v>
      </c>
      <c r="CJ89">
        <v>156000</v>
      </c>
      <c r="CK89">
        <v>156000</v>
      </c>
      <c r="CL89">
        <v>156000</v>
      </c>
      <c r="CM89">
        <v>156000</v>
      </c>
      <c r="CN89">
        <v>156000</v>
      </c>
      <c r="CO89">
        <v>156000</v>
      </c>
      <c r="CP89">
        <v>156000</v>
      </c>
      <c r="CQ89">
        <v>156000</v>
      </c>
      <c r="CR89">
        <v>156000</v>
      </c>
      <c r="CS89">
        <v>156000</v>
      </c>
      <c r="CT89">
        <v>156000</v>
      </c>
      <c r="CU89">
        <v>156000</v>
      </c>
      <c r="CV89">
        <v>156000</v>
      </c>
      <c r="CW89">
        <v>156000</v>
      </c>
      <c r="CX89">
        <v>156000</v>
      </c>
      <c r="CY89">
        <v>156000</v>
      </c>
    </row>
    <row r="90" spans="2:103" x14ac:dyDescent="0.3">
      <c r="B90">
        <v>790000</v>
      </c>
      <c r="C90">
        <v>122470</v>
      </c>
      <c r="D90">
        <v>124470</v>
      </c>
      <c r="E90">
        <v>126470</v>
      </c>
      <c r="F90">
        <v>128470</v>
      </c>
      <c r="G90">
        <v>130470</v>
      </c>
      <c r="H90">
        <v>132470</v>
      </c>
      <c r="I90">
        <v>134470</v>
      </c>
      <c r="J90">
        <v>136470</v>
      </c>
      <c r="K90">
        <v>138050</v>
      </c>
      <c r="L90">
        <v>138550</v>
      </c>
      <c r="M90">
        <v>139050</v>
      </c>
      <c r="N90">
        <v>139550</v>
      </c>
      <c r="O90">
        <v>140050</v>
      </c>
      <c r="P90">
        <v>140550</v>
      </c>
      <c r="Q90">
        <v>141050</v>
      </c>
      <c r="R90">
        <v>141550</v>
      </c>
      <c r="S90">
        <v>142050</v>
      </c>
      <c r="T90">
        <v>142550</v>
      </c>
      <c r="U90">
        <v>143050</v>
      </c>
      <c r="V90">
        <v>143550</v>
      </c>
      <c r="W90">
        <v>144050</v>
      </c>
      <c r="X90">
        <v>144550</v>
      </c>
      <c r="Y90">
        <v>145050</v>
      </c>
      <c r="Z90">
        <v>145550</v>
      </c>
      <c r="AA90">
        <v>146050</v>
      </c>
      <c r="AB90">
        <v>146550</v>
      </c>
      <c r="AC90">
        <v>147050</v>
      </c>
      <c r="AD90">
        <v>147550</v>
      </c>
      <c r="AE90">
        <v>148050</v>
      </c>
      <c r="AF90">
        <v>148550</v>
      </c>
      <c r="AG90">
        <v>149050</v>
      </c>
      <c r="AH90">
        <v>149550</v>
      </c>
      <c r="AI90">
        <v>150050</v>
      </c>
      <c r="AJ90">
        <v>150550</v>
      </c>
      <c r="AK90">
        <v>151050</v>
      </c>
      <c r="AL90">
        <v>151550</v>
      </c>
      <c r="AM90">
        <v>152050</v>
      </c>
      <c r="AN90">
        <v>152550</v>
      </c>
      <c r="AO90">
        <v>153050</v>
      </c>
      <c r="AP90">
        <v>153550</v>
      </c>
      <c r="AQ90">
        <v>154050</v>
      </c>
      <c r="AR90">
        <v>154550</v>
      </c>
      <c r="AS90">
        <v>155050</v>
      </c>
      <c r="AT90">
        <v>155550</v>
      </c>
      <c r="AU90">
        <v>156050</v>
      </c>
      <c r="AV90">
        <v>156550</v>
      </c>
      <c r="AW90">
        <v>157050</v>
      </c>
      <c r="AX90">
        <v>157550</v>
      </c>
      <c r="AY90">
        <v>158000</v>
      </c>
      <c r="AZ90">
        <v>158000</v>
      </c>
      <c r="BA90">
        <v>158000</v>
      </c>
      <c r="BB90">
        <v>158000</v>
      </c>
      <c r="BC90">
        <v>158000</v>
      </c>
      <c r="BD90">
        <v>158000</v>
      </c>
      <c r="BE90">
        <v>158000</v>
      </c>
      <c r="BF90">
        <v>158000</v>
      </c>
      <c r="BG90">
        <v>158000</v>
      </c>
      <c r="BH90">
        <v>158000</v>
      </c>
      <c r="BI90">
        <v>158000</v>
      </c>
      <c r="BJ90">
        <v>158000</v>
      </c>
      <c r="BK90">
        <v>158000</v>
      </c>
      <c r="BL90">
        <v>158000</v>
      </c>
      <c r="BM90">
        <v>158000</v>
      </c>
      <c r="BN90">
        <v>158000</v>
      </c>
      <c r="BO90">
        <v>158000</v>
      </c>
      <c r="BP90">
        <v>158000</v>
      </c>
      <c r="BQ90">
        <v>158000</v>
      </c>
      <c r="BR90">
        <v>158000</v>
      </c>
      <c r="BS90">
        <v>158000</v>
      </c>
      <c r="BT90">
        <v>158000</v>
      </c>
      <c r="BU90">
        <v>158000</v>
      </c>
      <c r="BV90">
        <v>158000</v>
      </c>
      <c r="BW90">
        <v>158000</v>
      </c>
      <c r="BX90">
        <v>158000</v>
      </c>
      <c r="BY90">
        <v>158000</v>
      </c>
      <c r="BZ90">
        <v>158000</v>
      </c>
      <c r="CA90">
        <v>158000</v>
      </c>
      <c r="CB90">
        <v>158000</v>
      </c>
      <c r="CC90">
        <v>158000</v>
      </c>
      <c r="CD90">
        <v>158000</v>
      </c>
      <c r="CE90">
        <v>158000</v>
      </c>
      <c r="CF90">
        <v>158000</v>
      </c>
      <c r="CG90">
        <v>158000</v>
      </c>
      <c r="CH90">
        <v>158000</v>
      </c>
      <c r="CI90">
        <v>158000</v>
      </c>
      <c r="CJ90">
        <v>158000</v>
      </c>
      <c r="CK90">
        <v>158000</v>
      </c>
      <c r="CL90">
        <v>158000</v>
      </c>
      <c r="CM90">
        <v>158000</v>
      </c>
      <c r="CN90">
        <v>158000</v>
      </c>
      <c r="CO90">
        <v>158000</v>
      </c>
      <c r="CP90">
        <v>158000</v>
      </c>
      <c r="CQ90">
        <v>158000</v>
      </c>
      <c r="CR90">
        <v>158000</v>
      </c>
      <c r="CS90">
        <v>158000</v>
      </c>
      <c r="CT90">
        <v>158000</v>
      </c>
      <c r="CU90">
        <v>158000</v>
      </c>
      <c r="CV90">
        <v>158000</v>
      </c>
      <c r="CW90">
        <v>158000</v>
      </c>
      <c r="CX90">
        <v>158000</v>
      </c>
      <c r="CY90">
        <v>158000</v>
      </c>
    </row>
    <row r="91" spans="2:103" x14ac:dyDescent="0.3">
      <c r="B91">
        <v>800000</v>
      </c>
      <c r="C91">
        <v>124470</v>
      </c>
      <c r="D91">
        <v>126470</v>
      </c>
      <c r="E91">
        <v>128470</v>
      </c>
      <c r="F91">
        <v>130470</v>
      </c>
      <c r="G91">
        <v>132470</v>
      </c>
      <c r="H91">
        <v>134470</v>
      </c>
      <c r="I91">
        <v>136470</v>
      </c>
      <c r="J91">
        <v>138470</v>
      </c>
      <c r="K91">
        <v>140050</v>
      </c>
      <c r="L91">
        <v>140550</v>
      </c>
      <c r="M91">
        <v>141050</v>
      </c>
      <c r="N91">
        <v>141550</v>
      </c>
      <c r="O91">
        <v>142050</v>
      </c>
      <c r="P91">
        <v>142550</v>
      </c>
      <c r="Q91">
        <v>143050</v>
      </c>
      <c r="R91">
        <v>143550</v>
      </c>
      <c r="S91">
        <v>144050</v>
      </c>
      <c r="T91">
        <v>144550</v>
      </c>
      <c r="U91">
        <v>145050</v>
      </c>
      <c r="V91">
        <v>145550</v>
      </c>
      <c r="W91">
        <v>146050</v>
      </c>
      <c r="X91">
        <v>146550</v>
      </c>
      <c r="Y91">
        <v>147050</v>
      </c>
      <c r="Z91">
        <v>147550</v>
      </c>
      <c r="AA91">
        <v>148050</v>
      </c>
      <c r="AB91">
        <v>148550</v>
      </c>
      <c r="AC91">
        <v>149050</v>
      </c>
      <c r="AD91">
        <v>149550</v>
      </c>
      <c r="AE91">
        <v>150050</v>
      </c>
      <c r="AF91">
        <v>150550</v>
      </c>
      <c r="AG91">
        <v>151050</v>
      </c>
      <c r="AH91">
        <v>151550</v>
      </c>
      <c r="AI91">
        <v>152050</v>
      </c>
      <c r="AJ91">
        <v>152550</v>
      </c>
      <c r="AK91">
        <v>153050</v>
      </c>
      <c r="AL91">
        <v>153550</v>
      </c>
      <c r="AM91">
        <v>154050</v>
      </c>
      <c r="AN91">
        <v>154550</v>
      </c>
      <c r="AO91">
        <v>155050</v>
      </c>
      <c r="AP91">
        <v>155550</v>
      </c>
      <c r="AQ91">
        <v>156050</v>
      </c>
      <c r="AR91">
        <v>156550</v>
      </c>
      <c r="AS91">
        <v>157050</v>
      </c>
      <c r="AT91">
        <v>157550</v>
      </c>
      <c r="AU91">
        <v>158050</v>
      </c>
      <c r="AV91">
        <v>158550</v>
      </c>
      <c r="AW91">
        <v>159050</v>
      </c>
      <c r="AX91">
        <v>159550</v>
      </c>
      <c r="AY91">
        <v>160000</v>
      </c>
      <c r="AZ91">
        <v>160000</v>
      </c>
      <c r="BA91">
        <v>160000</v>
      </c>
      <c r="BB91">
        <v>160000</v>
      </c>
      <c r="BC91">
        <v>160000</v>
      </c>
      <c r="BD91">
        <v>160000</v>
      </c>
      <c r="BE91">
        <v>160000</v>
      </c>
      <c r="BF91">
        <v>160000</v>
      </c>
      <c r="BG91">
        <v>160000</v>
      </c>
      <c r="BH91">
        <v>160000</v>
      </c>
      <c r="BI91">
        <v>160000</v>
      </c>
      <c r="BJ91">
        <v>160000</v>
      </c>
      <c r="BK91">
        <v>160000</v>
      </c>
      <c r="BL91">
        <v>160000</v>
      </c>
      <c r="BM91">
        <v>160000</v>
      </c>
      <c r="BN91">
        <v>160000</v>
      </c>
      <c r="BO91">
        <v>160000</v>
      </c>
      <c r="BP91">
        <v>160000</v>
      </c>
      <c r="BQ91">
        <v>160000</v>
      </c>
      <c r="BR91">
        <v>160000</v>
      </c>
      <c r="BS91">
        <v>160000</v>
      </c>
      <c r="BT91">
        <v>160000</v>
      </c>
      <c r="BU91">
        <v>160000</v>
      </c>
      <c r="BV91">
        <v>160000</v>
      </c>
      <c r="BW91">
        <v>160000</v>
      </c>
      <c r="BX91">
        <v>160000</v>
      </c>
      <c r="BY91">
        <v>160000</v>
      </c>
      <c r="BZ91">
        <v>160000</v>
      </c>
      <c r="CA91">
        <v>160000</v>
      </c>
      <c r="CB91">
        <v>160000</v>
      </c>
      <c r="CC91">
        <v>160000</v>
      </c>
      <c r="CD91">
        <v>160000</v>
      </c>
      <c r="CE91">
        <v>160000</v>
      </c>
      <c r="CF91">
        <v>160000</v>
      </c>
      <c r="CG91">
        <v>160000</v>
      </c>
      <c r="CH91">
        <v>160000</v>
      </c>
      <c r="CI91">
        <v>160000</v>
      </c>
      <c r="CJ91">
        <v>160000</v>
      </c>
      <c r="CK91">
        <v>160000</v>
      </c>
      <c r="CL91">
        <v>160000</v>
      </c>
      <c r="CM91">
        <v>160000</v>
      </c>
      <c r="CN91">
        <v>160000</v>
      </c>
      <c r="CO91">
        <v>160000</v>
      </c>
      <c r="CP91">
        <v>160000</v>
      </c>
      <c r="CQ91">
        <v>160000</v>
      </c>
      <c r="CR91">
        <v>160000</v>
      </c>
      <c r="CS91">
        <v>160000</v>
      </c>
      <c r="CT91">
        <v>160000</v>
      </c>
      <c r="CU91">
        <v>160000</v>
      </c>
      <c r="CV91">
        <v>160000</v>
      </c>
      <c r="CW91">
        <v>160000</v>
      </c>
      <c r="CX91">
        <v>160000</v>
      </c>
      <c r="CY91">
        <v>160000</v>
      </c>
    </row>
    <row r="92" spans="2:103" x14ac:dyDescent="0.3">
      <c r="B92">
        <v>810000</v>
      </c>
      <c r="C92">
        <v>126470</v>
      </c>
      <c r="D92">
        <v>128470</v>
      </c>
      <c r="E92">
        <v>130470</v>
      </c>
      <c r="F92">
        <v>132470</v>
      </c>
      <c r="G92">
        <v>134470</v>
      </c>
      <c r="H92">
        <v>136470</v>
      </c>
      <c r="I92">
        <v>138470</v>
      </c>
      <c r="J92">
        <v>140470</v>
      </c>
      <c r="K92">
        <v>142050</v>
      </c>
      <c r="L92">
        <v>142550</v>
      </c>
      <c r="M92">
        <v>143050</v>
      </c>
      <c r="N92">
        <v>143550</v>
      </c>
      <c r="O92">
        <v>144050</v>
      </c>
      <c r="P92">
        <v>144550</v>
      </c>
      <c r="Q92">
        <v>145050</v>
      </c>
      <c r="R92">
        <v>145550</v>
      </c>
      <c r="S92">
        <v>146050</v>
      </c>
      <c r="T92">
        <v>146550</v>
      </c>
      <c r="U92">
        <v>147050</v>
      </c>
      <c r="V92">
        <v>147550</v>
      </c>
      <c r="W92">
        <v>148050</v>
      </c>
      <c r="X92">
        <v>148550</v>
      </c>
      <c r="Y92">
        <v>149050</v>
      </c>
      <c r="Z92">
        <v>149550</v>
      </c>
      <c r="AA92">
        <v>150050</v>
      </c>
      <c r="AB92">
        <v>150550</v>
      </c>
      <c r="AC92">
        <v>151050</v>
      </c>
      <c r="AD92">
        <v>151550</v>
      </c>
      <c r="AE92">
        <v>152050</v>
      </c>
      <c r="AF92">
        <v>152550</v>
      </c>
      <c r="AG92">
        <v>153050</v>
      </c>
      <c r="AH92">
        <v>153550</v>
      </c>
      <c r="AI92">
        <v>154050</v>
      </c>
      <c r="AJ92">
        <v>154550</v>
      </c>
      <c r="AK92">
        <v>155050</v>
      </c>
      <c r="AL92">
        <v>155550</v>
      </c>
      <c r="AM92">
        <v>156050</v>
      </c>
      <c r="AN92">
        <v>156550</v>
      </c>
      <c r="AO92">
        <v>157050</v>
      </c>
      <c r="AP92">
        <v>157550</v>
      </c>
      <c r="AQ92">
        <v>158050</v>
      </c>
      <c r="AR92">
        <v>158550</v>
      </c>
      <c r="AS92">
        <v>159050</v>
      </c>
      <c r="AT92">
        <v>159550</v>
      </c>
      <c r="AU92">
        <v>160050</v>
      </c>
      <c r="AV92">
        <v>160550</v>
      </c>
      <c r="AW92">
        <v>161050</v>
      </c>
      <c r="AX92">
        <v>161550</v>
      </c>
      <c r="AY92">
        <v>162000</v>
      </c>
      <c r="AZ92">
        <v>162000</v>
      </c>
      <c r="BA92">
        <v>162000</v>
      </c>
      <c r="BB92">
        <v>162000</v>
      </c>
      <c r="BC92">
        <v>162000</v>
      </c>
      <c r="BD92">
        <v>162000</v>
      </c>
      <c r="BE92">
        <v>162000</v>
      </c>
      <c r="BF92">
        <v>162000</v>
      </c>
      <c r="BG92">
        <v>162000</v>
      </c>
      <c r="BH92">
        <v>162000</v>
      </c>
      <c r="BI92">
        <v>162000</v>
      </c>
      <c r="BJ92">
        <v>162000</v>
      </c>
      <c r="BK92">
        <v>162000</v>
      </c>
      <c r="BL92">
        <v>162000</v>
      </c>
      <c r="BM92">
        <v>162000</v>
      </c>
      <c r="BN92">
        <v>162000</v>
      </c>
      <c r="BO92">
        <v>162000</v>
      </c>
      <c r="BP92">
        <v>162000</v>
      </c>
      <c r="BQ92">
        <v>162000</v>
      </c>
      <c r="BR92">
        <v>162000</v>
      </c>
      <c r="BS92">
        <v>162000</v>
      </c>
      <c r="BT92">
        <v>162000</v>
      </c>
      <c r="BU92">
        <v>162000</v>
      </c>
      <c r="BV92">
        <v>162000</v>
      </c>
      <c r="BW92">
        <v>162000</v>
      </c>
      <c r="BX92">
        <v>162000</v>
      </c>
      <c r="BY92">
        <v>162000</v>
      </c>
      <c r="BZ92">
        <v>162000</v>
      </c>
      <c r="CA92">
        <v>162000</v>
      </c>
      <c r="CB92">
        <v>162000</v>
      </c>
      <c r="CC92">
        <v>162000</v>
      </c>
      <c r="CD92">
        <v>162000</v>
      </c>
      <c r="CE92">
        <v>162000</v>
      </c>
      <c r="CF92">
        <v>162000</v>
      </c>
      <c r="CG92">
        <v>162000</v>
      </c>
      <c r="CH92">
        <v>162000</v>
      </c>
      <c r="CI92">
        <v>162000</v>
      </c>
      <c r="CJ92">
        <v>162000</v>
      </c>
      <c r="CK92">
        <v>162000</v>
      </c>
      <c r="CL92">
        <v>162000</v>
      </c>
      <c r="CM92">
        <v>162000</v>
      </c>
      <c r="CN92">
        <v>162000</v>
      </c>
      <c r="CO92">
        <v>162000</v>
      </c>
      <c r="CP92">
        <v>162000</v>
      </c>
      <c r="CQ92">
        <v>162000</v>
      </c>
      <c r="CR92">
        <v>162000</v>
      </c>
      <c r="CS92">
        <v>162000</v>
      </c>
      <c r="CT92">
        <v>162000</v>
      </c>
      <c r="CU92">
        <v>162000</v>
      </c>
      <c r="CV92">
        <v>162000</v>
      </c>
      <c r="CW92">
        <v>162000</v>
      </c>
      <c r="CX92">
        <v>162000</v>
      </c>
      <c r="CY92">
        <v>162000</v>
      </c>
    </row>
    <row r="93" spans="2:103" x14ac:dyDescent="0.3">
      <c r="B93">
        <v>820000</v>
      </c>
      <c r="C93">
        <v>128470</v>
      </c>
      <c r="D93">
        <v>130470</v>
      </c>
      <c r="E93">
        <v>132470</v>
      </c>
      <c r="F93">
        <v>134470</v>
      </c>
      <c r="G93">
        <v>136470</v>
      </c>
      <c r="H93">
        <v>138470</v>
      </c>
      <c r="I93">
        <v>140470</v>
      </c>
      <c r="J93">
        <v>142470</v>
      </c>
      <c r="K93">
        <v>144050</v>
      </c>
      <c r="L93">
        <v>144550</v>
      </c>
      <c r="M93">
        <v>145050</v>
      </c>
      <c r="N93">
        <v>145550</v>
      </c>
      <c r="O93">
        <v>146050</v>
      </c>
      <c r="P93">
        <v>146550</v>
      </c>
      <c r="Q93">
        <v>147050</v>
      </c>
      <c r="R93">
        <v>147550</v>
      </c>
      <c r="S93">
        <v>148050</v>
      </c>
      <c r="T93">
        <v>148550</v>
      </c>
      <c r="U93">
        <v>149050</v>
      </c>
      <c r="V93">
        <v>149550</v>
      </c>
      <c r="W93">
        <v>150050</v>
      </c>
      <c r="X93">
        <v>150550</v>
      </c>
      <c r="Y93">
        <v>151050</v>
      </c>
      <c r="Z93">
        <v>151550</v>
      </c>
      <c r="AA93">
        <v>152050</v>
      </c>
      <c r="AB93">
        <v>152550</v>
      </c>
      <c r="AC93">
        <v>153050</v>
      </c>
      <c r="AD93">
        <v>153550</v>
      </c>
      <c r="AE93">
        <v>154050</v>
      </c>
      <c r="AF93">
        <v>154550</v>
      </c>
      <c r="AG93">
        <v>155050</v>
      </c>
      <c r="AH93">
        <v>155550</v>
      </c>
      <c r="AI93">
        <v>156050</v>
      </c>
      <c r="AJ93">
        <v>156550</v>
      </c>
      <c r="AK93">
        <v>157050</v>
      </c>
      <c r="AL93">
        <v>157550</v>
      </c>
      <c r="AM93">
        <v>158050</v>
      </c>
      <c r="AN93">
        <v>158550</v>
      </c>
      <c r="AO93">
        <v>159050</v>
      </c>
      <c r="AP93">
        <v>159550</v>
      </c>
      <c r="AQ93">
        <v>160050</v>
      </c>
      <c r="AR93">
        <v>160550</v>
      </c>
      <c r="AS93">
        <v>161050</v>
      </c>
      <c r="AT93">
        <v>161550</v>
      </c>
      <c r="AU93">
        <v>162050</v>
      </c>
      <c r="AV93">
        <v>162550</v>
      </c>
      <c r="AW93">
        <v>163050</v>
      </c>
      <c r="AX93">
        <v>163550</v>
      </c>
      <c r="AY93">
        <v>164000</v>
      </c>
      <c r="AZ93">
        <v>164000</v>
      </c>
      <c r="BA93">
        <v>164000</v>
      </c>
      <c r="BB93">
        <v>164000</v>
      </c>
      <c r="BC93">
        <v>164000</v>
      </c>
      <c r="BD93">
        <v>164000</v>
      </c>
      <c r="BE93">
        <v>164000</v>
      </c>
      <c r="BF93">
        <v>164000</v>
      </c>
      <c r="BG93">
        <v>164000</v>
      </c>
      <c r="BH93">
        <v>164000</v>
      </c>
      <c r="BI93">
        <v>164000</v>
      </c>
      <c r="BJ93">
        <v>164000</v>
      </c>
      <c r="BK93">
        <v>164000</v>
      </c>
      <c r="BL93">
        <v>164000</v>
      </c>
      <c r="BM93">
        <v>164000</v>
      </c>
      <c r="BN93">
        <v>164000</v>
      </c>
      <c r="BO93">
        <v>164000</v>
      </c>
      <c r="BP93">
        <v>164000</v>
      </c>
      <c r="BQ93">
        <v>164000</v>
      </c>
      <c r="BR93">
        <v>164000</v>
      </c>
      <c r="BS93">
        <v>164000</v>
      </c>
      <c r="BT93">
        <v>164000</v>
      </c>
      <c r="BU93">
        <v>164000</v>
      </c>
      <c r="BV93">
        <v>164000</v>
      </c>
      <c r="BW93">
        <v>164000</v>
      </c>
      <c r="BX93">
        <v>164000</v>
      </c>
      <c r="BY93">
        <v>164000</v>
      </c>
      <c r="BZ93">
        <v>164000</v>
      </c>
      <c r="CA93">
        <v>164000</v>
      </c>
      <c r="CB93">
        <v>164000</v>
      </c>
      <c r="CC93">
        <v>164000</v>
      </c>
      <c r="CD93">
        <v>164000</v>
      </c>
      <c r="CE93">
        <v>164000</v>
      </c>
      <c r="CF93">
        <v>164000</v>
      </c>
      <c r="CG93">
        <v>164000</v>
      </c>
      <c r="CH93">
        <v>164000</v>
      </c>
      <c r="CI93">
        <v>164000</v>
      </c>
      <c r="CJ93">
        <v>164000</v>
      </c>
      <c r="CK93">
        <v>164000</v>
      </c>
      <c r="CL93">
        <v>164000</v>
      </c>
      <c r="CM93">
        <v>164000</v>
      </c>
      <c r="CN93">
        <v>164000</v>
      </c>
      <c r="CO93">
        <v>164000</v>
      </c>
      <c r="CP93">
        <v>164000</v>
      </c>
      <c r="CQ93">
        <v>164000</v>
      </c>
      <c r="CR93">
        <v>164000</v>
      </c>
      <c r="CS93">
        <v>164000</v>
      </c>
      <c r="CT93">
        <v>164000</v>
      </c>
      <c r="CU93">
        <v>164000</v>
      </c>
      <c r="CV93">
        <v>164000</v>
      </c>
      <c r="CW93">
        <v>164000</v>
      </c>
      <c r="CX93">
        <v>164000</v>
      </c>
      <c r="CY93">
        <v>164000</v>
      </c>
    </row>
    <row r="94" spans="2:103" x14ac:dyDescent="0.3">
      <c r="B94">
        <v>830000</v>
      </c>
      <c r="C94">
        <v>130470</v>
      </c>
      <c r="D94">
        <v>132470</v>
      </c>
      <c r="E94">
        <v>134470</v>
      </c>
      <c r="F94">
        <v>136470</v>
      </c>
      <c r="G94">
        <v>138470</v>
      </c>
      <c r="H94">
        <v>140470</v>
      </c>
      <c r="I94">
        <v>142470</v>
      </c>
      <c r="J94">
        <v>144470</v>
      </c>
      <c r="K94">
        <v>146050</v>
      </c>
      <c r="L94">
        <v>146550</v>
      </c>
      <c r="M94">
        <v>147050</v>
      </c>
      <c r="N94">
        <v>147550</v>
      </c>
      <c r="O94">
        <v>148050</v>
      </c>
      <c r="P94">
        <v>148550</v>
      </c>
      <c r="Q94">
        <v>149050</v>
      </c>
      <c r="R94">
        <v>149550</v>
      </c>
      <c r="S94">
        <v>150050</v>
      </c>
      <c r="T94">
        <v>150550</v>
      </c>
      <c r="U94">
        <v>151050</v>
      </c>
      <c r="V94">
        <v>151550</v>
      </c>
      <c r="W94">
        <v>152050</v>
      </c>
      <c r="X94">
        <v>152550</v>
      </c>
      <c r="Y94">
        <v>153050</v>
      </c>
      <c r="Z94">
        <v>153550</v>
      </c>
      <c r="AA94">
        <v>154050</v>
      </c>
      <c r="AB94">
        <v>154550</v>
      </c>
      <c r="AC94">
        <v>155050</v>
      </c>
      <c r="AD94">
        <v>155550</v>
      </c>
      <c r="AE94">
        <v>156050</v>
      </c>
      <c r="AF94">
        <v>156550</v>
      </c>
      <c r="AG94">
        <v>157050</v>
      </c>
      <c r="AH94">
        <v>157550</v>
      </c>
      <c r="AI94">
        <v>158050</v>
      </c>
      <c r="AJ94">
        <v>158550</v>
      </c>
      <c r="AK94">
        <v>159050</v>
      </c>
      <c r="AL94">
        <v>159550</v>
      </c>
      <c r="AM94">
        <v>160050</v>
      </c>
      <c r="AN94">
        <v>160550</v>
      </c>
      <c r="AO94">
        <v>161050</v>
      </c>
      <c r="AP94">
        <v>161550</v>
      </c>
      <c r="AQ94">
        <v>162050</v>
      </c>
      <c r="AR94">
        <v>162550</v>
      </c>
      <c r="AS94">
        <v>163050</v>
      </c>
      <c r="AT94">
        <v>163550</v>
      </c>
      <c r="AU94">
        <v>164050</v>
      </c>
      <c r="AV94">
        <v>164550</v>
      </c>
      <c r="AW94">
        <v>165050</v>
      </c>
      <c r="AX94">
        <v>165550</v>
      </c>
      <c r="AY94">
        <v>166000</v>
      </c>
      <c r="AZ94">
        <v>166000</v>
      </c>
      <c r="BA94">
        <v>166000</v>
      </c>
      <c r="BB94">
        <v>166000</v>
      </c>
      <c r="BC94">
        <v>166000</v>
      </c>
      <c r="BD94">
        <v>166000</v>
      </c>
      <c r="BE94">
        <v>166000</v>
      </c>
      <c r="BF94">
        <v>166000</v>
      </c>
      <c r="BG94">
        <v>166000</v>
      </c>
      <c r="BH94">
        <v>166000</v>
      </c>
      <c r="BI94">
        <v>166000</v>
      </c>
      <c r="BJ94">
        <v>166000</v>
      </c>
      <c r="BK94">
        <v>166000</v>
      </c>
      <c r="BL94">
        <v>166000</v>
      </c>
      <c r="BM94">
        <v>166000</v>
      </c>
      <c r="BN94">
        <v>166000</v>
      </c>
      <c r="BO94">
        <v>166000</v>
      </c>
      <c r="BP94">
        <v>166000</v>
      </c>
      <c r="BQ94">
        <v>166000</v>
      </c>
      <c r="BR94">
        <v>166000</v>
      </c>
      <c r="BS94">
        <v>166000</v>
      </c>
      <c r="BT94">
        <v>166000</v>
      </c>
      <c r="BU94">
        <v>166000</v>
      </c>
      <c r="BV94">
        <v>166000</v>
      </c>
      <c r="BW94">
        <v>166000</v>
      </c>
      <c r="BX94">
        <v>166000</v>
      </c>
      <c r="BY94">
        <v>166000</v>
      </c>
      <c r="BZ94">
        <v>166000</v>
      </c>
      <c r="CA94">
        <v>166000</v>
      </c>
      <c r="CB94">
        <v>166000</v>
      </c>
      <c r="CC94">
        <v>166000</v>
      </c>
      <c r="CD94">
        <v>166000</v>
      </c>
      <c r="CE94">
        <v>166000</v>
      </c>
      <c r="CF94">
        <v>166000</v>
      </c>
      <c r="CG94">
        <v>166000</v>
      </c>
      <c r="CH94">
        <v>166000</v>
      </c>
      <c r="CI94">
        <v>166000</v>
      </c>
      <c r="CJ94">
        <v>166000</v>
      </c>
      <c r="CK94">
        <v>166000</v>
      </c>
      <c r="CL94">
        <v>166000</v>
      </c>
      <c r="CM94">
        <v>166000</v>
      </c>
      <c r="CN94">
        <v>166000</v>
      </c>
      <c r="CO94">
        <v>166000</v>
      </c>
      <c r="CP94">
        <v>166000</v>
      </c>
      <c r="CQ94">
        <v>166000</v>
      </c>
      <c r="CR94">
        <v>166000</v>
      </c>
      <c r="CS94">
        <v>166000</v>
      </c>
      <c r="CT94">
        <v>166000</v>
      </c>
      <c r="CU94">
        <v>166000</v>
      </c>
      <c r="CV94">
        <v>166000</v>
      </c>
      <c r="CW94">
        <v>166000</v>
      </c>
      <c r="CX94">
        <v>166000</v>
      </c>
      <c r="CY94">
        <v>166000</v>
      </c>
    </row>
    <row r="95" spans="2:103" x14ac:dyDescent="0.3">
      <c r="B95">
        <v>840000</v>
      </c>
      <c r="C95">
        <v>132470</v>
      </c>
      <c r="D95">
        <v>134470</v>
      </c>
      <c r="E95">
        <v>136470</v>
      </c>
      <c r="F95">
        <v>138470</v>
      </c>
      <c r="G95">
        <v>140470</v>
      </c>
      <c r="H95">
        <v>142470</v>
      </c>
      <c r="I95">
        <v>144470</v>
      </c>
      <c r="J95">
        <v>146470</v>
      </c>
      <c r="K95">
        <v>148050</v>
      </c>
      <c r="L95">
        <v>148550</v>
      </c>
      <c r="M95">
        <v>149050</v>
      </c>
      <c r="N95">
        <v>149550</v>
      </c>
      <c r="O95">
        <v>150050</v>
      </c>
      <c r="P95">
        <v>150550</v>
      </c>
      <c r="Q95">
        <v>151050</v>
      </c>
      <c r="R95">
        <v>151550</v>
      </c>
      <c r="S95">
        <v>152050</v>
      </c>
      <c r="T95">
        <v>152550</v>
      </c>
      <c r="U95">
        <v>153050</v>
      </c>
      <c r="V95">
        <v>153550</v>
      </c>
      <c r="W95">
        <v>154050</v>
      </c>
      <c r="X95">
        <v>154550</v>
      </c>
      <c r="Y95">
        <v>155050</v>
      </c>
      <c r="Z95">
        <v>155550</v>
      </c>
      <c r="AA95">
        <v>156050</v>
      </c>
      <c r="AB95">
        <v>156550</v>
      </c>
      <c r="AC95">
        <v>157050</v>
      </c>
      <c r="AD95">
        <v>157550</v>
      </c>
      <c r="AE95">
        <v>158050</v>
      </c>
      <c r="AF95">
        <v>158550</v>
      </c>
      <c r="AG95">
        <v>159050</v>
      </c>
      <c r="AH95">
        <v>159550</v>
      </c>
      <c r="AI95">
        <v>160050</v>
      </c>
      <c r="AJ95">
        <v>160550</v>
      </c>
      <c r="AK95">
        <v>161050</v>
      </c>
      <c r="AL95">
        <v>161550</v>
      </c>
      <c r="AM95">
        <v>162050</v>
      </c>
      <c r="AN95">
        <v>162550</v>
      </c>
      <c r="AO95">
        <v>163050</v>
      </c>
      <c r="AP95">
        <v>163550</v>
      </c>
      <c r="AQ95">
        <v>164050</v>
      </c>
      <c r="AR95">
        <v>164550</v>
      </c>
      <c r="AS95">
        <v>165050</v>
      </c>
      <c r="AT95">
        <v>165550</v>
      </c>
      <c r="AU95">
        <v>166050</v>
      </c>
      <c r="AV95">
        <v>166550</v>
      </c>
      <c r="AW95">
        <v>167050</v>
      </c>
      <c r="AX95">
        <v>167550</v>
      </c>
      <c r="AY95">
        <v>168000</v>
      </c>
      <c r="AZ95">
        <v>168000</v>
      </c>
      <c r="BA95">
        <v>168000</v>
      </c>
      <c r="BB95">
        <v>168000</v>
      </c>
      <c r="BC95">
        <v>168000</v>
      </c>
      <c r="BD95">
        <v>168000</v>
      </c>
      <c r="BE95">
        <v>168000</v>
      </c>
      <c r="BF95">
        <v>168000</v>
      </c>
      <c r="BG95">
        <v>168000</v>
      </c>
      <c r="BH95">
        <v>168000</v>
      </c>
      <c r="BI95">
        <v>168000</v>
      </c>
      <c r="BJ95">
        <v>168000</v>
      </c>
      <c r="BK95">
        <v>168000</v>
      </c>
      <c r="BL95">
        <v>168000</v>
      </c>
      <c r="BM95">
        <v>168000</v>
      </c>
      <c r="BN95">
        <v>168000</v>
      </c>
      <c r="BO95">
        <v>168000</v>
      </c>
      <c r="BP95">
        <v>168000</v>
      </c>
      <c r="BQ95">
        <v>168000</v>
      </c>
      <c r="BR95">
        <v>168000</v>
      </c>
      <c r="BS95">
        <v>168000</v>
      </c>
      <c r="BT95">
        <v>168000</v>
      </c>
      <c r="BU95">
        <v>168000</v>
      </c>
      <c r="BV95">
        <v>168000</v>
      </c>
      <c r="BW95">
        <v>168000</v>
      </c>
      <c r="BX95">
        <v>168000</v>
      </c>
      <c r="BY95">
        <v>168000</v>
      </c>
      <c r="BZ95">
        <v>168000</v>
      </c>
      <c r="CA95">
        <v>168000</v>
      </c>
      <c r="CB95">
        <v>168000</v>
      </c>
      <c r="CC95">
        <v>168000</v>
      </c>
      <c r="CD95">
        <v>168000</v>
      </c>
      <c r="CE95">
        <v>168000</v>
      </c>
      <c r="CF95">
        <v>168000</v>
      </c>
      <c r="CG95">
        <v>168000</v>
      </c>
      <c r="CH95">
        <v>168000</v>
      </c>
      <c r="CI95">
        <v>168000</v>
      </c>
      <c r="CJ95">
        <v>168000</v>
      </c>
      <c r="CK95">
        <v>168000</v>
      </c>
      <c r="CL95">
        <v>168000</v>
      </c>
      <c r="CM95">
        <v>168000</v>
      </c>
      <c r="CN95">
        <v>168000</v>
      </c>
      <c r="CO95">
        <v>168000</v>
      </c>
      <c r="CP95">
        <v>168000</v>
      </c>
      <c r="CQ95">
        <v>168000</v>
      </c>
      <c r="CR95">
        <v>168000</v>
      </c>
      <c r="CS95">
        <v>168000</v>
      </c>
      <c r="CT95">
        <v>168000</v>
      </c>
      <c r="CU95">
        <v>168000</v>
      </c>
      <c r="CV95">
        <v>168000</v>
      </c>
      <c r="CW95">
        <v>168000</v>
      </c>
      <c r="CX95">
        <v>168000</v>
      </c>
      <c r="CY95">
        <v>168000</v>
      </c>
    </row>
    <row r="96" spans="2:103" x14ac:dyDescent="0.3">
      <c r="B96">
        <v>850000</v>
      </c>
      <c r="C96">
        <v>134470</v>
      </c>
      <c r="D96">
        <v>136470</v>
      </c>
      <c r="E96">
        <v>138470</v>
      </c>
      <c r="F96">
        <v>140470</v>
      </c>
      <c r="G96">
        <v>142470</v>
      </c>
      <c r="H96">
        <v>144470</v>
      </c>
      <c r="I96">
        <v>146470</v>
      </c>
      <c r="J96">
        <v>148470</v>
      </c>
      <c r="K96">
        <v>150050</v>
      </c>
      <c r="L96">
        <v>150550</v>
      </c>
      <c r="M96">
        <v>151050</v>
      </c>
      <c r="N96">
        <v>151550</v>
      </c>
      <c r="O96">
        <v>152050</v>
      </c>
      <c r="P96">
        <v>152550</v>
      </c>
      <c r="Q96">
        <v>153050</v>
      </c>
      <c r="R96">
        <v>153550</v>
      </c>
      <c r="S96">
        <v>154050</v>
      </c>
      <c r="T96">
        <v>154550</v>
      </c>
      <c r="U96">
        <v>155050</v>
      </c>
      <c r="V96">
        <v>155550</v>
      </c>
      <c r="W96">
        <v>156050</v>
      </c>
      <c r="X96">
        <v>156550</v>
      </c>
      <c r="Y96">
        <v>157050</v>
      </c>
      <c r="Z96">
        <v>157550</v>
      </c>
      <c r="AA96">
        <v>158050</v>
      </c>
      <c r="AB96">
        <v>158550</v>
      </c>
      <c r="AC96">
        <v>159050</v>
      </c>
      <c r="AD96">
        <v>159550</v>
      </c>
      <c r="AE96">
        <v>160050</v>
      </c>
      <c r="AF96">
        <v>160550</v>
      </c>
      <c r="AG96">
        <v>161050</v>
      </c>
      <c r="AH96">
        <v>161550</v>
      </c>
      <c r="AI96">
        <v>162050</v>
      </c>
      <c r="AJ96">
        <v>162550</v>
      </c>
      <c r="AK96">
        <v>163050</v>
      </c>
      <c r="AL96">
        <v>163550</v>
      </c>
      <c r="AM96">
        <v>164050</v>
      </c>
      <c r="AN96">
        <v>164550</v>
      </c>
      <c r="AO96">
        <v>165050</v>
      </c>
      <c r="AP96">
        <v>165550</v>
      </c>
      <c r="AQ96">
        <v>166050</v>
      </c>
      <c r="AR96">
        <v>166550</v>
      </c>
      <c r="AS96">
        <v>167050</v>
      </c>
      <c r="AT96">
        <v>167550</v>
      </c>
      <c r="AU96">
        <v>168050</v>
      </c>
      <c r="AV96">
        <v>168550</v>
      </c>
      <c r="AW96">
        <v>169050</v>
      </c>
      <c r="AX96">
        <v>169550</v>
      </c>
      <c r="AY96">
        <v>170000</v>
      </c>
      <c r="AZ96">
        <v>170000</v>
      </c>
      <c r="BA96">
        <v>170000</v>
      </c>
      <c r="BB96">
        <v>170000</v>
      </c>
      <c r="BC96">
        <v>170000</v>
      </c>
      <c r="BD96">
        <v>170000</v>
      </c>
      <c r="BE96">
        <v>170000</v>
      </c>
      <c r="BF96">
        <v>170000</v>
      </c>
      <c r="BG96">
        <v>170000</v>
      </c>
      <c r="BH96">
        <v>170000</v>
      </c>
      <c r="BI96">
        <v>170000</v>
      </c>
      <c r="BJ96">
        <v>170000</v>
      </c>
      <c r="BK96">
        <v>170000</v>
      </c>
      <c r="BL96">
        <v>170000</v>
      </c>
      <c r="BM96">
        <v>170000</v>
      </c>
      <c r="BN96">
        <v>170000</v>
      </c>
      <c r="BO96">
        <v>170000</v>
      </c>
      <c r="BP96">
        <v>170000</v>
      </c>
      <c r="BQ96">
        <v>170000</v>
      </c>
      <c r="BR96">
        <v>170000</v>
      </c>
      <c r="BS96">
        <v>170000</v>
      </c>
      <c r="BT96">
        <v>170000</v>
      </c>
      <c r="BU96">
        <v>170000</v>
      </c>
      <c r="BV96">
        <v>170000</v>
      </c>
      <c r="BW96">
        <v>170000</v>
      </c>
      <c r="BX96">
        <v>170000</v>
      </c>
      <c r="BY96">
        <v>170000</v>
      </c>
      <c r="BZ96">
        <v>170000</v>
      </c>
      <c r="CA96">
        <v>170000</v>
      </c>
      <c r="CB96">
        <v>170000</v>
      </c>
      <c r="CC96">
        <v>170000</v>
      </c>
      <c r="CD96">
        <v>170000</v>
      </c>
      <c r="CE96">
        <v>170000</v>
      </c>
      <c r="CF96">
        <v>170000</v>
      </c>
      <c r="CG96">
        <v>170000</v>
      </c>
      <c r="CH96">
        <v>170000</v>
      </c>
      <c r="CI96">
        <v>170000</v>
      </c>
      <c r="CJ96">
        <v>170000</v>
      </c>
      <c r="CK96">
        <v>170000</v>
      </c>
      <c r="CL96">
        <v>170000</v>
      </c>
      <c r="CM96">
        <v>170000</v>
      </c>
      <c r="CN96">
        <v>170000</v>
      </c>
      <c r="CO96">
        <v>170000</v>
      </c>
      <c r="CP96">
        <v>170000</v>
      </c>
      <c r="CQ96">
        <v>170000</v>
      </c>
      <c r="CR96">
        <v>170000</v>
      </c>
      <c r="CS96">
        <v>170000</v>
      </c>
      <c r="CT96">
        <v>170000</v>
      </c>
      <c r="CU96">
        <v>170000</v>
      </c>
      <c r="CV96">
        <v>170000</v>
      </c>
      <c r="CW96">
        <v>170000</v>
      </c>
      <c r="CX96">
        <v>170000</v>
      </c>
      <c r="CY96">
        <v>170000</v>
      </c>
    </row>
    <row r="97" spans="2:103" x14ac:dyDescent="0.3">
      <c r="B97">
        <v>860000</v>
      </c>
      <c r="C97">
        <v>136470</v>
      </c>
      <c r="D97">
        <v>138470</v>
      </c>
      <c r="E97">
        <v>140470</v>
      </c>
      <c r="F97">
        <v>142470</v>
      </c>
      <c r="G97">
        <v>144470</v>
      </c>
      <c r="H97">
        <v>146470</v>
      </c>
      <c r="I97">
        <v>148470</v>
      </c>
      <c r="J97">
        <v>150470</v>
      </c>
      <c r="K97">
        <v>152050</v>
      </c>
      <c r="L97">
        <v>152550</v>
      </c>
      <c r="M97">
        <v>153050</v>
      </c>
      <c r="N97">
        <v>153550</v>
      </c>
      <c r="O97">
        <v>154050</v>
      </c>
      <c r="P97">
        <v>154550</v>
      </c>
      <c r="Q97">
        <v>155050</v>
      </c>
      <c r="R97">
        <v>155550</v>
      </c>
      <c r="S97">
        <v>156050</v>
      </c>
      <c r="T97">
        <v>156550</v>
      </c>
      <c r="U97">
        <v>157050</v>
      </c>
      <c r="V97">
        <v>157550</v>
      </c>
      <c r="W97">
        <v>158050</v>
      </c>
      <c r="X97">
        <v>158550</v>
      </c>
      <c r="Y97">
        <v>159050</v>
      </c>
      <c r="Z97">
        <v>159550</v>
      </c>
      <c r="AA97">
        <v>160050</v>
      </c>
      <c r="AB97">
        <v>160550</v>
      </c>
      <c r="AC97">
        <v>161050</v>
      </c>
      <c r="AD97">
        <v>161550</v>
      </c>
      <c r="AE97">
        <v>162050</v>
      </c>
      <c r="AF97">
        <v>162550</v>
      </c>
      <c r="AG97">
        <v>163050</v>
      </c>
      <c r="AH97">
        <v>163550</v>
      </c>
      <c r="AI97">
        <v>164050</v>
      </c>
      <c r="AJ97">
        <v>164550</v>
      </c>
      <c r="AK97">
        <v>165050</v>
      </c>
      <c r="AL97">
        <v>165550</v>
      </c>
      <c r="AM97">
        <v>166050</v>
      </c>
      <c r="AN97">
        <v>166550</v>
      </c>
      <c r="AO97">
        <v>167050</v>
      </c>
      <c r="AP97">
        <v>167550</v>
      </c>
      <c r="AQ97">
        <v>168050</v>
      </c>
      <c r="AR97">
        <v>168550</v>
      </c>
      <c r="AS97">
        <v>169050</v>
      </c>
      <c r="AT97">
        <v>169550</v>
      </c>
      <c r="AU97">
        <v>170050</v>
      </c>
      <c r="AV97">
        <v>170550</v>
      </c>
      <c r="AW97">
        <v>171050</v>
      </c>
      <c r="AX97">
        <v>171550</v>
      </c>
      <c r="AY97">
        <v>172000</v>
      </c>
      <c r="AZ97">
        <v>172000</v>
      </c>
      <c r="BA97">
        <v>172000</v>
      </c>
      <c r="BB97">
        <v>172000</v>
      </c>
      <c r="BC97">
        <v>172000</v>
      </c>
      <c r="BD97">
        <v>172000</v>
      </c>
      <c r="BE97">
        <v>172000</v>
      </c>
      <c r="BF97">
        <v>172000</v>
      </c>
      <c r="BG97">
        <v>172000</v>
      </c>
      <c r="BH97">
        <v>172000</v>
      </c>
      <c r="BI97">
        <v>172000</v>
      </c>
      <c r="BJ97">
        <v>172000</v>
      </c>
      <c r="BK97">
        <v>172000</v>
      </c>
      <c r="BL97">
        <v>172000</v>
      </c>
      <c r="BM97">
        <v>172000</v>
      </c>
      <c r="BN97">
        <v>172000</v>
      </c>
      <c r="BO97">
        <v>172000</v>
      </c>
      <c r="BP97">
        <v>172000</v>
      </c>
      <c r="BQ97">
        <v>172000</v>
      </c>
      <c r="BR97">
        <v>172000</v>
      </c>
      <c r="BS97">
        <v>172000</v>
      </c>
      <c r="BT97">
        <v>172000</v>
      </c>
      <c r="BU97">
        <v>172000</v>
      </c>
      <c r="BV97">
        <v>172000</v>
      </c>
      <c r="BW97">
        <v>172000</v>
      </c>
      <c r="BX97">
        <v>172000</v>
      </c>
      <c r="BY97">
        <v>172000</v>
      </c>
      <c r="BZ97">
        <v>172000</v>
      </c>
      <c r="CA97">
        <v>172000</v>
      </c>
      <c r="CB97">
        <v>172000</v>
      </c>
      <c r="CC97">
        <v>172000</v>
      </c>
      <c r="CD97">
        <v>172000</v>
      </c>
      <c r="CE97">
        <v>172000</v>
      </c>
      <c r="CF97">
        <v>172000</v>
      </c>
      <c r="CG97">
        <v>172000</v>
      </c>
      <c r="CH97">
        <v>172000</v>
      </c>
      <c r="CI97">
        <v>172000</v>
      </c>
      <c r="CJ97">
        <v>172000</v>
      </c>
      <c r="CK97">
        <v>172000</v>
      </c>
      <c r="CL97">
        <v>172000</v>
      </c>
      <c r="CM97">
        <v>172000</v>
      </c>
      <c r="CN97">
        <v>172000</v>
      </c>
      <c r="CO97">
        <v>172000</v>
      </c>
      <c r="CP97">
        <v>172000</v>
      </c>
      <c r="CQ97">
        <v>172000</v>
      </c>
      <c r="CR97">
        <v>172000</v>
      </c>
      <c r="CS97">
        <v>172000</v>
      </c>
      <c r="CT97">
        <v>172000</v>
      </c>
      <c r="CU97">
        <v>172000</v>
      </c>
      <c r="CV97">
        <v>172000</v>
      </c>
      <c r="CW97">
        <v>172000</v>
      </c>
      <c r="CX97">
        <v>172000</v>
      </c>
      <c r="CY97">
        <v>172000</v>
      </c>
    </row>
    <row r="98" spans="2:103" x14ac:dyDescent="0.3">
      <c r="B98">
        <v>870000</v>
      </c>
      <c r="C98">
        <v>138470</v>
      </c>
      <c r="D98">
        <v>140470</v>
      </c>
      <c r="E98">
        <v>142470</v>
      </c>
      <c r="F98">
        <v>144470</v>
      </c>
      <c r="G98">
        <v>146470</v>
      </c>
      <c r="H98">
        <v>148470</v>
      </c>
      <c r="I98">
        <v>150470</v>
      </c>
      <c r="J98">
        <v>152470</v>
      </c>
      <c r="K98">
        <v>154050</v>
      </c>
      <c r="L98">
        <v>154550</v>
      </c>
      <c r="M98">
        <v>155050</v>
      </c>
      <c r="N98">
        <v>155550</v>
      </c>
      <c r="O98">
        <v>156050</v>
      </c>
      <c r="P98">
        <v>156550</v>
      </c>
      <c r="Q98">
        <v>157050</v>
      </c>
      <c r="R98">
        <v>157550</v>
      </c>
      <c r="S98">
        <v>158050</v>
      </c>
      <c r="T98">
        <v>158550</v>
      </c>
      <c r="U98">
        <v>159050</v>
      </c>
      <c r="V98">
        <v>159550</v>
      </c>
      <c r="W98">
        <v>160050</v>
      </c>
      <c r="X98">
        <v>160550</v>
      </c>
      <c r="Y98">
        <v>161050</v>
      </c>
      <c r="Z98">
        <v>161550</v>
      </c>
      <c r="AA98">
        <v>162050</v>
      </c>
      <c r="AB98">
        <v>162550</v>
      </c>
      <c r="AC98">
        <v>163050</v>
      </c>
      <c r="AD98">
        <v>163550</v>
      </c>
      <c r="AE98">
        <v>164050</v>
      </c>
      <c r="AF98">
        <v>164550</v>
      </c>
      <c r="AG98">
        <v>165050</v>
      </c>
      <c r="AH98">
        <v>165550</v>
      </c>
      <c r="AI98">
        <v>166050</v>
      </c>
      <c r="AJ98">
        <v>166550</v>
      </c>
      <c r="AK98">
        <v>167050</v>
      </c>
      <c r="AL98">
        <v>167550</v>
      </c>
      <c r="AM98">
        <v>168050</v>
      </c>
      <c r="AN98">
        <v>168550</v>
      </c>
      <c r="AO98">
        <v>169050</v>
      </c>
      <c r="AP98">
        <v>169550</v>
      </c>
      <c r="AQ98">
        <v>170050</v>
      </c>
      <c r="AR98">
        <v>170550</v>
      </c>
      <c r="AS98">
        <v>171050</v>
      </c>
      <c r="AT98">
        <v>171550</v>
      </c>
      <c r="AU98">
        <v>172050</v>
      </c>
      <c r="AV98">
        <v>172550</v>
      </c>
      <c r="AW98">
        <v>173050</v>
      </c>
      <c r="AX98">
        <v>173550</v>
      </c>
      <c r="AY98">
        <v>174000</v>
      </c>
      <c r="AZ98">
        <v>174000</v>
      </c>
      <c r="BA98">
        <v>174000</v>
      </c>
      <c r="BB98">
        <v>174000</v>
      </c>
      <c r="BC98">
        <v>174000</v>
      </c>
      <c r="BD98">
        <v>174000</v>
      </c>
      <c r="BE98">
        <v>174000</v>
      </c>
      <c r="BF98">
        <v>174000</v>
      </c>
      <c r="BG98">
        <v>174000</v>
      </c>
      <c r="BH98">
        <v>174000</v>
      </c>
      <c r="BI98">
        <v>174000</v>
      </c>
      <c r="BJ98">
        <v>174000</v>
      </c>
      <c r="BK98">
        <v>174000</v>
      </c>
      <c r="BL98">
        <v>174000</v>
      </c>
      <c r="BM98">
        <v>174000</v>
      </c>
      <c r="BN98">
        <v>174000</v>
      </c>
      <c r="BO98">
        <v>174000</v>
      </c>
      <c r="BP98">
        <v>174000</v>
      </c>
      <c r="BQ98">
        <v>174000</v>
      </c>
      <c r="BR98">
        <v>174000</v>
      </c>
      <c r="BS98">
        <v>174000</v>
      </c>
      <c r="BT98">
        <v>174000</v>
      </c>
      <c r="BU98">
        <v>174000</v>
      </c>
      <c r="BV98">
        <v>174000</v>
      </c>
      <c r="BW98">
        <v>174000</v>
      </c>
      <c r="BX98">
        <v>174000</v>
      </c>
      <c r="BY98">
        <v>174000</v>
      </c>
      <c r="BZ98">
        <v>174000</v>
      </c>
      <c r="CA98">
        <v>174000</v>
      </c>
      <c r="CB98">
        <v>174000</v>
      </c>
      <c r="CC98">
        <v>174000</v>
      </c>
      <c r="CD98">
        <v>174000</v>
      </c>
      <c r="CE98">
        <v>174000</v>
      </c>
      <c r="CF98">
        <v>174000</v>
      </c>
      <c r="CG98">
        <v>174000</v>
      </c>
      <c r="CH98">
        <v>174000</v>
      </c>
      <c r="CI98">
        <v>174000</v>
      </c>
      <c r="CJ98">
        <v>174000</v>
      </c>
      <c r="CK98">
        <v>174000</v>
      </c>
      <c r="CL98">
        <v>174000</v>
      </c>
      <c r="CM98">
        <v>174000</v>
      </c>
      <c r="CN98">
        <v>174000</v>
      </c>
      <c r="CO98">
        <v>174000</v>
      </c>
      <c r="CP98">
        <v>174000</v>
      </c>
      <c r="CQ98">
        <v>174000</v>
      </c>
      <c r="CR98">
        <v>174000</v>
      </c>
      <c r="CS98">
        <v>174000</v>
      </c>
      <c r="CT98">
        <v>174000</v>
      </c>
      <c r="CU98">
        <v>174000</v>
      </c>
      <c r="CV98">
        <v>174000</v>
      </c>
      <c r="CW98">
        <v>174000</v>
      </c>
      <c r="CX98">
        <v>174000</v>
      </c>
      <c r="CY98">
        <v>174000</v>
      </c>
    </row>
    <row r="99" spans="2:103" x14ac:dyDescent="0.3">
      <c r="B99">
        <v>880000</v>
      </c>
      <c r="C99">
        <v>140470</v>
      </c>
      <c r="D99">
        <v>142470</v>
      </c>
      <c r="E99">
        <v>144470</v>
      </c>
      <c r="F99">
        <v>146470</v>
      </c>
      <c r="G99">
        <v>148470</v>
      </c>
      <c r="H99">
        <v>150470</v>
      </c>
      <c r="I99">
        <v>152470</v>
      </c>
      <c r="J99">
        <v>154470</v>
      </c>
      <c r="K99">
        <v>156050</v>
      </c>
      <c r="L99">
        <v>156550</v>
      </c>
      <c r="M99">
        <v>157050</v>
      </c>
      <c r="N99">
        <v>157550</v>
      </c>
      <c r="O99">
        <v>158050</v>
      </c>
      <c r="P99">
        <v>158550</v>
      </c>
      <c r="Q99">
        <v>159050</v>
      </c>
      <c r="R99">
        <v>159550</v>
      </c>
      <c r="S99">
        <v>160050</v>
      </c>
      <c r="T99">
        <v>160550</v>
      </c>
      <c r="U99">
        <v>161050</v>
      </c>
      <c r="V99">
        <v>161550</v>
      </c>
      <c r="W99">
        <v>162050</v>
      </c>
      <c r="X99">
        <v>162550</v>
      </c>
      <c r="Y99">
        <v>163050</v>
      </c>
      <c r="Z99">
        <v>163550</v>
      </c>
      <c r="AA99">
        <v>164050</v>
      </c>
      <c r="AB99">
        <v>164550</v>
      </c>
      <c r="AC99">
        <v>165050</v>
      </c>
      <c r="AD99">
        <v>165550</v>
      </c>
      <c r="AE99">
        <v>166050</v>
      </c>
      <c r="AF99">
        <v>166550</v>
      </c>
      <c r="AG99">
        <v>167050</v>
      </c>
      <c r="AH99">
        <v>167550</v>
      </c>
      <c r="AI99">
        <v>168050</v>
      </c>
      <c r="AJ99">
        <v>168550</v>
      </c>
      <c r="AK99">
        <v>169050</v>
      </c>
      <c r="AL99">
        <v>169550</v>
      </c>
      <c r="AM99">
        <v>170050</v>
      </c>
      <c r="AN99">
        <v>170550</v>
      </c>
      <c r="AO99">
        <v>171050</v>
      </c>
      <c r="AP99">
        <v>171550</v>
      </c>
      <c r="AQ99">
        <v>172050</v>
      </c>
      <c r="AR99">
        <v>172550</v>
      </c>
      <c r="AS99">
        <v>173050</v>
      </c>
      <c r="AT99">
        <v>173550</v>
      </c>
      <c r="AU99">
        <v>174050</v>
      </c>
      <c r="AV99">
        <v>174550</v>
      </c>
      <c r="AW99">
        <v>175050</v>
      </c>
      <c r="AX99">
        <v>175550</v>
      </c>
      <c r="AY99">
        <v>176000</v>
      </c>
      <c r="AZ99">
        <v>176000</v>
      </c>
      <c r="BA99">
        <v>176000</v>
      </c>
      <c r="BB99">
        <v>176000</v>
      </c>
      <c r="BC99">
        <v>176000</v>
      </c>
      <c r="BD99">
        <v>176000</v>
      </c>
      <c r="BE99">
        <v>176000</v>
      </c>
      <c r="BF99">
        <v>176000</v>
      </c>
      <c r="BG99">
        <v>176000</v>
      </c>
      <c r="BH99">
        <v>176000</v>
      </c>
      <c r="BI99">
        <v>176000</v>
      </c>
      <c r="BJ99">
        <v>176000</v>
      </c>
      <c r="BK99">
        <v>176000</v>
      </c>
      <c r="BL99">
        <v>176000</v>
      </c>
      <c r="BM99">
        <v>176000</v>
      </c>
      <c r="BN99">
        <v>176000</v>
      </c>
      <c r="BO99">
        <v>176000</v>
      </c>
      <c r="BP99">
        <v>176000</v>
      </c>
      <c r="BQ99">
        <v>176000</v>
      </c>
      <c r="BR99">
        <v>176000</v>
      </c>
      <c r="BS99">
        <v>176000</v>
      </c>
      <c r="BT99">
        <v>176000</v>
      </c>
      <c r="BU99">
        <v>176000</v>
      </c>
      <c r="BV99">
        <v>176000</v>
      </c>
      <c r="BW99">
        <v>176000</v>
      </c>
      <c r="BX99">
        <v>176000</v>
      </c>
      <c r="BY99">
        <v>176000</v>
      </c>
      <c r="BZ99">
        <v>176000</v>
      </c>
      <c r="CA99">
        <v>176000</v>
      </c>
      <c r="CB99">
        <v>176000</v>
      </c>
      <c r="CC99">
        <v>176000</v>
      </c>
      <c r="CD99">
        <v>176000</v>
      </c>
      <c r="CE99">
        <v>176000</v>
      </c>
      <c r="CF99">
        <v>176000</v>
      </c>
      <c r="CG99">
        <v>176000</v>
      </c>
      <c r="CH99">
        <v>176000</v>
      </c>
      <c r="CI99">
        <v>176000</v>
      </c>
      <c r="CJ99">
        <v>176000</v>
      </c>
      <c r="CK99">
        <v>176000</v>
      </c>
      <c r="CL99">
        <v>176000</v>
      </c>
      <c r="CM99">
        <v>176000</v>
      </c>
      <c r="CN99">
        <v>176000</v>
      </c>
      <c r="CO99">
        <v>176000</v>
      </c>
      <c r="CP99">
        <v>176000</v>
      </c>
      <c r="CQ99">
        <v>176000</v>
      </c>
      <c r="CR99">
        <v>176000</v>
      </c>
      <c r="CS99">
        <v>176000</v>
      </c>
      <c r="CT99">
        <v>176000</v>
      </c>
      <c r="CU99">
        <v>176000</v>
      </c>
      <c r="CV99">
        <v>176000</v>
      </c>
      <c r="CW99">
        <v>176000</v>
      </c>
      <c r="CX99">
        <v>176000</v>
      </c>
      <c r="CY99">
        <v>176000</v>
      </c>
    </row>
    <row r="100" spans="2:103" x14ac:dyDescent="0.3">
      <c r="B100">
        <v>890000</v>
      </c>
      <c r="C100">
        <v>142470</v>
      </c>
      <c r="D100">
        <v>144470</v>
      </c>
      <c r="E100">
        <v>146470</v>
      </c>
      <c r="F100">
        <v>148470</v>
      </c>
      <c r="G100">
        <v>150470</v>
      </c>
      <c r="H100">
        <v>152470</v>
      </c>
      <c r="I100">
        <v>154470</v>
      </c>
      <c r="J100">
        <v>156470</v>
      </c>
      <c r="K100">
        <v>158050</v>
      </c>
      <c r="L100">
        <v>158550</v>
      </c>
      <c r="M100">
        <v>159050</v>
      </c>
      <c r="N100">
        <v>159550</v>
      </c>
      <c r="O100">
        <v>160050</v>
      </c>
      <c r="P100">
        <v>160550</v>
      </c>
      <c r="Q100">
        <v>161050</v>
      </c>
      <c r="R100">
        <v>161550</v>
      </c>
      <c r="S100">
        <v>162050</v>
      </c>
      <c r="T100">
        <v>162550</v>
      </c>
      <c r="U100">
        <v>163050</v>
      </c>
      <c r="V100">
        <v>163550</v>
      </c>
      <c r="W100">
        <v>164050</v>
      </c>
      <c r="X100">
        <v>164550</v>
      </c>
      <c r="Y100">
        <v>165050</v>
      </c>
      <c r="Z100">
        <v>165550</v>
      </c>
      <c r="AA100">
        <v>166050</v>
      </c>
      <c r="AB100">
        <v>166550</v>
      </c>
      <c r="AC100">
        <v>167050</v>
      </c>
      <c r="AD100">
        <v>167550</v>
      </c>
      <c r="AE100">
        <v>168050</v>
      </c>
      <c r="AF100">
        <v>168550</v>
      </c>
      <c r="AG100">
        <v>169050</v>
      </c>
      <c r="AH100">
        <v>169550</v>
      </c>
      <c r="AI100">
        <v>170050</v>
      </c>
      <c r="AJ100">
        <v>170550</v>
      </c>
      <c r="AK100">
        <v>171050</v>
      </c>
      <c r="AL100">
        <v>171550</v>
      </c>
      <c r="AM100">
        <v>172050</v>
      </c>
      <c r="AN100">
        <v>172550</v>
      </c>
      <c r="AO100">
        <v>173050</v>
      </c>
      <c r="AP100">
        <v>173550</v>
      </c>
      <c r="AQ100">
        <v>174050</v>
      </c>
      <c r="AR100">
        <v>174550</v>
      </c>
      <c r="AS100">
        <v>175050</v>
      </c>
      <c r="AT100">
        <v>175550</v>
      </c>
      <c r="AU100">
        <v>176050</v>
      </c>
      <c r="AV100">
        <v>176550</v>
      </c>
      <c r="AW100">
        <v>177050</v>
      </c>
      <c r="AX100">
        <v>177550</v>
      </c>
      <c r="AY100">
        <v>178000</v>
      </c>
      <c r="AZ100">
        <v>178000</v>
      </c>
      <c r="BA100">
        <v>178000</v>
      </c>
      <c r="BB100">
        <v>178000</v>
      </c>
      <c r="BC100">
        <v>178000</v>
      </c>
      <c r="BD100">
        <v>178000</v>
      </c>
      <c r="BE100">
        <v>178000</v>
      </c>
      <c r="BF100">
        <v>178000</v>
      </c>
      <c r="BG100">
        <v>178000</v>
      </c>
      <c r="BH100">
        <v>178000</v>
      </c>
      <c r="BI100">
        <v>178000</v>
      </c>
      <c r="BJ100">
        <v>178000</v>
      </c>
      <c r="BK100">
        <v>178000</v>
      </c>
      <c r="BL100">
        <v>178000</v>
      </c>
      <c r="BM100">
        <v>178000</v>
      </c>
      <c r="BN100">
        <v>178000</v>
      </c>
      <c r="BO100">
        <v>178000</v>
      </c>
      <c r="BP100">
        <v>178000</v>
      </c>
      <c r="BQ100">
        <v>178000</v>
      </c>
      <c r="BR100">
        <v>178000</v>
      </c>
      <c r="BS100">
        <v>178000</v>
      </c>
      <c r="BT100">
        <v>178000</v>
      </c>
      <c r="BU100">
        <v>178000</v>
      </c>
      <c r="BV100">
        <v>178000</v>
      </c>
      <c r="BW100">
        <v>178000</v>
      </c>
      <c r="BX100">
        <v>178000</v>
      </c>
      <c r="BY100">
        <v>178000</v>
      </c>
      <c r="BZ100">
        <v>178000</v>
      </c>
      <c r="CA100">
        <v>178000</v>
      </c>
      <c r="CB100">
        <v>178000</v>
      </c>
      <c r="CC100">
        <v>178000</v>
      </c>
      <c r="CD100">
        <v>178000</v>
      </c>
      <c r="CE100">
        <v>178000</v>
      </c>
      <c r="CF100">
        <v>178000</v>
      </c>
      <c r="CG100">
        <v>178000</v>
      </c>
      <c r="CH100">
        <v>178000</v>
      </c>
      <c r="CI100">
        <v>178000</v>
      </c>
      <c r="CJ100">
        <v>178000</v>
      </c>
      <c r="CK100">
        <v>178000</v>
      </c>
      <c r="CL100">
        <v>178000</v>
      </c>
      <c r="CM100">
        <v>178000</v>
      </c>
      <c r="CN100">
        <v>178000</v>
      </c>
      <c r="CO100">
        <v>178000</v>
      </c>
      <c r="CP100">
        <v>178000</v>
      </c>
      <c r="CQ100">
        <v>178000</v>
      </c>
      <c r="CR100">
        <v>178000</v>
      </c>
      <c r="CS100">
        <v>178000</v>
      </c>
      <c r="CT100">
        <v>178000</v>
      </c>
      <c r="CU100">
        <v>178000</v>
      </c>
      <c r="CV100">
        <v>178000</v>
      </c>
      <c r="CW100">
        <v>178000</v>
      </c>
      <c r="CX100">
        <v>178000</v>
      </c>
      <c r="CY100">
        <v>178000</v>
      </c>
    </row>
    <row r="101" spans="2:103" x14ac:dyDescent="0.3">
      <c r="B101">
        <v>900000</v>
      </c>
      <c r="C101">
        <v>144470</v>
      </c>
      <c r="D101">
        <v>146470</v>
      </c>
      <c r="E101">
        <v>148470</v>
      </c>
      <c r="F101">
        <v>150470</v>
      </c>
      <c r="G101">
        <v>152470</v>
      </c>
      <c r="H101">
        <v>154470</v>
      </c>
      <c r="I101">
        <v>156470</v>
      </c>
      <c r="J101">
        <v>158470</v>
      </c>
      <c r="K101">
        <v>160050</v>
      </c>
      <c r="L101">
        <v>160550</v>
      </c>
      <c r="M101">
        <v>161050</v>
      </c>
      <c r="N101">
        <v>161550</v>
      </c>
      <c r="O101">
        <v>162050</v>
      </c>
      <c r="P101">
        <v>162550</v>
      </c>
      <c r="Q101">
        <v>163050</v>
      </c>
      <c r="R101">
        <v>163550</v>
      </c>
      <c r="S101">
        <v>164050</v>
      </c>
      <c r="T101">
        <v>164550</v>
      </c>
      <c r="U101">
        <v>165050</v>
      </c>
      <c r="V101">
        <v>165550</v>
      </c>
      <c r="W101">
        <v>166050</v>
      </c>
      <c r="X101">
        <v>166550</v>
      </c>
      <c r="Y101">
        <v>167050</v>
      </c>
      <c r="Z101">
        <v>167550</v>
      </c>
      <c r="AA101">
        <v>168050</v>
      </c>
      <c r="AB101">
        <v>168550</v>
      </c>
      <c r="AC101">
        <v>169050</v>
      </c>
      <c r="AD101">
        <v>169550</v>
      </c>
      <c r="AE101">
        <v>170050</v>
      </c>
      <c r="AF101">
        <v>170550</v>
      </c>
      <c r="AG101">
        <v>171050</v>
      </c>
      <c r="AH101">
        <v>171550</v>
      </c>
      <c r="AI101">
        <v>172050</v>
      </c>
      <c r="AJ101">
        <v>172550</v>
      </c>
      <c r="AK101">
        <v>173050</v>
      </c>
      <c r="AL101">
        <v>173550</v>
      </c>
      <c r="AM101">
        <v>174050</v>
      </c>
      <c r="AN101">
        <v>174550</v>
      </c>
      <c r="AO101">
        <v>175050</v>
      </c>
      <c r="AP101">
        <v>175550</v>
      </c>
      <c r="AQ101">
        <v>176050</v>
      </c>
      <c r="AR101">
        <v>176550</v>
      </c>
      <c r="AS101">
        <v>177050</v>
      </c>
      <c r="AT101">
        <v>177550</v>
      </c>
      <c r="AU101">
        <v>178050</v>
      </c>
      <c r="AV101">
        <v>178550</v>
      </c>
      <c r="AW101">
        <v>179050</v>
      </c>
      <c r="AX101">
        <v>179550</v>
      </c>
      <c r="AY101">
        <v>180000</v>
      </c>
      <c r="AZ101">
        <v>180000</v>
      </c>
      <c r="BA101">
        <v>180000</v>
      </c>
      <c r="BB101">
        <v>180000</v>
      </c>
      <c r="BC101">
        <v>180000</v>
      </c>
      <c r="BD101">
        <v>180000</v>
      </c>
      <c r="BE101">
        <v>180000</v>
      </c>
      <c r="BF101">
        <v>180000</v>
      </c>
      <c r="BG101">
        <v>180000</v>
      </c>
      <c r="BH101">
        <v>180000</v>
      </c>
      <c r="BI101">
        <v>180000</v>
      </c>
      <c r="BJ101">
        <v>180000</v>
      </c>
      <c r="BK101">
        <v>180000</v>
      </c>
      <c r="BL101">
        <v>180000</v>
      </c>
      <c r="BM101">
        <v>180000</v>
      </c>
      <c r="BN101">
        <v>180000</v>
      </c>
      <c r="BO101">
        <v>180000</v>
      </c>
      <c r="BP101">
        <v>180000</v>
      </c>
      <c r="BQ101">
        <v>180000</v>
      </c>
      <c r="BR101">
        <v>180000</v>
      </c>
      <c r="BS101">
        <v>180000</v>
      </c>
      <c r="BT101">
        <v>180000</v>
      </c>
      <c r="BU101">
        <v>180000</v>
      </c>
      <c r="BV101">
        <v>180000</v>
      </c>
      <c r="BW101">
        <v>180000</v>
      </c>
      <c r="BX101">
        <v>180000</v>
      </c>
      <c r="BY101">
        <v>180000</v>
      </c>
      <c r="BZ101">
        <v>180000</v>
      </c>
      <c r="CA101">
        <v>180000</v>
      </c>
      <c r="CB101">
        <v>180000</v>
      </c>
      <c r="CC101">
        <v>180000</v>
      </c>
      <c r="CD101">
        <v>180000</v>
      </c>
      <c r="CE101">
        <v>180000</v>
      </c>
      <c r="CF101">
        <v>180000</v>
      </c>
      <c r="CG101">
        <v>180000</v>
      </c>
      <c r="CH101">
        <v>180000</v>
      </c>
      <c r="CI101">
        <v>180000</v>
      </c>
      <c r="CJ101">
        <v>180000</v>
      </c>
      <c r="CK101">
        <v>180000</v>
      </c>
      <c r="CL101">
        <v>180000</v>
      </c>
      <c r="CM101">
        <v>180000</v>
      </c>
      <c r="CN101">
        <v>180000</v>
      </c>
      <c r="CO101">
        <v>180000</v>
      </c>
      <c r="CP101">
        <v>180000</v>
      </c>
      <c r="CQ101">
        <v>180000</v>
      </c>
      <c r="CR101">
        <v>180000</v>
      </c>
      <c r="CS101">
        <v>180000</v>
      </c>
      <c r="CT101">
        <v>180000</v>
      </c>
      <c r="CU101">
        <v>180000</v>
      </c>
      <c r="CV101">
        <v>180000</v>
      </c>
      <c r="CW101">
        <v>180000</v>
      </c>
      <c r="CX101">
        <v>180000</v>
      </c>
      <c r="CY101">
        <v>180000</v>
      </c>
    </row>
    <row r="102" spans="2:103" x14ac:dyDescent="0.3">
      <c r="B102">
        <v>910000</v>
      </c>
      <c r="C102">
        <v>146470</v>
      </c>
      <c r="D102">
        <v>148470</v>
      </c>
      <c r="E102">
        <v>150470</v>
      </c>
      <c r="F102">
        <v>152470</v>
      </c>
      <c r="G102">
        <v>154470</v>
      </c>
      <c r="H102">
        <v>156470</v>
      </c>
      <c r="I102">
        <v>158470</v>
      </c>
      <c r="J102">
        <v>160470</v>
      </c>
      <c r="K102">
        <v>162050</v>
      </c>
      <c r="L102">
        <v>162550</v>
      </c>
      <c r="M102">
        <v>163050</v>
      </c>
      <c r="N102">
        <v>163550</v>
      </c>
      <c r="O102">
        <v>164050</v>
      </c>
      <c r="P102">
        <v>164550</v>
      </c>
      <c r="Q102">
        <v>165050</v>
      </c>
      <c r="R102">
        <v>165550</v>
      </c>
      <c r="S102">
        <v>166050</v>
      </c>
      <c r="T102">
        <v>166550</v>
      </c>
      <c r="U102">
        <v>167050</v>
      </c>
      <c r="V102">
        <v>167550</v>
      </c>
      <c r="W102">
        <v>168050</v>
      </c>
      <c r="X102">
        <v>168550</v>
      </c>
      <c r="Y102">
        <v>169050</v>
      </c>
      <c r="Z102">
        <v>169550</v>
      </c>
      <c r="AA102">
        <v>170050</v>
      </c>
      <c r="AB102">
        <v>170550</v>
      </c>
      <c r="AC102">
        <v>171050</v>
      </c>
      <c r="AD102">
        <v>171550</v>
      </c>
      <c r="AE102">
        <v>172050</v>
      </c>
      <c r="AF102">
        <v>172550</v>
      </c>
      <c r="AG102">
        <v>173050</v>
      </c>
      <c r="AH102">
        <v>173550</v>
      </c>
      <c r="AI102">
        <v>174050</v>
      </c>
      <c r="AJ102">
        <v>174550</v>
      </c>
      <c r="AK102">
        <v>175050</v>
      </c>
      <c r="AL102">
        <v>175550</v>
      </c>
      <c r="AM102">
        <v>176050</v>
      </c>
      <c r="AN102">
        <v>176550</v>
      </c>
      <c r="AO102">
        <v>177050</v>
      </c>
      <c r="AP102">
        <v>177550</v>
      </c>
      <c r="AQ102">
        <v>178050</v>
      </c>
      <c r="AR102">
        <v>178550</v>
      </c>
      <c r="AS102">
        <v>179050</v>
      </c>
      <c r="AT102">
        <v>179550</v>
      </c>
      <c r="AU102">
        <v>180050</v>
      </c>
      <c r="AV102">
        <v>180550</v>
      </c>
      <c r="AW102">
        <v>181050</v>
      </c>
      <c r="AX102">
        <v>181550</v>
      </c>
      <c r="AY102">
        <v>182000</v>
      </c>
      <c r="AZ102">
        <v>182000</v>
      </c>
      <c r="BA102">
        <v>182000</v>
      </c>
      <c r="BB102">
        <v>182000</v>
      </c>
      <c r="BC102">
        <v>182000</v>
      </c>
      <c r="BD102">
        <v>182000</v>
      </c>
      <c r="BE102">
        <v>182000</v>
      </c>
      <c r="BF102">
        <v>182000</v>
      </c>
      <c r="BG102">
        <v>182000</v>
      </c>
      <c r="BH102">
        <v>182000</v>
      </c>
      <c r="BI102">
        <v>182000</v>
      </c>
      <c r="BJ102">
        <v>182000</v>
      </c>
      <c r="BK102">
        <v>182000</v>
      </c>
      <c r="BL102">
        <v>182000</v>
      </c>
      <c r="BM102">
        <v>182000</v>
      </c>
      <c r="BN102">
        <v>182000</v>
      </c>
      <c r="BO102">
        <v>182000</v>
      </c>
      <c r="BP102">
        <v>182000</v>
      </c>
      <c r="BQ102">
        <v>182000</v>
      </c>
      <c r="BR102">
        <v>182000</v>
      </c>
      <c r="BS102">
        <v>182000</v>
      </c>
      <c r="BT102">
        <v>182000</v>
      </c>
      <c r="BU102">
        <v>182000</v>
      </c>
      <c r="BV102">
        <v>182000</v>
      </c>
      <c r="BW102">
        <v>182000</v>
      </c>
      <c r="BX102">
        <v>182000</v>
      </c>
      <c r="BY102">
        <v>182000</v>
      </c>
      <c r="BZ102">
        <v>182000</v>
      </c>
      <c r="CA102">
        <v>182000</v>
      </c>
      <c r="CB102">
        <v>182000</v>
      </c>
      <c r="CC102">
        <v>182000</v>
      </c>
      <c r="CD102">
        <v>182000</v>
      </c>
      <c r="CE102">
        <v>182000</v>
      </c>
      <c r="CF102">
        <v>182000</v>
      </c>
      <c r="CG102">
        <v>182000</v>
      </c>
      <c r="CH102">
        <v>182000</v>
      </c>
      <c r="CI102">
        <v>182000</v>
      </c>
      <c r="CJ102">
        <v>182000</v>
      </c>
      <c r="CK102">
        <v>182000</v>
      </c>
      <c r="CL102">
        <v>182000</v>
      </c>
      <c r="CM102">
        <v>182000</v>
      </c>
      <c r="CN102">
        <v>182000</v>
      </c>
      <c r="CO102">
        <v>182000</v>
      </c>
      <c r="CP102">
        <v>182000</v>
      </c>
      <c r="CQ102">
        <v>182000</v>
      </c>
      <c r="CR102">
        <v>182000</v>
      </c>
      <c r="CS102">
        <v>182000</v>
      </c>
      <c r="CT102">
        <v>182000</v>
      </c>
      <c r="CU102">
        <v>182000</v>
      </c>
      <c r="CV102">
        <v>182000</v>
      </c>
      <c r="CW102">
        <v>182000</v>
      </c>
      <c r="CX102">
        <v>182000</v>
      </c>
      <c r="CY102">
        <v>182000</v>
      </c>
    </row>
    <row r="103" spans="2:103" x14ac:dyDescent="0.3">
      <c r="B103">
        <v>920000</v>
      </c>
      <c r="C103">
        <v>148470</v>
      </c>
      <c r="D103">
        <v>150470</v>
      </c>
      <c r="E103">
        <v>152470</v>
      </c>
      <c r="F103">
        <v>154470</v>
      </c>
      <c r="G103">
        <v>156470</v>
      </c>
      <c r="H103">
        <v>158470</v>
      </c>
      <c r="I103">
        <v>160470</v>
      </c>
      <c r="J103">
        <v>162470</v>
      </c>
      <c r="K103">
        <v>164050</v>
      </c>
      <c r="L103">
        <v>164550</v>
      </c>
      <c r="M103">
        <v>165050</v>
      </c>
      <c r="N103">
        <v>165550</v>
      </c>
      <c r="O103">
        <v>166050</v>
      </c>
      <c r="P103">
        <v>166550</v>
      </c>
      <c r="Q103">
        <v>167050</v>
      </c>
      <c r="R103">
        <v>167550</v>
      </c>
      <c r="S103">
        <v>168050</v>
      </c>
      <c r="T103">
        <v>168550</v>
      </c>
      <c r="U103">
        <v>169050</v>
      </c>
      <c r="V103">
        <v>169550</v>
      </c>
      <c r="W103">
        <v>170050</v>
      </c>
      <c r="X103">
        <v>170550</v>
      </c>
      <c r="Y103">
        <v>171050</v>
      </c>
      <c r="Z103">
        <v>171550</v>
      </c>
      <c r="AA103">
        <v>172050</v>
      </c>
      <c r="AB103">
        <v>172550</v>
      </c>
      <c r="AC103">
        <v>173050</v>
      </c>
      <c r="AD103">
        <v>173550</v>
      </c>
      <c r="AE103">
        <v>174050</v>
      </c>
      <c r="AF103">
        <v>174550</v>
      </c>
      <c r="AG103">
        <v>175050</v>
      </c>
      <c r="AH103">
        <v>175550</v>
      </c>
      <c r="AI103">
        <v>176050</v>
      </c>
      <c r="AJ103">
        <v>176550</v>
      </c>
      <c r="AK103">
        <v>177050</v>
      </c>
      <c r="AL103">
        <v>177550</v>
      </c>
      <c r="AM103">
        <v>178050</v>
      </c>
      <c r="AN103">
        <v>178550</v>
      </c>
      <c r="AO103">
        <v>179050</v>
      </c>
      <c r="AP103">
        <v>179550</v>
      </c>
      <c r="AQ103">
        <v>180050</v>
      </c>
      <c r="AR103">
        <v>180550</v>
      </c>
      <c r="AS103">
        <v>181050</v>
      </c>
      <c r="AT103">
        <v>181550</v>
      </c>
      <c r="AU103">
        <v>182050</v>
      </c>
      <c r="AV103">
        <v>182550</v>
      </c>
      <c r="AW103">
        <v>183050</v>
      </c>
      <c r="AX103">
        <v>183550</v>
      </c>
      <c r="AY103">
        <v>184000</v>
      </c>
      <c r="AZ103">
        <v>184000</v>
      </c>
      <c r="BA103">
        <v>184000</v>
      </c>
      <c r="BB103">
        <v>184000</v>
      </c>
      <c r="BC103">
        <v>184000</v>
      </c>
      <c r="BD103">
        <v>184000</v>
      </c>
      <c r="BE103">
        <v>184000</v>
      </c>
      <c r="BF103">
        <v>184000</v>
      </c>
      <c r="BG103">
        <v>184000</v>
      </c>
      <c r="BH103">
        <v>184000</v>
      </c>
      <c r="BI103">
        <v>184000</v>
      </c>
      <c r="BJ103">
        <v>184000</v>
      </c>
      <c r="BK103">
        <v>184000</v>
      </c>
      <c r="BL103">
        <v>184000</v>
      </c>
      <c r="BM103">
        <v>184000</v>
      </c>
      <c r="BN103">
        <v>184000</v>
      </c>
      <c r="BO103">
        <v>184000</v>
      </c>
      <c r="BP103">
        <v>184000</v>
      </c>
      <c r="BQ103">
        <v>184000</v>
      </c>
      <c r="BR103">
        <v>184000</v>
      </c>
      <c r="BS103">
        <v>184000</v>
      </c>
      <c r="BT103">
        <v>184000</v>
      </c>
      <c r="BU103">
        <v>184000</v>
      </c>
      <c r="BV103">
        <v>184000</v>
      </c>
      <c r="BW103">
        <v>184000</v>
      </c>
      <c r="BX103">
        <v>184000</v>
      </c>
      <c r="BY103">
        <v>184000</v>
      </c>
      <c r="BZ103">
        <v>184000</v>
      </c>
      <c r="CA103">
        <v>184000</v>
      </c>
      <c r="CB103">
        <v>184000</v>
      </c>
      <c r="CC103">
        <v>184000</v>
      </c>
      <c r="CD103">
        <v>184000</v>
      </c>
      <c r="CE103">
        <v>184000</v>
      </c>
      <c r="CF103">
        <v>184000</v>
      </c>
      <c r="CG103">
        <v>184000</v>
      </c>
      <c r="CH103">
        <v>184000</v>
      </c>
      <c r="CI103">
        <v>184000</v>
      </c>
      <c r="CJ103">
        <v>184000</v>
      </c>
      <c r="CK103">
        <v>184000</v>
      </c>
      <c r="CL103">
        <v>184000</v>
      </c>
      <c r="CM103">
        <v>184000</v>
      </c>
      <c r="CN103">
        <v>184000</v>
      </c>
      <c r="CO103">
        <v>184000</v>
      </c>
      <c r="CP103">
        <v>184000</v>
      </c>
      <c r="CQ103">
        <v>184000</v>
      </c>
      <c r="CR103">
        <v>184000</v>
      </c>
      <c r="CS103">
        <v>184000</v>
      </c>
      <c r="CT103">
        <v>184000</v>
      </c>
      <c r="CU103">
        <v>184000</v>
      </c>
      <c r="CV103">
        <v>184000</v>
      </c>
      <c r="CW103">
        <v>184000</v>
      </c>
      <c r="CX103">
        <v>184000</v>
      </c>
      <c r="CY103">
        <v>184000</v>
      </c>
    </row>
    <row r="104" spans="2:103" x14ac:dyDescent="0.3">
      <c r="B104">
        <v>930000</v>
      </c>
      <c r="C104">
        <v>150470</v>
      </c>
      <c r="D104">
        <v>152470</v>
      </c>
      <c r="E104">
        <v>154470</v>
      </c>
      <c r="F104">
        <v>156470</v>
      </c>
      <c r="G104">
        <v>158470</v>
      </c>
      <c r="H104">
        <v>160470</v>
      </c>
      <c r="I104">
        <v>162470</v>
      </c>
      <c r="J104">
        <v>164470</v>
      </c>
      <c r="K104">
        <v>166050</v>
      </c>
      <c r="L104">
        <v>166550</v>
      </c>
      <c r="M104">
        <v>167050</v>
      </c>
      <c r="N104">
        <v>167550</v>
      </c>
      <c r="O104">
        <v>168050</v>
      </c>
      <c r="P104">
        <v>168550</v>
      </c>
      <c r="Q104">
        <v>169050</v>
      </c>
      <c r="R104">
        <v>169550</v>
      </c>
      <c r="S104">
        <v>170050</v>
      </c>
      <c r="T104">
        <v>170550</v>
      </c>
      <c r="U104">
        <v>171050</v>
      </c>
      <c r="V104">
        <v>171550</v>
      </c>
      <c r="W104">
        <v>172050</v>
      </c>
      <c r="X104">
        <v>172550</v>
      </c>
      <c r="Y104">
        <v>173050</v>
      </c>
      <c r="Z104">
        <v>173550</v>
      </c>
      <c r="AA104">
        <v>174050</v>
      </c>
      <c r="AB104">
        <v>174550</v>
      </c>
      <c r="AC104">
        <v>175050</v>
      </c>
      <c r="AD104">
        <v>175550</v>
      </c>
      <c r="AE104">
        <v>176050</v>
      </c>
      <c r="AF104">
        <v>176550</v>
      </c>
      <c r="AG104">
        <v>177050</v>
      </c>
      <c r="AH104">
        <v>177550</v>
      </c>
      <c r="AI104">
        <v>178050</v>
      </c>
      <c r="AJ104">
        <v>178550</v>
      </c>
      <c r="AK104">
        <v>179050</v>
      </c>
      <c r="AL104">
        <v>179550</v>
      </c>
      <c r="AM104">
        <v>180050</v>
      </c>
      <c r="AN104">
        <v>180550</v>
      </c>
      <c r="AO104">
        <v>181050</v>
      </c>
      <c r="AP104">
        <v>181550</v>
      </c>
      <c r="AQ104">
        <v>182050</v>
      </c>
      <c r="AR104">
        <v>182550</v>
      </c>
      <c r="AS104">
        <v>183050</v>
      </c>
      <c r="AT104">
        <v>183550</v>
      </c>
      <c r="AU104">
        <v>184050</v>
      </c>
      <c r="AV104">
        <v>184550</v>
      </c>
      <c r="AW104">
        <v>185050</v>
      </c>
      <c r="AX104">
        <v>185550</v>
      </c>
      <c r="AY104">
        <v>186000</v>
      </c>
      <c r="AZ104">
        <v>186000</v>
      </c>
      <c r="BA104">
        <v>186000</v>
      </c>
      <c r="BB104">
        <v>186000</v>
      </c>
      <c r="BC104">
        <v>186000</v>
      </c>
      <c r="BD104">
        <v>186000</v>
      </c>
      <c r="BE104">
        <v>186000</v>
      </c>
      <c r="BF104">
        <v>186000</v>
      </c>
      <c r="BG104">
        <v>186000</v>
      </c>
      <c r="BH104">
        <v>186000</v>
      </c>
      <c r="BI104">
        <v>186000</v>
      </c>
      <c r="BJ104">
        <v>186000</v>
      </c>
      <c r="BK104">
        <v>186000</v>
      </c>
      <c r="BL104">
        <v>186000</v>
      </c>
      <c r="BM104">
        <v>186000</v>
      </c>
      <c r="BN104">
        <v>186000</v>
      </c>
      <c r="BO104">
        <v>186000</v>
      </c>
      <c r="BP104">
        <v>186000</v>
      </c>
      <c r="BQ104">
        <v>186000</v>
      </c>
      <c r="BR104">
        <v>186000</v>
      </c>
      <c r="BS104">
        <v>186000</v>
      </c>
      <c r="BT104">
        <v>186000</v>
      </c>
      <c r="BU104">
        <v>186000</v>
      </c>
      <c r="BV104">
        <v>186000</v>
      </c>
      <c r="BW104">
        <v>186000</v>
      </c>
      <c r="BX104">
        <v>186000</v>
      </c>
      <c r="BY104">
        <v>186000</v>
      </c>
      <c r="BZ104">
        <v>186000</v>
      </c>
      <c r="CA104">
        <v>186000</v>
      </c>
      <c r="CB104">
        <v>186000</v>
      </c>
      <c r="CC104">
        <v>186000</v>
      </c>
      <c r="CD104">
        <v>186000</v>
      </c>
      <c r="CE104">
        <v>186000</v>
      </c>
      <c r="CF104">
        <v>186000</v>
      </c>
      <c r="CG104">
        <v>186000</v>
      </c>
      <c r="CH104">
        <v>186000</v>
      </c>
      <c r="CI104">
        <v>186000</v>
      </c>
      <c r="CJ104">
        <v>186000</v>
      </c>
      <c r="CK104">
        <v>186000</v>
      </c>
      <c r="CL104">
        <v>186000</v>
      </c>
      <c r="CM104">
        <v>186000</v>
      </c>
      <c r="CN104">
        <v>186000</v>
      </c>
      <c r="CO104">
        <v>186000</v>
      </c>
      <c r="CP104">
        <v>186000</v>
      </c>
      <c r="CQ104">
        <v>186000</v>
      </c>
      <c r="CR104">
        <v>186000</v>
      </c>
      <c r="CS104">
        <v>186000</v>
      </c>
      <c r="CT104">
        <v>186000</v>
      </c>
      <c r="CU104">
        <v>186000</v>
      </c>
      <c r="CV104">
        <v>186000</v>
      </c>
      <c r="CW104">
        <v>186000</v>
      </c>
      <c r="CX104">
        <v>186000</v>
      </c>
      <c r="CY104">
        <v>186000</v>
      </c>
    </row>
    <row r="105" spans="2:103" x14ac:dyDescent="0.3">
      <c r="B105">
        <v>940000</v>
      </c>
      <c r="C105">
        <v>152470</v>
      </c>
      <c r="D105">
        <v>154470</v>
      </c>
      <c r="E105">
        <v>156470</v>
      </c>
      <c r="F105">
        <v>158470</v>
      </c>
      <c r="G105">
        <v>160470</v>
      </c>
      <c r="H105">
        <v>162470</v>
      </c>
      <c r="I105">
        <v>164470</v>
      </c>
      <c r="J105">
        <v>166470</v>
      </c>
      <c r="K105">
        <v>168050</v>
      </c>
      <c r="L105">
        <v>168550</v>
      </c>
      <c r="M105">
        <v>169050</v>
      </c>
      <c r="N105">
        <v>169550</v>
      </c>
      <c r="O105">
        <v>170050</v>
      </c>
      <c r="P105">
        <v>170550</v>
      </c>
      <c r="Q105">
        <v>171050</v>
      </c>
      <c r="R105">
        <v>171550</v>
      </c>
      <c r="S105">
        <v>172050</v>
      </c>
      <c r="T105">
        <v>172550</v>
      </c>
      <c r="U105">
        <v>173050</v>
      </c>
      <c r="V105">
        <v>173550</v>
      </c>
      <c r="W105">
        <v>174050</v>
      </c>
      <c r="X105">
        <v>174550</v>
      </c>
      <c r="Y105">
        <v>175050</v>
      </c>
      <c r="Z105">
        <v>175550</v>
      </c>
      <c r="AA105">
        <v>176050</v>
      </c>
      <c r="AB105">
        <v>176550</v>
      </c>
      <c r="AC105">
        <v>177050</v>
      </c>
      <c r="AD105">
        <v>177550</v>
      </c>
      <c r="AE105">
        <v>178050</v>
      </c>
      <c r="AF105">
        <v>178550</v>
      </c>
      <c r="AG105">
        <v>179050</v>
      </c>
      <c r="AH105">
        <v>179550</v>
      </c>
      <c r="AI105">
        <v>180050</v>
      </c>
      <c r="AJ105">
        <v>180550</v>
      </c>
      <c r="AK105">
        <v>181050</v>
      </c>
      <c r="AL105">
        <v>181550</v>
      </c>
      <c r="AM105">
        <v>182050</v>
      </c>
      <c r="AN105">
        <v>182550</v>
      </c>
      <c r="AO105">
        <v>183050</v>
      </c>
      <c r="AP105">
        <v>183550</v>
      </c>
      <c r="AQ105">
        <v>184050</v>
      </c>
      <c r="AR105">
        <v>184550</v>
      </c>
      <c r="AS105">
        <v>185050</v>
      </c>
      <c r="AT105">
        <v>185550</v>
      </c>
      <c r="AU105">
        <v>186050</v>
      </c>
      <c r="AV105">
        <v>186550</v>
      </c>
      <c r="AW105">
        <v>187050</v>
      </c>
      <c r="AX105">
        <v>187550</v>
      </c>
      <c r="AY105">
        <v>188000</v>
      </c>
      <c r="AZ105">
        <v>188000</v>
      </c>
      <c r="BA105">
        <v>188000</v>
      </c>
      <c r="BB105">
        <v>188000</v>
      </c>
      <c r="BC105">
        <v>188000</v>
      </c>
      <c r="BD105">
        <v>188000</v>
      </c>
      <c r="BE105">
        <v>188000</v>
      </c>
      <c r="BF105">
        <v>188000</v>
      </c>
      <c r="BG105">
        <v>188000</v>
      </c>
      <c r="BH105">
        <v>188000</v>
      </c>
      <c r="BI105">
        <v>188000</v>
      </c>
      <c r="BJ105">
        <v>188000</v>
      </c>
      <c r="BK105">
        <v>188000</v>
      </c>
      <c r="BL105">
        <v>188000</v>
      </c>
      <c r="BM105">
        <v>188000</v>
      </c>
      <c r="BN105">
        <v>188000</v>
      </c>
      <c r="BO105">
        <v>188000</v>
      </c>
      <c r="BP105">
        <v>188000</v>
      </c>
      <c r="BQ105">
        <v>188000</v>
      </c>
      <c r="BR105">
        <v>188000</v>
      </c>
      <c r="BS105">
        <v>188000</v>
      </c>
      <c r="BT105">
        <v>188000</v>
      </c>
      <c r="BU105">
        <v>188000</v>
      </c>
      <c r="BV105">
        <v>188000</v>
      </c>
      <c r="BW105">
        <v>188000</v>
      </c>
      <c r="BX105">
        <v>188000</v>
      </c>
      <c r="BY105">
        <v>188000</v>
      </c>
      <c r="BZ105">
        <v>188000</v>
      </c>
      <c r="CA105">
        <v>188000</v>
      </c>
      <c r="CB105">
        <v>188000</v>
      </c>
      <c r="CC105">
        <v>188000</v>
      </c>
      <c r="CD105">
        <v>188000</v>
      </c>
      <c r="CE105">
        <v>188000</v>
      </c>
      <c r="CF105">
        <v>188000</v>
      </c>
      <c r="CG105">
        <v>188000</v>
      </c>
      <c r="CH105">
        <v>188000</v>
      </c>
      <c r="CI105">
        <v>188000</v>
      </c>
      <c r="CJ105">
        <v>188000</v>
      </c>
      <c r="CK105">
        <v>188000</v>
      </c>
      <c r="CL105">
        <v>188000</v>
      </c>
      <c r="CM105">
        <v>188000</v>
      </c>
      <c r="CN105">
        <v>188000</v>
      </c>
      <c r="CO105">
        <v>188000</v>
      </c>
      <c r="CP105">
        <v>188000</v>
      </c>
      <c r="CQ105">
        <v>188000</v>
      </c>
      <c r="CR105">
        <v>188000</v>
      </c>
      <c r="CS105">
        <v>188000</v>
      </c>
      <c r="CT105">
        <v>188000</v>
      </c>
      <c r="CU105">
        <v>188000</v>
      </c>
      <c r="CV105">
        <v>188000</v>
      </c>
      <c r="CW105">
        <v>188000</v>
      </c>
      <c r="CX105">
        <v>188000</v>
      </c>
      <c r="CY105">
        <v>188000</v>
      </c>
    </row>
    <row r="106" spans="2:103" x14ac:dyDescent="0.3">
      <c r="B106">
        <v>950000</v>
      </c>
      <c r="C106">
        <v>154470</v>
      </c>
      <c r="D106">
        <v>156470</v>
      </c>
      <c r="E106">
        <v>158470</v>
      </c>
      <c r="F106">
        <v>160470</v>
      </c>
      <c r="G106">
        <v>162470</v>
      </c>
      <c r="H106">
        <v>164470</v>
      </c>
      <c r="I106">
        <v>166470</v>
      </c>
      <c r="J106">
        <v>168470</v>
      </c>
      <c r="K106">
        <v>170050</v>
      </c>
      <c r="L106">
        <v>170550</v>
      </c>
      <c r="M106">
        <v>171050</v>
      </c>
      <c r="N106">
        <v>171550</v>
      </c>
      <c r="O106">
        <v>172050</v>
      </c>
      <c r="P106">
        <v>172550</v>
      </c>
      <c r="Q106">
        <v>173050</v>
      </c>
      <c r="R106">
        <v>173550</v>
      </c>
      <c r="S106">
        <v>174050</v>
      </c>
      <c r="T106">
        <v>174550</v>
      </c>
      <c r="U106">
        <v>175050</v>
      </c>
      <c r="V106">
        <v>175550</v>
      </c>
      <c r="W106">
        <v>176050</v>
      </c>
      <c r="X106">
        <v>176550</v>
      </c>
      <c r="Y106">
        <v>177050</v>
      </c>
      <c r="Z106">
        <v>177550</v>
      </c>
      <c r="AA106">
        <v>178050</v>
      </c>
      <c r="AB106">
        <v>178550</v>
      </c>
      <c r="AC106">
        <v>179050</v>
      </c>
      <c r="AD106">
        <v>179550</v>
      </c>
      <c r="AE106">
        <v>180050</v>
      </c>
      <c r="AF106">
        <v>180550</v>
      </c>
      <c r="AG106">
        <v>181050</v>
      </c>
      <c r="AH106">
        <v>181550</v>
      </c>
      <c r="AI106">
        <v>182050</v>
      </c>
      <c r="AJ106">
        <v>182550</v>
      </c>
      <c r="AK106">
        <v>183050</v>
      </c>
      <c r="AL106">
        <v>183550</v>
      </c>
      <c r="AM106">
        <v>184050</v>
      </c>
      <c r="AN106">
        <v>184550</v>
      </c>
      <c r="AO106">
        <v>185050</v>
      </c>
      <c r="AP106">
        <v>185550</v>
      </c>
      <c r="AQ106">
        <v>186050</v>
      </c>
      <c r="AR106">
        <v>186550</v>
      </c>
      <c r="AS106">
        <v>187050</v>
      </c>
      <c r="AT106">
        <v>187550</v>
      </c>
      <c r="AU106">
        <v>188050</v>
      </c>
      <c r="AV106">
        <v>188550</v>
      </c>
      <c r="AW106">
        <v>189050</v>
      </c>
      <c r="AX106">
        <v>189550</v>
      </c>
      <c r="AY106">
        <v>190000</v>
      </c>
      <c r="AZ106">
        <v>190000</v>
      </c>
      <c r="BA106">
        <v>190000</v>
      </c>
      <c r="BB106">
        <v>190000</v>
      </c>
      <c r="BC106">
        <v>190000</v>
      </c>
      <c r="BD106">
        <v>190000</v>
      </c>
      <c r="BE106">
        <v>190000</v>
      </c>
      <c r="BF106">
        <v>190000</v>
      </c>
      <c r="BG106">
        <v>190000</v>
      </c>
      <c r="BH106">
        <v>190000</v>
      </c>
      <c r="BI106">
        <v>190000</v>
      </c>
      <c r="BJ106">
        <v>190000</v>
      </c>
      <c r="BK106">
        <v>190000</v>
      </c>
      <c r="BL106">
        <v>190000</v>
      </c>
      <c r="BM106">
        <v>190000</v>
      </c>
      <c r="BN106">
        <v>190000</v>
      </c>
      <c r="BO106">
        <v>190000</v>
      </c>
      <c r="BP106">
        <v>190000</v>
      </c>
      <c r="BQ106">
        <v>190000</v>
      </c>
      <c r="BR106">
        <v>190000</v>
      </c>
      <c r="BS106">
        <v>190000</v>
      </c>
      <c r="BT106">
        <v>190000</v>
      </c>
      <c r="BU106">
        <v>190000</v>
      </c>
      <c r="BV106">
        <v>190000</v>
      </c>
      <c r="BW106">
        <v>190000</v>
      </c>
      <c r="BX106">
        <v>190000</v>
      </c>
      <c r="BY106">
        <v>190000</v>
      </c>
      <c r="BZ106">
        <v>190000</v>
      </c>
      <c r="CA106">
        <v>190000</v>
      </c>
      <c r="CB106">
        <v>190000</v>
      </c>
      <c r="CC106">
        <v>190000</v>
      </c>
      <c r="CD106">
        <v>190000</v>
      </c>
      <c r="CE106">
        <v>190000</v>
      </c>
      <c r="CF106">
        <v>190000</v>
      </c>
      <c r="CG106">
        <v>190000</v>
      </c>
      <c r="CH106">
        <v>190000</v>
      </c>
      <c r="CI106">
        <v>190000</v>
      </c>
      <c r="CJ106">
        <v>190000</v>
      </c>
      <c r="CK106">
        <v>190000</v>
      </c>
      <c r="CL106">
        <v>190000</v>
      </c>
      <c r="CM106">
        <v>190000</v>
      </c>
      <c r="CN106">
        <v>190000</v>
      </c>
      <c r="CO106">
        <v>190000</v>
      </c>
      <c r="CP106">
        <v>190000</v>
      </c>
      <c r="CQ106">
        <v>190000</v>
      </c>
      <c r="CR106">
        <v>190000</v>
      </c>
      <c r="CS106">
        <v>190000</v>
      </c>
      <c r="CT106">
        <v>190000</v>
      </c>
      <c r="CU106">
        <v>190000</v>
      </c>
      <c r="CV106">
        <v>190000</v>
      </c>
      <c r="CW106">
        <v>190000</v>
      </c>
      <c r="CX106">
        <v>190000</v>
      </c>
      <c r="CY106">
        <v>190000</v>
      </c>
    </row>
    <row r="107" spans="2:103" x14ac:dyDescent="0.3">
      <c r="B107">
        <v>960000</v>
      </c>
      <c r="C107">
        <v>156470</v>
      </c>
      <c r="D107">
        <v>158470</v>
      </c>
      <c r="E107">
        <v>160470</v>
      </c>
      <c r="F107">
        <v>162470</v>
      </c>
      <c r="G107">
        <v>164470</v>
      </c>
      <c r="H107">
        <v>166470</v>
      </c>
      <c r="I107">
        <v>168470</v>
      </c>
      <c r="J107">
        <v>170470</v>
      </c>
      <c r="K107">
        <v>172050</v>
      </c>
      <c r="L107">
        <v>172550</v>
      </c>
      <c r="M107">
        <v>173050</v>
      </c>
      <c r="N107">
        <v>173550</v>
      </c>
      <c r="O107">
        <v>174050</v>
      </c>
      <c r="P107">
        <v>174550</v>
      </c>
      <c r="Q107">
        <v>175050</v>
      </c>
      <c r="R107">
        <v>175550</v>
      </c>
      <c r="S107">
        <v>176050</v>
      </c>
      <c r="T107">
        <v>176550</v>
      </c>
      <c r="U107">
        <v>177050</v>
      </c>
      <c r="V107">
        <v>177550</v>
      </c>
      <c r="W107">
        <v>178050</v>
      </c>
      <c r="X107">
        <v>178550</v>
      </c>
      <c r="Y107">
        <v>179050</v>
      </c>
      <c r="Z107">
        <v>179550</v>
      </c>
      <c r="AA107">
        <v>180050</v>
      </c>
      <c r="AB107">
        <v>180550</v>
      </c>
      <c r="AC107">
        <v>181050</v>
      </c>
      <c r="AD107">
        <v>181550</v>
      </c>
      <c r="AE107">
        <v>182050</v>
      </c>
      <c r="AF107">
        <v>182550</v>
      </c>
      <c r="AG107">
        <v>183050</v>
      </c>
      <c r="AH107">
        <v>183550</v>
      </c>
      <c r="AI107">
        <v>184050</v>
      </c>
      <c r="AJ107">
        <v>184550</v>
      </c>
      <c r="AK107">
        <v>185050</v>
      </c>
      <c r="AL107">
        <v>185550</v>
      </c>
      <c r="AM107">
        <v>186050</v>
      </c>
      <c r="AN107">
        <v>186550</v>
      </c>
      <c r="AO107">
        <v>187050</v>
      </c>
      <c r="AP107">
        <v>187550</v>
      </c>
      <c r="AQ107">
        <v>188050</v>
      </c>
      <c r="AR107">
        <v>188550</v>
      </c>
      <c r="AS107">
        <v>189050</v>
      </c>
      <c r="AT107">
        <v>189550</v>
      </c>
      <c r="AU107">
        <v>190050</v>
      </c>
      <c r="AV107">
        <v>190550</v>
      </c>
      <c r="AW107">
        <v>191050</v>
      </c>
      <c r="AX107">
        <v>191550</v>
      </c>
      <c r="AY107">
        <v>192000</v>
      </c>
      <c r="AZ107">
        <v>192000</v>
      </c>
      <c r="BA107">
        <v>192000</v>
      </c>
      <c r="BB107">
        <v>192000</v>
      </c>
      <c r="BC107">
        <v>192000</v>
      </c>
      <c r="BD107">
        <v>192000</v>
      </c>
      <c r="BE107">
        <v>192000</v>
      </c>
      <c r="BF107">
        <v>192000</v>
      </c>
      <c r="BG107">
        <v>192000</v>
      </c>
      <c r="BH107">
        <v>192000</v>
      </c>
      <c r="BI107">
        <v>192000</v>
      </c>
      <c r="BJ107">
        <v>192000</v>
      </c>
      <c r="BK107">
        <v>192000</v>
      </c>
      <c r="BL107">
        <v>192000</v>
      </c>
      <c r="BM107">
        <v>192000</v>
      </c>
      <c r="BN107">
        <v>192000</v>
      </c>
      <c r="BO107">
        <v>192000</v>
      </c>
      <c r="BP107">
        <v>192000</v>
      </c>
      <c r="BQ107">
        <v>192000</v>
      </c>
      <c r="BR107">
        <v>192000</v>
      </c>
      <c r="BS107">
        <v>192000</v>
      </c>
      <c r="BT107">
        <v>192000</v>
      </c>
      <c r="BU107">
        <v>192000</v>
      </c>
      <c r="BV107">
        <v>192000</v>
      </c>
      <c r="BW107">
        <v>192000</v>
      </c>
      <c r="BX107">
        <v>192000</v>
      </c>
      <c r="BY107">
        <v>192000</v>
      </c>
      <c r="BZ107">
        <v>192000</v>
      </c>
      <c r="CA107">
        <v>192000</v>
      </c>
      <c r="CB107">
        <v>192000</v>
      </c>
      <c r="CC107">
        <v>192000</v>
      </c>
      <c r="CD107">
        <v>192000</v>
      </c>
      <c r="CE107">
        <v>192000</v>
      </c>
      <c r="CF107">
        <v>192000</v>
      </c>
      <c r="CG107">
        <v>192000</v>
      </c>
      <c r="CH107">
        <v>192000</v>
      </c>
      <c r="CI107">
        <v>192000</v>
      </c>
      <c r="CJ107">
        <v>192000</v>
      </c>
      <c r="CK107">
        <v>192000</v>
      </c>
      <c r="CL107">
        <v>192000</v>
      </c>
      <c r="CM107">
        <v>192000</v>
      </c>
      <c r="CN107">
        <v>192000</v>
      </c>
      <c r="CO107">
        <v>192000</v>
      </c>
      <c r="CP107">
        <v>192000</v>
      </c>
      <c r="CQ107">
        <v>192000</v>
      </c>
      <c r="CR107">
        <v>192000</v>
      </c>
      <c r="CS107">
        <v>192000</v>
      </c>
      <c r="CT107">
        <v>192000</v>
      </c>
      <c r="CU107">
        <v>192000</v>
      </c>
      <c r="CV107">
        <v>192000</v>
      </c>
      <c r="CW107">
        <v>192000</v>
      </c>
      <c r="CX107">
        <v>192000</v>
      </c>
      <c r="CY107">
        <v>192000</v>
      </c>
    </row>
    <row r="108" spans="2:103" x14ac:dyDescent="0.3">
      <c r="B108">
        <v>970000</v>
      </c>
      <c r="C108">
        <v>158470</v>
      </c>
      <c r="D108">
        <v>160470</v>
      </c>
      <c r="E108">
        <v>162470</v>
      </c>
      <c r="F108">
        <v>164470</v>
      </c>
      <c r="G108">
        <v>166470</v>
      </c>
      <c r="H108">
        <v>168470</v>
      </c>
      <c r="I108">
        <v>170470</v>
      </c>
      <c r="J108">
        <v>172470</v>
      </c>
      <c r="K108">
        <v>174050</v>
      </c>
      <c r="L108">
        <v>174550</v>
      </c>
      <c r="M108">
        <v>175050</v>
      </c>
      <c r="N108">
        <v>175550</v>
      </c>
      <c r="O108">
        <v>176050</v>
      </c>
      <c r="P108">
        <v>176550</v>
      </c>
      <c r="Q108">
        <v>177050</v>
      </c>
      <c r="R108">
        <v>177550</v>
      </c>
      <c r="S108">
        <v>178050</v>
      </c>
      <c r="T108">
        <v>178550</v>
      </c>
      <c r="U108">
        <v>179050</v>
      </c>
      <c r="V108">
        <v>179550</v>
      </c>
      <c r="W108">
        <v>180050</v>
      </c>
      <c r="X108">
        <v>180550</v>
      </c>
      <c r="Y108">
        <v>181050</v>
      </c>
      <c r="Z108">
        <v>181550</v>
      </c>
      <c r="AA108">
        <v>182050</v>
      </c>
      <c r="AB108">
        <v>182550</v>
      </c>
      <c r="AC108">
        <v>183050</v>
      </c>
      <c r="AD108">
        <v>183550</v>
      </c>
      <c r="AE108">
        <v>184050</v>
      </c>
      <c r="AF108">
        <v>184550</v>
      </c>
      <c r="AG108">
        <v>185050</v>
      </c>
      <c r="AH108">
        <v>185550</v>
      </c>
      <c r="AI108">
        <v>186050</v>
      </c>
      <c r="AJ108">
        <v>186550</v>
      </c>
      <c r="AK108">
        <v>187050</v>
      </c>
      <c r="AL108">
        <v>187550</v>
      </c>
      <c r="AM108">
        <v>188050</v>
      </c>
      <c r="AN108">
        <v>188550</v>
      </c>
      <c r="AO108">
        <v>189050</v>
      </c>
      <c r="AP108">
        <v>189550</v>
      </c>
      <c r="AQ108">
        <v>190050</v>
      </c>
      <c r="AR108">
        <v>190550</v>
      </c>
      <c r="AS108">
        <v>191050</v>
      </c>
      <c r="AT108">
        <v>191550</v>
      </c>
      <c r="AU108">
        <v>192050</v>
      </c>
      <c r="AV108">
        <v>192550</v>
      </c>
      <c r="AW108">
        <v>193050</v>
      </c>
      <c r="AX108">
        <v>193550</v>
      </c>
      <c r="AY108">
        <v>194000</v>
      </c>
      <c r="AZ108">
        <v>194000</v>
      </c>
      <c r="BA108">
        <v>194000</v>
      </c>
      <c r="BB108">
        <v>194000</v>
      </c>
      <c r="BC108">
        <v>194000</v>
      </c>
      <c r="BD108">
        <v>194000</v>
      </c>
      <c r="BE108">
        <v>194000</v>
      </c>
      <c r="BF108">
        <v>194000</v>
      </c>
      <c r="BG108">
        <v>194000</v>
      </c>
      <c r="BH108">
        <v>194000</v>
      </c>
      <c r="BI108">
        <v>194000</v>
      </c>
      <c r="BJ108">
        <v>194000</v>
      </c>
      <c r="BK108">
        <v>194000</v>
      </c>
      <c r="BL108">
        <v>194000</v>
      </c>
      <c r="BM108">
        <v>194000</v>
      </c>
      <c r="BN108">
        <v>194000</v>
      </c>
      <c r="BO108">
        <v>194000</v>
      </c>
      <c r="BP108">
        <v>194000</v>
      </c>
      <c r="BQ108">
        <v>194000</v>
      </c>
      <c r="BR108">
        <v>194000</v>
      </c>
      <c r="BS108">
        <v>194000</v>
      </c>
      <c r="BT108">
        <v>194000</v>
      </c>
      <c r="BU108">
        <v>194000</v>
      </c>
      <c r="BV108">
        <v>194000</v>
      </c>
      <c r="BW108">
        <v>194000</v>
      </c>
      <c r="BX108">
        <v>194000</v>
      </c>
      <c r="BY108">
        <v>194000</v>
      </c>
      <c r="BZ108">
        <v>194000</v>
      </c>
      <c r="CA108">
        <v>194000</v>
      </c>
      <c r="CB108">
        <v>194000</v>
      </c>
      <c r="CC108">
        <v>194000</v>
      </c>
      <c r="CD108">
        <v>194000</v>
      </c>
      <c r="CE108">
        <v>194000</v>
      </c>
      <c r="CF108">
        <v>194000</v>
      </c>
      <c r="CG108">
        <v>194000</v>
      </c>
      <c r="CH108">
        <v>194000</v>
      </c>
      <c r="CI108">
        <v>194000</v>
      </c>
      <c r="CJ108">
        <v>194000</v>
      </c>
      <c r="CK108">
        <v>194000</v>
      </c>
      <c r="CL108">
        <v>194000</v>
      </c>
      <c r="CM108">
        <v>194000</v>
      </c>
      <c r="CN108">
        <v>194000</v>
      </c>
      <c r="CO108">
        <v>194000</v>
      </c>
      <c r="CP108">
        <v>194000</v>
      </c>
      <c r="CQ108">
        <v>194000</v>
      </c>
      <c r="CR108">
        <v>194000</v>
      </c>
      <c r="CS108">
        <v>194000</v>
      </c>
      <c r="CT108">
        <v>194000</v>
      </c>
      <c r="CU108">
        <v>194000</v>
      </c>
      <c r="CV108">
        <v>194000</v>
      </c>
      <c r="CW108">
        <v>194000</v>
      </c>
      <c r="CX108">
        <v>194000</v>
      </c>
      <c r="CY108">
        <v>194000</v>
      </c>
    </row>
    <row r="109" spans="2:103" x14ac:dyDescent="0.3">
      <c r="B109">
        <v>980000</v>
      </c>
      <c r="C109">
        <v>160470</v>
      </c>
      <c r="D109">
        <v>162470</v>
      </c>
      <c r="E109">
        <v>164470</v>
      </c>
      <c r="F109">
        <v>166470</v>
      </c>
      <c r="G109">
        <v>168470</v>
      </c>
      <c r="H109">
        <v>170470</v>
      </c>
      <c r="I109">
        <v>172470</v>
      </c>
      <c r="J109">
        <v>174470</v>
      </c>
      <c r="K109">
        <v>176050</v>
      </c>
      <c r="L109">
        <v>176550</v>
      </c>
      <c r="M109">
        <v>177050</v>
      </c>
      <c r="N109">
        <v>177550</v>
      </c>
      <c r="O109">
        <v>178050</v>
      </c>
      <c r="P109">
        <v>178550</v>
      </c>
      <c r="Q109">
        <v>179050</v>
      </c>
      <c r="R109">
        <v>179550</v>
      </c>
      <c r="S109">
        <v>180050</v>
      </c>
      <c r="T109">
        <v>180550</v>
      </c>
      <c r="U109">
        <v>181050</v>
      </c>
      <c r="V109">
        <v>181550</v>
      </c>
      <c r="W109">
        <v>182050</v>
      </c>
      <c r="X109">
        <v>182550</v>
      </c>
      <c r="Y109">
        <v>183050</v>
      </c>
      <c r="Z109">
        <v>183550</v>
      </c>
      <c r="AA109">
        <v>184050</v>
      </c>
      <c r="AB109">
        <v>184550</v>
      </c>
      <c r="AC109">
        <v>185050</v>
      </c>
      <c r="AD109">
        <v>185550</v>
      </c>
      <c r="AE109">
        <v>186050</v>
      </c>
      <c r="AF109">
        <v>186550</v>
      </c>
      <c r="AG109">
        <v>187050</v>
      </c>
      <c r="AH109">
        <v>187550</v>
      </c>
      <c r="AI109">
        <v>188050</v>
      </c>
      <c r="AJ109">
        <v>188550</v>
      </c>
      <c r="AK109">
        <v>189050</v>
      </c>
      <c r="AL109">
        <v>189550</v>
      </c>
      <c r="AM109">
        <v>190050</v>
      </c>
      <c r="AN109">
        <v>190550</v>
      </c>
      <c r="AO109">
        <v>191050</v>
      </c>
      <c r="AP109">
        <v>191550</v>
      </c>
      <c r="AQ109">
        <v>192050</v>
      </c>
      <c r="AR109">
        <v>192550</v>
      </c>
      <c r="AS109">
        <v>193050</v>
      </c>
      <c r="AT109">
        <v>193550</v>
      </c>
      <c r="AU109">
        <v>194050</v>
      </c>
      <c r="AV109">
        <v>194550</v>
      </c>
      <c r="AW109">
        <v>195050</v>
      </c>
      <c r="AX109">
        <v>195550</v>
      </c>
      <c r="AY109">
        <v>196000</v>
      </c>
      <c r="AZ109">
        <v>196000</v>
      </c>
      <c r="BA109">
        <v>196000</v>
      </c>
      <c r="BB109">
        <v>196000</v>
      </c>
      <c r="BC109">
        <v>196000</v>
      </c>
      <c r="BD109">
        <v>196000</v>
      </c>
      <c r="BE109">
        <v>196000</v>
      </c>
      <c r="BF109">
        <v>196000</v>
      </c>
      <c r="BG109">
        <v>196000</v>
      </c>
      <c r="BH109">
        <v>196000</v>
      </c>
      <c r="BI109">
        <v>196000</v>
      </c>
      <c r="BJ109">
        <v>196000</v>
      </c>
      <c r="BK109">
        <v>196000</v>
      </c>
      <c r="BL109">
        <v>196000</v>
      </c>
      <c r="BM109">
        <v>196000</v>
      </c>
      <c r="BN109">
        <v>196000</v>
      </c>
      <c r="BO109">
        <v>196000</v>
      </c>
      <c r="BP109">
        <v>196000</v>
      </c>
      <c r="BQ109">
        <v>196000</v>
      </c>
      <c r="BR109">
        <v>196000</v>
      </c>
      <c r="BS109">
        <v>196000</v>
      </c>
      <c r="BT109">
        <v>196000</v>
      </c>
      <c r="BU109">
        <v>196000</v>
      </c>
      <c r="BV109">
        <v>196000</v>
      </c>
      <c r="BW109">
        <v>196000</v>
      </c>
      <c r="BX109">
        <v>196000</v>
      </c>
      <c r="BY109">
        <v>196000</v>
      </c>
      <c r="BZ109">
        <v>196000</v>
      </c>
      <c r="CA109">
        <v>196000</v>
      </c>
      <c r="CB109">
        <v>196000</v>
      </c>
      <c r="CC109">
        <v>196000</v>
      </c>
      <c r="CD109">
        <v>196000</v>
      </c>
      <c r="CE109">
        <v>196000</v>
      </c>
      <c r="CF109">
        <v>196000</v>
      </c>
      <c r="CG109">
        <v>196000</v>
      </c>
      <c r="CH109">
        <v>196000</v>
      </c>
      <c r="CI109">
        <v>196000</v>
      </c>
      <c r="CJ109">
        <v>196000</v>
      </c>
      <c r="CK109">
        <v>196000</v>
      </c>
      <c r="CL109">
        <v>196000</v>
      </c>
      <c r="CM109">
        <v>196000</v>
      </c>
      <c r="CN109">
        <v>196000</v>
      </c>
      <c r="CO109">
        <v>196000</v>
      </c>
      <c r="CP109">
        <v>196000</v>
      </c>
      <c r="CQ109">
        <v>196000</v>
      </c>
      <c r="CR109">
        <v>196000</v>
      </c>
      <c r="CS109">
        <v>196000</v>
      </c>
      <c r="CT109">
        <v>196000</v>
      </c>
      <c r="CU109">
        <v>196000</v>
      </c>
      <c r="CV109">
        <v>196000</v>
      </c>
      <c r="CW109">
        <v>196000</v>
      </c>
      <c r="CX109">
        <v>196000</v>
      </c>
      <c r="CY109">
        <v>196000</v>
      </c>
    </row>
    <row r="110" spans="2:103" x14ac:dyDescent="0.3">
      <c r="B110">
        <v>990000</v>
      </c>
      <c r="C110">
        <v>162470</v>
      </c>
      <c r="D110">
        <v>164470</v>
      </c>
      <c r="E110">
        <v>166470</v>
      </c>
      <c r="F110">
        <v>168470</v>
      </c>
      <c r="G110">
        <v>170470</v>
      </c>
      <c r="H110">
        <v>172470</v>
      </c>
      <c r="I110">
        <v>174470</v>
      </c>
      <c r="J110">
        <v>176470</v>
      </c>
      <c r="K110">
        <v>178050</v>
      </c>
      <c r="L110">
        <v>178550</v>
      </c>
      <c r="M110">
        <v>179050</v>
      </c>
      <c r="N110">
        <v>179550</v>
      </c>
      <c r="O110">
        <v>180050</v>
      </c>
      <c r="P110">
        <v>180550</v>
      </c>
      <c r="Q110">
        <v>181050</v>
      </c>
      <c r="R110">
        <v>181550</v>
      </c>
      <c r="S110">
        <v>182050</v>
      </c>
      <c r="T110">
        <v>182550</v>
      </c>
      <c r="U110">
        <v>183050</v>
      </c>
      <c r="V110">
        <v>183550</v>
      </c>
      <c r="W110">
        <v>184050</v>
      </c>
      <c r="X110">
        <v>184550</v>
      </c>
      <c r="Y110">
        <v>185050</v>
      </c>
      <c r="Z110">
        <v>185550</v>
      </c>
      <c r="AA110">
        <v>186050</v>
      </c>
      <c r="AB110">
        <v>186550</v>
      </c>
      <c r="AC110">
        <v>187050</v>
      </c>
      <c r="AD110">
        <v>187550</v>
      </c>
      <c r="AE110">
        <v>188050</v>
      </c>
      <c r="AF110">
        <v>188550</v>
      </c>
      <c r="AG110">
        <v>189050</v>
      </c>
      <c r="AH110">
        <v>189550</v>
      </c>
      <c r="AI110">
        <v>190050</v>
      </c>
      <c r="AJ110">
        <v>190550</v>
      </c>
      <c r="AK110">
        <v>191050</v>
      </c>
      <c r="AL110">
        <v>191550</v>
      </c>
      <c r="AM110">
        <v>192050</v>
      </c>
      <c r="AN110">
        <v>192550</v>
      </c>
      <c r="AO110">
        <v>193050</v>
      </c>
      <c r="AP110">
        <v>193550</v>
      </c>
      <c r="AQ110">
        <v>194050</v>
      </c>
      <c r="AR110">
        <v>194550</v>
      </c>
      <c r="AS110">
        <v>195050</v>
      </c>
      <c r="AT110">
        <v>195550</v>
      </c>
      <c r="AU110">
        <v>196050</v>
      </c>
      <c r="AV110">
        <v>196550</v>
      </c>
      <c r="AW110">
        <v>197050</v>
      </c>
      <c r="AX110">
        <v>197550</v>
      </c>
      <c r="AY110">
        <v>198000</v>
      </c>
      <c r="AZ110">
        <v>198000</v>
      </c>
      <c r="BA110">
        <v>198000</v>
      </c>
      <c r="BB110">
        <v>198000</v>
      </c>
      <c r="BC110">
        <v>198000</v>
      </c>
      <c r="BD110">
        <v>198000</v>
      </c>
      <c r="BE110">
        <v>198000</v>
      </c>
      <c r="BF110">
        <v>198000</v>
      </c>
      <c r="BG110">
        <v>198000</v>
      </c>
      <c r="BH110">
        <v>198000</v>
      </c>
      <c r="BI110">
        <v>198000</v>
      </c>
      <c r="BJ110">
        <v>198000</v>
      </c>
      <c r="BK110">
        <v>198000</v>
      </c>
      <c r="BL110">
        <v>198000</v>
      </c>
      <c r="BM110">
        <v>198000</v>
      </c>
      <c r="BN110">
        <v>198000</v>
      </c>
      <c r="BO110">
        <v>198000</v>
      </c>
      <c r="BP110">
        <v>198000</v>
      </c>
      <c r="BQ110">
        <v>198000</v>
      </c>
      <c r="BR110">
        <v>198000</v>
      </c>
      <c r="BS110">
        <v>198000</v>
      </c>
      <c r="BT110">
        <v>198000</v>
      </c>
      <c r="BU110">
        <v>198000</v>
      </c>
      <c r="BV110">
        <v>198000</v>
      </c>
      <c r="BW110">
        <v>198000</v>
      </c>
      <c r="BX110">
        <v>198000</v>
      </c>
      <c r="BY110">
        <v>198000</v>
      </c>
      <c r="BZ110">
        <v>198000</v>
      </c>
      <c r="CA110">
        <v>198000</v>
      </c>
      <c r="CB110">
        <v>198000</v>
      </c>
      <c r="CC110">
        <v>198000</v>
      </c>
      <c r="CD110">
        <v>198000</v>
      </c>
      <c r="CE110">
        <v>198000</v>
      </c>
      <c r="CF110">
        <v>198000</v>
      </c>
      <c r="CG110">
        <v>198000</v>
      </c>
      <c r="CH110">
        <v>198000</v>
      </c>
      <c r="CI110">
        <v>198000</v>
      </c>
      <c r="CJ110">
        <v>198000</v>
      </c>
      <c r="CK110">
        <v>198000</v>
      </c>
      <c r="CL110">
        <v>198000</v>
      </c>
      <c r="CM110">
        <v>198000</v>
      </c>
      <c r="CN110">
        <v>198000</v>
      </c>
      <c r="CO110">
        <v>198000</v>
      </c>
      <c r="CP110">
        <v>198000</v>
      </c>
      <c r="CQ110">
        <v>198000</v>
      </c>
      <c r="CR110">
        <v>198000</v>
      </c>
      <c r="CS110">
        <v>198000</v>
      </c>
      <c r="CT110">
        <v>198000</v>
      </c>
      <c r="CU110">
        <v>198000</v>
      </c>
      <c r="CV110">
        <v>198000</v>
      </c>
      <c r="CW110">
        <v>198000</v>
      </c>
      <c r="CX110">
        <v>198000</v>
      </c>
      <c r="CY110">
        <v>198000</v>
      </c>
    </row>
    <row r="111" spans="2:103" x14ac:dyDescent="0.3">
      <c r="B111">
        <v>1000000</v>
      </c>
      <c r="C111">
        <v>164470</v>
      </c>
      <c r="D111">
        <v>166470</v>
      </c>
      <c r="E111">
        <v>168470</v>
      </c>
      <c r="F111">
        <v>170470</v>
      </c>
      <c r="G111">
        <v>172470</v>
      </c>
      <c r="H111">
        <v>174470</v>
      </c>
      <c r="I111">
        <v>176470</v>
      </c>
      <c r="J111">
        <v>178470</v>
      </c>
      <c r="K111">
        <v>180050</v>
      </c>
      <c r="L111">
        <v>180550</v>
      </c>
      <c r="M111">
        <v>181050</v>
      </c>
      <c r="N111">
        <v>181550</v>
      </c>
      <c r="O111">
        <v>182050</v>
      </c>
      <c r="P111">
        <v>182550</v>
      </c>
      <c r="Q111">
        <v>183050</v>
      </c>
      <c r="R111">
        <v>183550</v>
      </c>
      <c r="S111">
        <v>184050</v>
      </c>
      <c r="T111">
        <v>184550</v>
      </c>
      <c r="U111">
        <v>185050</v>
      </c>
      <c r="V111">
        <v>185550</v>
      </c>
      <c r="W111">
        <v>186050</v>
      </c>
      <c r="X111">
        <v>186550</v>
      </c>
      <c r="Y111">
        <v>187050</v>
      </c>
      <c r="Z111">
        <v>187550</v>
      </c>
      <c r="AA111">
        <v>188050</v>
      </c>
      <c r="AB111">
        <v>188550</v>
      </c>
      <c r="AC111">
        <v>189050</v>
      </c>
      <c r="AD111">
        <v>189550</v>
      </c>
      <c r="AE111">
        <v>190050</v>
      </c>
      <c r="AF111">
        <v>190550</v>
      </c>
      <c r="AG111">
        <v>191050</v>
      </c>
      <c r="AH111">
        <v>191550</v>
      </c>
      <c r="AI111">
        <v>192050</v>
      </c>
      <c r="AJ111">
        <v>192550</v>
      </c>
      <c r="AK111">
        <v>193050</v>
      </c>
      <c r="AL111">
        <v>193550</v>
      </c>
      <c r="AM111">
        <v>194050</v>
      </c>
      <c r="AN111">
        <v>194550</v>
      </c>
      <c r="AO111">
        <v>195050</v>
      </c>
      <c r="AP111">
        <v>195550</v>
      </c>
      <c r="AQ111">
        <v>196050</v>
      </c>
      <c r="AR111">
        <v>196550</v>
      </c>
      <c r="AS111">
        <v>197050</v>
      </c>
      <c r="AT111">
        <v>197550</v>
      </c>
      <c r="AU111">
        <v>198050</v>
      </c>
      <c r="AV111">
        <v>198550</v>
      </c>
      <c r="AW111">
        <v>199050</v>
      </c>
      <c r="AX111">
        <v>199550</v>
      </c>
      <c r="AY111">
        <v>200000</v>
      </c>
      <c r="AZ111">
        <v>200000</v>
      </c>
      <c r="BA111">
        <v>200000</v>
      </c>
      <c r="BB111">
        <v>200000</v>
      </c>
      <c r="BC111">
        <v>200000</v>
      </c>
      <c r="BD111">
        <v>200000</v>
      </c>
      <c r="BE111">
        <v>200000</v>
      </c>
      <c r="BF111">
        <v>200000</v>
      </c>
      <c r="BG111">
        <v>200000</v>
      </c>
      <c r="BH111">
        <v>200000</v>
      </c>
      <c r="BI111">
        <v>200000</v>
      </c>
      <c r="BJ111">
        <v>200000</v>
      </c>
      <c r="BK111">
        <v>200000</v>
      </c>
      <c r="BL111">
        <v>200000</v>
      </c>
      <c r="BM111">
        <v>200000</v>
      </c>
      <c r="BN111">
        <v>200000</v>
      </c>
      <c r="BO111">
        <v>200000</v>
      </c>
      <c r="BP111">
        <v>200000</v>
      </c>
      <c r="BQ111">
        <v>200000</v>
      </c>
      <c r="BR111">
        <v>200000</v>
      </c>
      <c r="BS111">
        <v>200000</v>
      </c>
      <c r="BT111">
        <v>200000</v>
      </c>
      <c r="BU111">
        <v>200000</v>
      </c>
      <c r="BV111">
        <v>200000</v>
      </c>
      <c r="BW111">
        <v>200000</v>
      </c>
      <c r="BX111">
        <v>200000</v>
      </c>
      <c r="BY111">
        <v>200000</v>
      </c>
      <c r="BZ111">
        <v>200000</v>
      </c>
      <c r="CA111">
        <v>200000</v>
      </c>
      <c r="CB111">
        <v>200000</v>
      </c>
      <c r="CC111">
        <v>200000</v>
      </c>
      <c r="CD111">
        <v>200000</v>
      </c>
      <c r="CE111">
        <v>200000</v>
      </c>
      <c r="CF111">
        <v>200000</v>
      </c>
      <c r="CG111">
        <v>200000</v>
      </c>
      <c r="CH111">
        <v>200000</v>
      </c>
      <c r="CI111">
        <v>200000</v>
      </c>
      <c r="CJ111">
        <v>200000</v>
      </c>
      <c r="CK111">
        <v>200000</v>
      </c>
      <c r="CL111">
        <v>200000</v>
      </c>
      <c r="CM111">
        <v>200000</v>
      </c>
      <c r="CN111">
        <v>200000</v>
      </c>
      <c r="CO111">
        <v>200000</v>
      </c>
      <c r="CP111">
        <v>200000</v>
      </c>
      <c r="CQ111">
        <v>200000</v>
      </c>
      <c r="CR111">
        <v>200000</v>
      </c>
      <c r="CS111">
        <v>200000</v>
      </c>
      <c r="CT111">
        <v>200000</v>
      </c>
      <c r="CU111">
        <v>200000</v>
      </c>
      <c r="CV111">
        <v>200000</v>
      </c>
      <c r="CW111">
        <v>200000</v>
      </c>
      <c r="CX111">
        <v>200000</v>
      </c>
      <c r="CY111">
        <v>200000</v>
      </c>
    </row>
    <row r="112" spans="2:103" x14ac:dyDescent="0.3">
      <c r="C112" t="s">
        <v>5</v>
      </c>
      <c r="D112" t="s">
        <v>5</v>
      </c>
      <c r="E112" t="s">
        <v>5</v>
      </c>
      <c r="F112" t="s">
        <v>5</v>
      </c>
      <c r="G112" t="s">
        <v>5</v>
      </c>
    </row>
    <row r="115" spans="2:13" x14ac:dyDescent="0.3">
      <c r="H115" t="s">
        <v>86</v>
      </c>
    </row>
    <row r="116" spans="2:13" x14ac:dyDescent="0.3">
      <c r="B116" t="s">
        <v>85</v>
      </c>
      <c r="C116" t="s">
        <v>80</v>
      </c>
      <c r="D116" t="s">
        <v>81</v>
      </c>
      <c r="G116" s="35">
        <f>I6</f>
        <v>0</v>
      </c>
      <c r="H116">
        <v>0</v>
      </c>
      <c r="I116">
        <v>77100</v>
      </c>
      <c r="J116">
        <v>77300</v>
      </c>
      <c r="K116">
        <v>478900</v>
      </c>
      <c r="L116">
        <v>479100</v>
      </c>
    </row>
    <row r="117" spans="2:13" x14ac:dyDescent="0.3">
      <c r="B117">
        <v>0</v>
      </c>
      <c r="C117">
        <v>0</v>
      </c>
      <c r="D117">
        <v>0</v>
      </c>
      <c r="F117" t="s">
        <v>87</v>
      </c>
      <c r="G117">
        <v>0</v>
      </c>
      <c r="H117">
        <f t="dataTable" ref="H117:L121" dt2D="1" dtr="1" r1="F6" r2="F5" ca="1"/>
        <v>0</v>
      </c>
      <c r="I117">
        <v>0</v>
      </c>
      <c r="J117">
        <v>15</v>
      </c>
      <c r="K117">
        <v>60255</v>
      </c>
      <c r="L117">
        <v>60290</v>
      </c>
    </row>
    <row r="118" spans="2:13" x14ac:dyDescent="0.3">
      <c r="B118">
        <v>0</v>
      </c>
      <c r="C118">
        <v>10000</v>
      </c>
      <c r="D118">
        <f>D117</f>
        <v>0</v>
      </c>
      <c r="G118">
        <v>77100</v>
      </c>
      <c r="H118">
        <v>0</v>
      </c>
      <c r="I118">
        <v>11550</v>
      </c>
      <c r="J118">
        <v>11580</v>
      </c>
      <c r="K118">
        <v>75670</v>
      </c>
      <c r="L118">
        <v>75710</v>
      </c>
    </row>
    <row r="119" spans="2:13" x14ac:dyDescent="0.3">
      <c r="B119">
        <v>0</v>
      </c>
      <c r="C119">
        <v>20000</v>
      </c>
      <c r="D119">
        <f t="shared" ref="D119:D182" si="0">D118</f>
        <v>0</v>
      </c>
      <c r="G119">
        <v>77300</v>
      </c>
      <c r="H119">
        <v>0</v>
      </c>
      <c r="I119">
        <v>11565</v>
      </c>
      <c r="J119">
        <v>11595</v>
      </c>
      <c r="K119">
        <v>75695</v>
      </c>
      <c r="L119">
        <v>75735</v>
      </c>
    </row>
    <row r="120" spans="2:13" x14ac:dyDescent="0.3">
      <c r="B120">
        <v>0</v>
      </c>
      <c r="C120">
        <v>30000</v>
      </c>
      <c r="D120">
        <f t="shared" si="0"/>
        <v>0</v>
      </c>
      <c r="G120">
        <v>478900</v>
      </c>
      <c r="H120">
        <v>0</v>
      </c>
      <c r="I120">
        <v>15415</v>
      </c>
      <c r="J120">
        <v>15455</v>
      </c>
      <c r="K120">
        <v>95775</v>
      </c>
      <c r="L120">
        <v>95815</v>
      </c>
    </row>
    <row r="121" spans="2:13" x14ac:dyDescent="0.3">
      <c r="B121">
        <v>0</v>
      </c>
      <c r="C121">
        <v>40000</v>
      </c>
      <c r="D121">
        <f t="shared" si="0"/>
        <v>0</v>
      </c>
      <c r="G121">
        <v>479100</v>
      </c>
      <c r="H121">
        <v>0</v>
      </c>
      <c r="I121">
        <v>15420</v>
      </c>
      <c r="J121">
        <v>15460</v>
      </c>
      <c r="K121">
        <v>95780</v>
      </c>
      <c r="L121">
        <v>95820</v>
      </c>
    </row>
    <row r="122" spans="2:13" x14ac:dyDescent="0.3">
      <c r="B122">
        <v>0</v>
      </c>
      <c r="C122">
        <v>50000</v>
      </c>
      <c r="D122">
        <f t="shared" si="0"/>
        <v>0</v>
      </c>
    </row>
    <row r="123" spans="2:13" x14ac:dyDescent="0.3">
      <c r="B123">
        <v>0</v>
      </c>
      <c r="C123">
        <v>60000</v>
      </c>
      <c r="D123">
        <f t="shared" si="0"/>
        <v>0</v>
      </c>
      <c r="H123" t="s">
        <v>85</v>
      </c>
      <c r="I123" t="s">
        <v>80</v>
      </c>
      <c r="J123" t="s">
        <v>81</v>
      </c>
      <c r="L123" t="s">
        <v>122</v>
      </c>
      <c r="M123" t="s">
        <v>78</v>
      </c>
    </row>
    <row r="124" spans="2:13" x14ac:dyDescent="0.3">
      <c r="B124">
        <v>0</v>
      </c>
      <c r="C124">
        <v>70000</v>
      </c>
      <c r="D124">
        <f t="shared" si="0"/>
        <v>0</v>
      </c>
      <c r="H124">
        <v>0</v>
      </c>
      <c r="I124">
        <v>0</v>
      </c>
      <c r="J124">
        <v>0</v>
      </c>
      <c r="L124">
        <f>0.0327757537506398*I124+0.171235031590001*J124-8804.3195225857</f>
        <v>-8804.3195225856998</v>
      </c>
      <c r="M124">
        <f>L124-H124</f>
        <v>-8804.3195225856998</v>
      </c>
    </row>
    <row r="125" spans="2:13" x14ac:dyDescent="0.3">
      <c r="B125">
        <v>420</v>
      </c>
      <c r="C125">
        <v>80000</v>
      </c>
      <c r="D125">
        <f t="shared" si="0"/>
        <v>0</v>
      </c>
      <c r="H125">
        <v>0</v>
      </c>
      <c r="I125">
        <v>77100</v>
      </c>
      <c r="J125">
        <f>J124</f>
        <v>0</v>
      </c>
      <c r="L125">
        <f t="shared" ref="L125:L148" si="1">0.0327757537506398*I125+0.171235031590001*J125-8804.3195225857</f>
        <v>-6277.3089084113708</v>
      </c>
      <c r="M125">
        <f t="shared" ref="M125:M148" si="2">L125-H125</f>
        <v>-6277.3089084113708</v>
      </c>
    </row>
    <row r="126" spans="2:13" x14ac:dyDescent="0.3">
      <c r="B126">
        <v>1920</v>
      </c>
      <c r="C126">
        <v>90000</v>
      </c>
      <c r="D126">
        <f t="shared" si="0"/>
        <v>0</v>
      </c>
      <c r="H126">
        <v>0</v>
      </c>
      <c r="I126">
        <v>77300</v>
      </c>
      <c r="J126">
        <f t="shared" ref="J126:J128" si="3">J125</f>
        <v>0</v>
      </c>
      <c r="L126">
        <f t="shared" si="1"/>
        <v>-6270.7537576612431</v>
      </c>
      <c r="M126">
        <f t="shared" si="2"/>
        <v>-6270.7537576612431</v>
      </c>
    </row>
    <row r="127" spans="2:13" x14ac:dyDescent="0.3">
      <c r="B127">
        <v>3420</v>
      </c>
      <c r="C127">
        <v>100000</v>
      </c>
      <c r="D127">
        <f t="shared" si="0"/>
        <v>0</v>
      </c>
      <c r="H127">
        <v>0</v>
      </c>
      <c r="I127">
        <v>478900</v>
      </c>
      <c r="J127">
        <f t="shared" si="3"/>
        <v>0</v>
      </c>
      <c r="L127">
        <f t="shared" si="1"/>
        <v>6891.9889485956992</v>
      </c>
      <c r="M127">
        <f t="shared" si="2"/>
        <v>6891.9889485956992</v>
      </c>
    </row>
    <row r="128" spans="2:13" x14ac:dyDescent="0.3">
      <c r="B128">
        <v>4920</v>
      </c>
      <c r="C128">
        <v>110000</v>
      </c>
      <c r="D128">
        <f t="shared" si="0"/>
        <v>0</v>
      </c>
      <c r="H128">
        <v>0</v>
      </c>
      <c r="I128">
        <v>479100</v>
      </c>
      <c r="J128">
        <f t="shared" si="3"/>
        <v>0</v>
      </c>
      <c r="L128">
        <f t="shared" si="1"/>
        <v>6898.5440993458269</v>
      </c>
      <c r="M128">
        <f t="shared" si="2"/>
        <v>6898.5440993458269</v>
      </c>
    </row>
    <row r="129" spans="2:13" x14ac:dyDescent="0.3">
      <c r="B129">
        <v>6420</v>
      </c>
      <c r="C129">
        <v>120000</v>
      </c>
      <c r="D129">
        <f t="shared" si="0"/>
        <v>0</v>
      </c>
      <c r="H129">
        <v>0</v>
      </c>
      <c r="I129">
        <v>0</v>
      </c>
      <c r="J129">
        <v>77100</v>
      </c>
      <c r="L129">
        <f t="shared" si="1"/>
        <v>4397.9014130033775</v>
      </c>
      <c r="M129">
        <f t="shared" si="2"/>
        <v>4397.9014130033775</v>
      </c>
    </row>
    <row r="130" spans="2:13" x14ac:dyDescent="0.3">
      <c r="B130">
        <v>7920</v>
      </c>
      <c r="C130">
        <v>130000</v>
      </c>
      <c r="D130">
        <f t="shared" si="0"/>
        <v>0</v>
      </c>
      <c r="H130">
        <v>11550</v>
      </c>
      <c r="I130">
        <v>77100</v>
      </c>
      <c r="J130">
        <f>J129</f>
        <v>77100</v>
      </c>
      <c r="L130">
        <f t="shared" si="1"/>
        <v>6924.9120271777065</v>
      </c>
      <c r="M130">
        <f t="shared" si="2"/>
        <v>-4625.0879728222935</v>
      </c>
    </row>
    <row r="131" spans="2:13" x14ac:dyDescent="0.3">
      <c r="B131">
        <v>9420</v>
      </c>
      <c r="C131">
        <v>140000</v>
      </c>
      <c r="D131">
        <f t="shared" si="0"/>
        <v>0</v>
      </c>
      <c r="H131">
        <v>11565</v>
      </c>
      <c r="I131">
        <v>77300</v>
      </c>
      <c r="J131">
        <f t="shared" ref="J131:J133" si="4">J130</f>
        <v>77100</v>
      </c>
      <c r="L131">
        <f t="shared" si="1"/>
        <v>6931.4671779278342</v>
      </c>
      <c r="M131">
        <f t="shared" si="2"/>
        <v>-4633.5328220721658</v>
      </c>
    </row>
    <row r="132" spans="2:13" x14ac:dyDescent="0.3">
      <c r="B132">
        <v>10920</v>
      </c>
      <c r="C132">
        <v>150000</v>
      </c>
      <c r="D132">
        <f t="shared" si="0"/>
        <v>0</v>
      </c>
      <c r="H132">
        <v>15415</v>
      </c>
      <c r="I132">
        <v>478900</v>
      </c>
      <c r="J132">
        <f t="shared" si="4"/>
        <v>77100</v>
      </c>
      <c r="L132">
        <f t="shared" si="1"/>
        <v>20094.209884184776</v>
      </c>
      <c r="M132">
        <f t="shared" si="2"/>
        <v>4679.2098841847765</v>
      </c>
    </row>
    <row r="133" spans="2:13" x14ac:dyDescent="0.3">
      <c r="B133">
        <v>12420</v>
      </c>
      <c r="C133">
        <v>160000</v>
      </c>
      <c r="D133">
        <f t="shared" si="0"/>
        <v>0</v>
      </c>
      <c r="H133">
        <v>15420</v>
      </c>
      <c r="I133">
        <v>479100</v>
      </c>
      <c r="J133">
        <f t="shared" si="4"/>
        <v>77100</v>
      </c>
      <c r="L133">
        <f t="shared" si="1"/>
        <v>20100.765034934906</v>
      </c>
      <c r="M133">
        <f t="shared" si="2"/>
        <v>4680.765034934906</v>
      </c>
    </row>
    <row r="134" spans="2:13" x14ac:dyDescent="0.3">
      <c r="B134">
        <v>13920</v>
      </c>
      <c r="C134">
        <v>170000</v>
      </c>
      <c r="D134">
        <f t="shared" si="0"/>
        <v>0</v>
      </c>
      <c r="H134">
        <v>15</v>
      </c>
      <c r="I134">
        <v>0</v>
      </c>
      <c r="J134">
        <v>77300</v>
      </c>
      <c r="L134">
        <f t="shared" si="1"/>
        <v>4432.1484193213782</v>
      </c>
      <c r="M134">
        <f t="shared" si="2"/>
        <v>4417.1484193213782</v>
      </c>
    </row>
    <row r="135" spans="2:13" x14ac:dyDescent="0.3">
      <c r="B135">
        <v>15420</v>
      </c>
      <c r="C135">
        <v>180000</v>
      </c>
      <c r="D135">
        <f t="shared" si="0"/>
        <v>0</v>
      </c>
      <c r="H135">
        <v>11580</v>
      </c>
      <c r="I135">
        <v>77100</v>
      </c>
      <c r="J135">
        <f>J134</f>
        <v>77300</v>
      </c>
      <c r="L135">
        <f t="shared" si="1"/>
        <v>6959.1590334957073</v>
      </c>
      <c r="M135">
        <f t="shared" si="2"/>
        <v>-4620.8409665042927</v>
      </c>
    </row>
    <row r="136" spans="2:13" x14ac:dyDescent="0.3">
      <c r="B136">
        <v>16920</v>
      </c>
      <c r="C136">
        <v>190000</v>
      </c>
      <c r="D136">
        <f t="shared" si="0"/>
        <v>0</v>
      </c>
      <c r="H136">
        <v>11595</v>
      </c>
      <c r="I136">
        <v>77300</v>
      </c>
      <c r="J136">
        <f t="shared" ref="J136:J138" si="5">J135</f>
        <v>77300</v>
      </c>
      <c r="L136">
        <f t="shared" si="1"/>
        <v>6965.714184245835</v>
      </c>
      <c r="M136">
        <f t="shared" si="2"/>
        <v>-4629.285815754165</v>
      </c>
    </row>
    <row r="137" spans="2:13" x14ac:dyDescent="0.3">
      <c r="B137">
        <v>18420</v>
      </c>
      <c r="C137">
        <v>200000</v>
      </c>
      <c r="D137">
        <f t="shared" si="0"/>
        <v>0</v>
      </c>
      <c r="H137">
        <v>15455</v>
      </c>
      <c r="I137">
        <v>478900</v>
      </c>
      <c r="J137">
        <f t="shared" si="5"/>
        <v>77300</v>
      </c>
      <c r="L137">
        <f t="shared" si="1"/>
        <v>20128.456890502777</v>
      </c>
      <c r="M137">
        <f t="shared" si="2"/>
        <v>4673.4568905027772</v>
      </c>
    </row>
    <row r="138" spans="2:13" x14ac:dyDescent="0.3">
      <c r="B138">
        <v>19920</v>
      </c>
      <c r="C138">
        <v>210000</v>
      </c>
      <c r="D138">
        <f t="shared" si="0"/>
        <v>0</v>
      </c>
      <c r="H138">
        <v>15460</v>
      </c>
      <c r="I138">
        <v>479100</v>
      </c>
      <c r="J138">
        <f t="shared" si="5"/>
        <v>77300</v>
      </c>
      <c r="L138">
        <f t="shared" si="1"/>
        <v>20135.012041252907</v>
      </c>
      <c r="M138">
        <f t="shared" si="2"/>
        <v>4675.0120412529068</v>
      </c>
    </row>
    <row r="139" spans="2:13" x14ac:dyDescent="0.3">
      <c r="B139">
        <v>21420</v>
      </c>
      <c r="C139">
        <v>220000</v>
      </c>
      <c r="D139">
        <f t="shared" si="0"/>
        <v>0</v>
      </c>
      <c r="H139">
        <v>60255</v>
      </c>
      <c r="I139">
        <v>0</v>
      </c>
      <c r="J139">
        <v>478900</v>
      </c>
      <c r="L139">
        <f t="shared" si="1"/>
        <v>73200.137105865768</v>
      </c>
      <c r="M139">
        <f t="shared" si="2"/>
        <v>12945.137105865768</v>
      </c>
    </row>
    <row r="140" spans="2:13" x14ac:dyDescent="0.3">
      <c r="B140">
        <v>22920</v>
      </c>
      <c r="C140">
        <v>230000</v>
      </c>
      <c r="D140">
        <f t="shared" si="0"/>
        <v>0</v>
      </c>
      <c r="H140">
        <v>75670</v>
      </c>
      <c r="I140">
        <v>77100</v>
      </c>
      <c r="J140">
        <f>J139</f>
        <v>478900</v>
      </c>
      <c r="L140">
        <f t="shared" si="1"/>
        <v>75727.147720040099</v>
      </c>
      <c r="M140">
        <f t="shared" si="2"/>
        <v>57.147720040098648</v>
      </c>
    </row>
    <row r="141" spans="2:13" x14ac:dyDescent="0.3">
      <c r="B141">
        <v>24420</v>
      </c>
      <c r="C141">
        <v>240000</v>
      </c>
      <c r="D141">
        <f t="shared" si="0"/>
        <v>0</v>
      </c>
      <c r="H141">
        <v>75695</v>
      </c>
      <c r="I141">
        <v>77300</v>
      </c>
      <c r="J141">
        <f t="shared" ref="J141:J143" si="6">J140</f>
        <v>478900</v>
      </c>
      <c r="L141">
        <f t="shared" si="1"/>
        <v>75733.702870790221</v>
      </c>
      <c r="M141">
        <f t="shared" si="2"/>
        <v>38.702870790220913</v>
      </c>
    </row>
    <row r="142" spans="2:13" x14ac:dyDescent="0.3">
      <c r="B142">
        <v>25920</v>
      </c>
      <c r="C142">
        <v>250000</v>
      </c>
      <c r="D142">
        <f t="shared" si="0"/>
        <v>0</v>
      </c>
      <c r="H142">
        <v>95775</v>
      </c>
      <c r="I142">
        <v>478900</v>
      </c>
      <c r="J142">
        <f t="shared" si="6"/>
        <v>478900</v>
      </c>
      <c r="L142">
        <f t="shared" si="1"/>
        <v>88896.445577047169</v>
      </c>
      <c r="M142">
        <f t="shared" si="2"/>
        <v>-6878.5544229528314</v>
      </c>
    </row>
    <row r="143" spans="2:13" x14ac:dyDescent="0.3">
      <c r="B143">
        <v>27420</v>
      </c>
      <c r="C143">
        <v>260000</v>
      </c>
      <c r="D143">
        <f t="shared" si="0"/>
        <v>0</v>
      </c>
      <c r="H143">
        <v>95780</v>
      </c>
      <c r="I143">
        <v>479100</v>
      </c>
      <c r="J143">
        <f t="shared" si="6"/>
        <v>478900</v>
      </c>
      <c r="L143">
        <f t="shared" si="1"/>
        <v>88903.000727797291</v>
      </c>
      <c r="M143">
        <f t="shared" si="2"/>
        <v>-6876.9992722027091</v>
      </c>
    </row>
    <row r="144" spans="2:13" x14ac:dyDescent="0.3">
      <c r="B144">
        <v>28920</v>
      </c>
      <c r="C144">
        <v>270000</v>
      </c>
      <c r="D144">
        <f t="shared" si="0"/>
        <v>0</v>
      </c>
      <c r="H144">
        <v>60290</v>
      </c>
      <c r="I144">
        <v>0</v>
      </c>
      <c r="J144">
        <v>479100</v>
      </c>
      <c r="L144">
        <f t="shared" si="1"/>
        <v>73234.384112183776</v>
      </c>
      <c r="M144">
        <f t="shared" si="2"/>
        <v>12944.384112183776</v>
      </c>
    </row>
    <row r="145" spans="2:13" x14ac:dyDescent="0.3">
      <c r="B145">
        <v>30420</v>
      </c>
      <c r="C145">
        <v>280000</v>
      </c>
      <c r="D145">
        <f t="shared" si="0"/>
        <v>0</v>
      </c>
      <c r="H145">
        <v>75710</v>
      </c>
      <c r="I145">
        <v>77100</v>
      </c>
      <c r="J145">
        <f>J144</f>
        <v>479100</v>
      </c>
      <c r="L145">
        <f t="shared" si="1"/>
        <v>75761.394726358107</v>
      </c>
      <c r="M145">
        <f t="shared" si="2"/>
        <v>51.394726358106709</v>
      </c>
    </row>
    <row r="146" spans="2:13" x14ac:dyDescent="0.3">
      <c r="B146">
        <v>31920</v>
      </c>
      <c r="C146">
        <v>290000</v>
      </c>
      <c r="D146">
        <f t="shared" si="0"/>
        <v>0</v>
      </c>
      <c r="H146">
        <v>75735</v>
      </c>
      <c r="I146">
        <v>77300</v>
      </c>
      <c r="J146">
        <f t="shared" ref="J146:J148" si="7">J145</f>
        <v>479100</v>
      </c>
      <c r="L146">
        <f t="shared" si="1"/>
        <v>75767.949877108229</v>
      </c>
      <c r="M146">
        <f t="shared" si="2"/>
        <v>32.949877108228975</v>
      </c>
    </row>
    <row r="147" spans="2:13" x14ac:dyDescent="0.3">
      <c r="B147">
        <v>33420</v>
      </c>
      <c r="C147">
        <v>300000</v>
      </c>
      <c r="D147">
        <f t="shared" si="0"/>
        <v>0</v>
      </c>
      <c r="H147">
        <v>95815</v>
      </c>
      <c r="I147">
        <v>478900</v>
      </c>
      <c r="J147">
        <f t="shared" si="7"/>
        <v>479100</v>
      </c>
      <c r="L147">
        <f t="shared" si="1"/>
        <v>88930.692583365177</v>
      </c>
      <c r="M147">
        <f t="shared" si="2"/>
        <v>-6884.3074166348233</v>
      </c>
    </row>
    <row r="148" spans="2:13" x14ac:dyDescent="0.3">
      <c r="B148">
        <v>34920</v>
      </c>
      <c r="C148">
        <v>310000</v>
      </c>
      <c r="D148">
        <f t="shared" si="0"/>
        <v>0</v>
      </c>
      <c r="H148">
        <v>95820</v>
      </c>
      <c r="I148">
        <v>479100</v>
      </c>
      <c r="J148">
        <f t="shared" si="7"/>
        <v>479100</v>
      </c>
      <c r="L148">
        <f t="shared" si="1"/>
        <v>88937.247734115299</v>
      </c>
      <c r="M148">
        <f t="shared" si="2"/>
        <v>-6882.752265884701</v>
      </c>
    </row>
    <row r="149" spans="2:13" x14ac:dyDescent="0.3">
      <c r="B149">
        <v>36420</v>
      </c>
      <c r="C149">
        <v>320000</v>
      </c>
      <c r="D149">
        <f t="shared" si="0"/>
        <v>0</v>
      </c>
    </row>
    <row r="150" spans="2:13" x14ac:dyDescent="0.3">
      <c r="B150">
        <v>37920</v>
      </c>
      <c r="C150">
        <v>330000</v>
      </c>
      <c r="D150">
        <f t="shared" si="0"/>
        <v>0</v>
      </c>
    </row>
    <row r="151" spans="2:13" x14ac:dyDescent="0.3">
      <c r="B151">
        <v>39420</v>
      </c>
      <c r="C151">
        <v>340000</v>
      </c>
      <c r="D151">
        <f t="shared" si="0"/>
        <v>0</v>
      </c>
    </row>
    <row r="152" spans="2:13" x14ac:dyDescent="0.3">
      <c r="B152">
        <v>40920</v>
      </c>
      <c r="C152">
        <v>350000</v>
      </c>
      <c r="D152">
        <f t="shared" si="0"/>
        <v>0</v>
      </c>
    </row>
    <row r="153" spans="2:13" x14ac:dyDescent="0.3">
      <c r="B153">
        <v>42420</v>
      </c>
      <c r="C153">
        <v>360000</v>
      </c>
      <c r="D153">
        <f t="shared" si="0"/>
        <v>0</v>
      </c>
    </row>
    <row r="154" spans="2:13" x14ac:dyDescent="0.3">
      <c r="B154">
        <v>43920</v>
      </c>
      <c r="C154">
        <v>370000</v>
      </c>
      <c r="D154">
        <f t="shared" si="0"/>
        <v>0</v>
      </c>
    </row>
    <row r="155" spans="2:13" x14ac:dyDescent="0.3">
      <c r="B155">
        <v>45420</v>
      </c>
      <c r="C155">
        <v>380000</v>
      </c>
      <c r="D155">
        <f t="shared" si="0"/>
        <v>0</v>
      </c>
    </row>
    <row r="156" spans="2:13" x14ac:dyDescent="0.3">
      <c r="B156">
        <v>46920</v>
      </c>
      <c r="C156">
        <v>390000</v>
      </c>
      <c r="D156">
        <f t="shared" si="0"/>
        <v>0</v>
      </c>
    </row>
    <row r="157" spans="2:13" x14ac:dyDescent="0.3">
      <c r="B157">
        <v>48420</v>
      </c>
      <c r="C157">
        <v>400000</v>
      </c>
      <c r="D157">
        <f t="shared" si="0"/>
        <v>0</v>
      </c>
    </row>
    <row r="158" spans="2:13" x14ac:dyDescent="0.3">
      <c r="B158">
        <v>49920</v>
      </c>
      <c r="C158">
        <v>410000</v>
      </c>
      <c r="D158">
        <f t="shared" si="0"/>
        <v>0</v>
      </c>
    </row>
    <row r="159" spans="2:13" x14ac:dyDescent="0.3">
      <c r="B159">
        <v>51420</v>
      </c>
      <c r="C159">
        <v>420000</v>
      </c>
      <c r="D159">
        <f t="shared" si="0"/>
        <v>0</v>
      </c>
    </row>
    <row r="160" spans="2:13" x14ac:dyDescent="0.3">
      <c r="B160">
        <v>52920</v>
      </c>
      <c r="C160">
        <v>430000</v>
      </c>
      <c r="D160">
        <f t="shared" si="0"/>
        <v>0</v>
      </c>
    </row>
    <row r="161" spans="2:4" x14ac:dyDescent="0.3">
      <c r="B161">
        <v>54420</v>
      </c>
      <c r="C161">
        <v>440000</v>
      </c>
      <c r="D161">
        <f t="shared" si="0"/>
        <v>0</v>
      </c>
    </row>
    <row r="162" spans="2:4" x14ac:dyDescent="0.3">
      <c r="B162">
        <v>55920</v>
      </c>
      <c r="C162">
        <v>450000</v>
      </c>
      <c r="D162">
        <f t="shared" si="0"/>
        <v>0</v>
      </c>
    </row>
    <row r="163" spans="2:4" x14ac:dyDescent="0.3">
      <c r="B163">
        <v>57420</v>
      </c>
      <c r="C163">
        <v>460000</v>
      </c>
      <c r="D163">
        <f t="shared" si="0"/>
        <v>0</v>
      </c>
    </row>
    <row r="164" spans="2:4" x14ac:dyDescent="0.3">
      <c r="B164">
        <v>58920</v>
      </c>
      <c r="C164">
        <v>470000</v>
      </c>
      <c r="D164">
        <f t="shared" si="0"/>
        <v>0</v>
      </c>
    </row>
    <row r="165" spans="2:4" x14ac:dyDescent="0.3">
      <c r="B165">
        <v>60470</v>
      </c>
      <c r="C165">
        <v>480000</v>
      </c>
      <c r="D165">
        <f t="shared" si="0"/>
        <v>0</v>
      </c>
    </row>
    <row r="166" spans="2:4" x14ac:dyDescent="0.3">
      <c r="B166">
        <v>62470</v>
      </c>
      <c r="C166">
        <v>490000</v>
      </c>
      <c r="D166">
        <f t="shared" si="0"/>
        <v>0</v>
      </c>
    </row>
    <row r="167" spans="2:4" x14ac:dyDescent="0.3">
      <c r="B167">
        <v>64470</v>
      </c>
      <c r="C167">
        <v>500000</v>
      </c>
      <c r="D167">
        <f t="shared" si="0"/>
        <v>0</v>
      </c>
    </row>
    <row r="168" spans="2:4" x14ac:dyDescent="0.3">
      <c r="B168">
        <v>66470</v>
      </c>
      <c r="C168">
        <v>510000</v>
      </c>
      <c r="D168">
        <f t="shared" si="0"/>
        <v>0</v>
      </c>
    </row>
    <row r="169" spans="2:4" x14ac:dyDescent="0.3">
      <c r="B169">
        <v>68470</v>
      </c>
      <c r="C169">
        <v>520000</v>
      </c>
      <c r="D169">
        <f t="shared" si="0"/>
        <v>0</v>
      </c>
    </row>
    <row r="170" spans="2:4" x14ac:dyDescent="0.3">
      <c r="B170">
        <v>70470</v>
      </c>
      <c r="C170">
        <v>530000</v>
      </c>
      <c r="D170">
        <f t="shared" si="0"/>
        <v>0</v>
      </c>
    </row>
    <row r="171" spans="2:4" x14ac:dyDescent="0.3">
      <c r="B171">
        <v>72470</v>
      </c>
      <c r="C171">
        <v>540000</v>
      </c>
      <c r="D171">
        <f t="shared" si="0"/>
        <v>0</v>
      </c>
    </row>
    <row r="172" spans="2:4" x14ac:dyDescent="0.3">
      <c r="B172">
        <v>74470</v>
      </c>
      <c r="C172">
        <v>550000</v>
      </c>
      <c r="D172">
        <f t="shared" si="0"/>
        <v>0</v>
      </c>
    </row>
    <row r="173" spans="2:4" x14ac:dyDescent="0.3">
      <c r="B173">
        <v>76470</v>
      </c>
      <c r="C173">
        <v>560000</v>
      </c>
      <c r="D173">
        <f t="shared" si="0"/>
        <v>0</v>
      </c>
    </row>
    <row r="174" spans="2:4" x14ac:dyDescent="0.3">
      <c r="B174">
        <v>78470</v>
      </c>
      <c r="C174">
        <v>570000</v>
      </c>
      <c r="D174">
        <f t="shared" si="0"/>
        <v>0</v>
      </c>
    </row>
    <row r="175" spans="2:4" x14ac:dyDescent="0.3">
      <c r="B175">
        <v>80470</v>
      </c>
      <c r="C175">
        <v>580000</v>
      </c>
      <c r="D175">
        <f t="shared" si="0"/>
        <v>0</v>
      </c>
    </row>
    <row r="176" spans="2:4" x14ac:dyDescent="0.3">
      <c r="B176">
        <v>82470</v>
      </c>
      <c r="C176">
        <v>590000</v>
      </c>
      <c r="D176">
        <f t="shared" si="0"/>
        <v>0</v>
      </c>
    </row>
    <row r="177" spans="2:4" x14ac:dyDescent="0.3">
      <c r="B177">
        <v>84470</v>
      </c>
      <c r="C177">
        <v>600000</v>
      </c>
      <c r="D177">
        <f t="shared" si="0"/>
        <v>0</v>
      </c>
    </row>
    <row r="178" spans="2:4" x14ac:dyDescent="0.3">
      <c r="B178">
        <v>86470</v>
      </c>
      <c r="C178">
        <v>610000</v>
      </c>
      <c r="D178">
        <f t="shared" si="0"/>
        <v>0</v>
      </c>
    </row>
    <row r="179" spans="2:4" x14ac:dyDescent="0.3">
      <c r="B179">
        <v>88470</v>
      </c>
      <c r="C179">
        <v>620000</v>
      </c>
      <c r="D179">
        <f t="shared" si="0"/>
        <v>0</v>
      </c>
    </row>
    <row r="180" spans="2:4" x14ac:dyDescent="0.3">
      <c r="B180">
        <v>90470</v>
      </c>
      <c r="C180">
        <v>630000</v>
      </c>
      <c r="D180">
        <f t="shared" si="0"/>
        <v>0</v>
      </c>
    </row>
    <row r="181" spans="2:4" x14ac:dyDescent="0.3">
      <c r="B181">
        <v>92470</v>
      </c>
      <c r="C181">
        <v>640000</v>
      </c>
      <c r="D181">
        <f t="shared" si="0"/>
        <v>0</v>
      </c>
    </row>
    <row r="182" spans="2:4" x14ac:dyDescent="0.3">
      <c r="B182">
        <v>94470</v>
      </c>
      <c r="C182">
        <v>650000</v>
      </c>
      <c r="D182">
        <f t="shared" si="0"/>
        <v>0</v>
      </c>
    </row>
    <row r="183" spans="2:4" x14ac:dyDescent="0.3">
      <c r="B183">
        <v>96470</v>
      </c>
      <c r="C183">
        <v>660000</v>
      </c>
      <c r="D183">
        <f t="shared" ref="D183:D217" si="8">D182</f>
        <v>0</v>
      </c>
    </row>
    <row r="184" spans="2:4" x14ac:dyDescent="0.3">
      <c r="B184">
        <v>98470</v>
      </c>
      <c r="C184">
        <v>670000</v>
      </c>
      <c r="D184">
        <f t="shared" si="8"/>
        <v>0</v>
      </c>
    </row>
    <row r="185" spans="2:4" x14ac:dyDescent="0.3">
      <c r="B185">
        <v>100470</v>
      </c>
      <c r="C185">
        <v>680000</v>
      </c>
      <c r="D185">
        <f t="shared" si="8"/>
        <v>0</v>
      </c>
    </row>
    <row r="186" spans="2:4" x14ac:dyDescent="0.3">
      <c r="B186">
        <v>102470</v>
      </c>
      <c r="C186">
        <v>690000</v>
      </c>
      <c r="D186">
        <f t="shared" si="8"/>
        <v>0</v>
      </c>
    </row>
    <row r="187" spans="2:4" x14ac:dyDescent="0.3">
      <c r="B187">
        <v>104470</v>
      </c>
      <c r="C187">
        <v>700000</v>
      </c>
      <c r="D187">
        <f t="shared" si="8"/>
        <v>0</v>
      </c>
    </row>
    <row r="188" spans="2:4" x14ac:dyDescent="0.3">
      <c r="B188">
        <v>106470</v>
      </c>
      <c r="C188">
        <v>710000</v>
      </c>
      <c r="D188">
        <f t="shared" si="8"/>
        <v>0</v>
      </c>
    </row>
    <row r="189" spans="2:4" x14ac:dyDescent="0.3">
      <c r="B189">
        <v>108470</v>
      </c>
      <c r="C189">
        <v>720000</v>
      </c>
      <c r="D189">
        <f t="shared" si="8"/>
        <v>0</v>
      </c>
    </row>
    <row r="190" spans="2:4" x14ac:dyDescent="0.3">
      <c r="B190">
        <v>110470</v>
      </c>
      <c r="C190">
        <v>730000</v>
      </c>
      <c r="D190">
        <f t="shared" si="8"/>
        <v>0</v>
      </c>
    </row>
    <row r="191" spans="2:4" x14ac:dyDescent="0.3">
      <c r="B191">
        <v>112470</v>
      </c>
      <c r="C191">
        <v>740000</v>
      </c>
      <c r="D191">
        <f t="shared" si="8"/>
        <v>0</v>
      </c>
    </row>
    <row r="192" spans="2:4" x14ac:dyDescent="0.3">
      <c r="B192">
        <v>114470</v>
      </c>
      <c r="C192">
        <v>750000</v>
      </c>
      <c r="D192">
        <f t="shared" si="8"/>
        <v>0</v>
      </c>
    </row>
    <row r="193" spans="2:4" x14ac:dyDescent="0.3">
      <c r="B193">
        <v>116470</v>
      </c>
      <c r="C193">
        <v>760000</v>
      </c>
      <c r="D193">
        <f t="shared" si="8"/>
        <v>0</v>
      </c>
    </row>
    <row r="194" spans="2:4" x14ac:dyDescent="0.3">
      <c r="B194">
        <v>118470</v>
      </c>
      <c r="C194">
        <v>770000</v>
      </c>
      <c r="D194">
        <f t="shared" si="8"/>
        <v>0</v>
      </c>
    </row>
    <row r="195" spans="2:4" x14ac:dyDescent="0.3">
      <c r="B195">
        <v>120470</v>
      </c>
      <c r="C195">
        <v>780000</v>
      </c>
      <c r="D195">
        <f t="shared" si="8"/>
        <v>0</v>
      </c>
    </row>
    <row r="196" spans="2:4" x14ac:dyDescent="0.3">
      <c r="B196">
        <v>122470</v>
      </c>
      <c r="C196">
        <v>790000</v>
      </c>
      <c r="D196">
        <f t="shared" si="8"/>
        <v>0</v>
      </c>
    </row>
    <row r="197" spans="2:4" x14ac:dyDescent="0.3">
      <c r="B197">
        <v>124470</v>
      </c>
      <c r="C197">
        <v>800000</v>
      </c>
      <c r="D197">
        <f t="shared" si="8"/>
        <v>0</v>
      </c>
    </row>
    <row r="198" spans="2:4" x14ac:dyDescent="0.3">
      <c r="B198">
        <v>126470</v>
      </c>
      <c r="C198">
        <v>810000</v>
      </c>
      <c r="D198">
        <f t="shared" si="8"/>
        <v>0</v>
      </c>
    </row>
    <row r="199" spans="2:4" x14ac:dyDescent="0.3">
      <c r="B199">
        <v>128470</v>
      </c>
      <c r="C199">
        <v>820000</v>
      </c>
      <c r="D199">
        <f t="shared" si="8"/>
        <v>0</v>
      </c>
    </row>
    <row r="200" spans="2:4" x14ac:dyDescent="0.3">
      <c r="B200">
        <v>130470</v>
      </c>
      <c r="C200">
        <v>830000</v>
      </c>
      <c r="D200">
        <f t="shared" si="8"/>
        <v>0</v>
      </c>
    </row>
    <row r="201" spans="2:4" x14ac:dyDescent="0.3">
      <c r="B201">
        <v>132470</v>
      </c>
      <c r="C201">
        <v>840000</v>
      </c>
      <c r="D201">
        <f t="shared" si="8"/>
        <v>0</v>
      </c>
    </row>
    <row r="202" spans="2:4" x14ac:dyDescent="0.3">
      <c r="B202">
        <v>134470</v>
      </c>
      <c r="C202">
        <v>850000</v>
      </c>
      <c r="D202">
        <f t="shared" si="8"/>
        <v>0</v>
      </c>
    </row>
    <row r="203" spans="2:4" x14ac:dyDescent="0.3">
      <c r="B203">
        <v>136470</v>
      </c>
      <c r="C203">
        <v>860000</v>
      </c>
      <c r="D203">
        <f t="shared" si="8"/>
        <v>0</v>
      </c>
    </row>
    <row r="204" spans="2:4" x14ac:dyDescent="0.3">
      <c r="B204">
        <v>138470</v>
      </c>
      <c r="C204">
        <v>870000</v>
      </c>
      <c r="D204">
        <f t="shared" si="8"/>
        <v>0</v>
      </c>
    </row>
    <row r="205" spans="2:4" x14ac:dyDescent="0.3">
      <c r="B205">
        <v>140470</v>
      </c>
      <c r="C205">
        <v>880000</v>
      </c>
      <c r="D205">
        <f t="shared" si="8"/>
        <v>0</v>
      </c>
    </row>
    <row r="206" spans="2:4" x14ac:dyDescent="0.3">
      <c r="B206">
        <v>142470</v>
      </c>
      <c r="C206">
        <v>890000</v>
      </c>
      <c r="D206">
        <f t="shared" si="8"/>
        <v>0</v>
      </c>
    </row>
    <row r="207" spans="2:4" x14ac:dyDescent="0.3">
      <c r="B207">
        <v>144470</v>
      </c>
      <c r="C207">
        <v>900000</v>
      </c>
      <c r="D207">
        <f t="shared" si="8"/>
        <v>0</v>
      </c>
    </row>
    <row r="208" spans="2:4" x14ac:dyDescent="0.3">
      <c r="B208">
        <v>146470</v>
      </c>
      <c r="C208">
        <v>910000</v>
      </c>
      <c r="D208">
        <f t="shared" si="8"/>
        <v>0</v>
      </c>
    </row>
    <row r="209" spans="2:4" x14ac:dyDescent="0.3">
      <c r="B209">
        <v>148470</v>
      </c>
      <c r="C209">
        <v>920000</v>
      </c>
      <c r="D209">
        <f t="shared" si="8"/>
        <v>0</v>
      </c>
    </row>
    <row r="210" spans="2:4" x14ac:dyDescent="0.3">
      <c r="B210">
        <v>150470</v>
      </c>
      <c r="C210">
        <v>930000</v>
      </c>
      <c r="D210">
        <f t="shared" si="8"/>
        <v>0</v>
      </c>
    </row>
    <row r="211" spans="2:4" x14ac:dyDescent="0.3">
      <c r="B211">
        <v>152470</v>
      </c>
      <c r="C211">
        <v>940000</v>
      </c>
      <c r="D211">
        <f t="shared" si="8"/>
        <v>0</v>
      </c>
    </row>
    <row r="212" spans="2:4" x14ac:dyDescent="0.3">
      <c r="B212">
        <v>154470</v>
      </c>
      <c r="C212">
        <v>950000</v>
      </c>
      <c r="D212">
        <f t="shared" si="8"/>
        <v>0</v>
      </c>
    </row>
    <row r="213" spans="2:4" x14ac:dyDescent="0.3">
      <c r="B213">
        <v>156470</v>
      </c>
      <c r="C213">
        <v>960000</v>
      </c>
      <c r="D213">
        <f t="shared" si="8"/>
        <v>0</v>
      </c>
    </row>
    <row r="214" spans="2:4" x14ac:dyDescent="0.3">
      <c r="B214">
        <v>158470</v>
      </c>
      <c r="C214">
        <v>970000</v>
      </c>
      <c r="D214">
        <f t="shared" si="8"/>
        <v>0</v>
      </c>
    </row>
    <row r="215" spans="2:4" x14ac:dyDescent="0.3">
      <c r="B215">
        <v>160470</v>
      </c>
      <c r="C215">
        <v>980000</v>
      </c>
      <c r="D215">
        <f t="shared" si="8"/>
        <v>0</v>
      </c>
    </row>
    <row r="216" spans="2:4" x14ac:dyDescent="0.3">
      <c r="B216">
        <v>162470</v>
      </c>
      <c r="C216">
        <v>990000</v>
      </c>
      <c r="D216">
        <f t="shared" si="8"/>
        <v>0</v>
      </c>
    </row>
    <row r="217" spans="2:4" x14ac:dyDescent="0.3">
      <c r="B217">
        <v>164470</v>
      </c>
      <c r="C217">
        <v>1000000</v>
      </c>
      <c r="D217">
        <f t="shared" si="8"/>
        <v>0</v>
      </c>
    </row>
    <row r="218" spans="2:4" x14ac:dyDescent="0.3">
      <c r="B218">
        <v>0</v>
      </c>
      <c r="C218">
        <v>0</v>
      </c>
      <c r="D218">
        <v>10000</v>
      </c>
    </row>
    <row r="219" spans="2:4" x14ac:dyDescent="0.3">
      <c r="B219">
        <v>0</v>
      </c>
      <c r="C219">
        <v>10000</v>
      </c>
      <c r="D219">
        <f>D218</f>
        <v>10000</v>
      </c>
    </row>
    <row r="220" spans="2:4" x14ac:dyDescent="0.3">
      <c r="B220">
        <v>0</v>
      </c>
      <c r="C220">
        <v>20000</v>
      </c>
      <c r="D220">
        <f t="shared" ref="D220:D283" si="9">D219</f>
        <v>10000</v>
      </c>
    </row>
    <row r="221" spans="2:4" x14ac:dyDescent="0.3">
      <c r="B221">
        <v>0</v>
      </c>
      <c r="C221">
        <v>30000</v>
      </c>
      <c r="D221">
        <f t="shared" si="9"/>
        <v>10000</v>
      </c>
    </row>
    <row r="222" spans="2:4" x14ac:dyDescent="0.3">
      <c r="B222">
        <v>0</v>
      </c>
      <c r="C222">
        <v>40000</v>
      </c>
      <c r="D222">
        <f t="shared" si="9"/>
        <v>10000</v>
      </c>
    </row>
    <row r="223" spans="2:4" x14ac:dyDescent="0.3">
      <c r="B223">
        <v>0</v>
      </c>
      <c r="C223">
        <v>50000</v>
      </c>
      <c r="D223">
        <f t="shared" si="9"/>
        <v>10000</v>
      </c>
    </row>
    <row r="224" spans="2:4" x14ac:dyDescent="0.3">
      <c r="B224">
        <v>0</v>
      </c>
      <c r="C224">
        <v>60000</v>
      </c>
      <c r="D224">
        <f t="shared" si="9"/>
        <v>10000</v>
      </c>
    </row>
    <row r="225" spans="2:4" x14ac:dyDescent="0.3">
      <c r="B225">
        <v>420</v>
      </c>
      <c r="C225">
        <v>70000</v>
      </c>
      <c r="D225">
        <f t="shared" si="9"/>
        <v>10000</v>
      </c>
    </row>
    <row r="226" spans="2:4" x14ac:dyDescent="0.3">
      <c r="B226">
        <v>1920</v>
      </c>
      <c r="C226">
        <v>80000</v>
      </c>
      <c r="D226">
        <f t="shared" si="9"/>
        <v>10000</v>
      </c>
    </row>
    <row r="227" spans="2:4" x14ac:dyDescent="0.3">
      <c r="B227">
        <v>3420</v>
      </c>
      <c r="C227">
        <v>90000</v>
      </c>
      <c r="D227">
        <f t="shared" si="9"/>
        <v>10000</v>
      </c>
    </row>
    <row r="228" spans="2:4" x14ac:dyDescent="0.3">
      <c r="B228">
        <v>4920</v>
      </c>
      <c r="C228">
        <v>100000</v>
      </c>
      <c r="D228">
        <f t="shared" si="9"/>
        <v>10000</v>
      </c>
    </row>
    <row r="229" spans="2:4" x14ac:dyDescent="0.3">
      <c r="B229">
        <v>6420</v>
      </c>
      <c r="C229">
        <v>110000</v>
      </c>
      <c r="D229">
        <f t="shared" si="9"/>
        <v>10000</v>
      </c>
    </row>
    <row r="230" spans="2:4" x14ac:dyDescent="0.3">
      <c r="B230">
        <v>7920</v>
      </c>
      <c r="C230">
        <v>120000</v>
      </c>
      <c r="D230">
        <f t="shared" si="9"/>
        <v>10000</v>
      </c>
    </row>
    <row r="231" spans="2:4" x14ac:dyDescent="0.3">
      <c r="B231">
        <v>9420</v>
      </c>
      <c r="C231">
        <v>130000</v>
      </c>
      <c r="D231">
        <f t="shared" si="9"/>
        <v>10000</v>
      </c>
    </row>
    <row r="232" spans="2:4" x14ac:dyDescent="0.3">
      <c r="B232">
        <v>10920</v>
      </c>
      <c r="C232">
        <v>140000</v>
      </c>
      <c r="D232">
        <f t="shared" si="9"/>
        <v>10000</v>
      </c>
    </row>
    <row r="233" spans="2:4" x14ac:dyDescent="0.3">
      <c r="B233">
        <v>12420</v>
      </c>
      <c r="C233">
        <v>150000</v>
      </c>
      <c r="D233">
        <f t="shared" si="9"/>
        <v>10000</v>
      </c>
    </row>
    <row r="234" spans="2:4" x14ac:dyDescent="0.3">
      <c r="B234">
        <v>13920</v>
      </c>
      <c r="C234">
        <v>160000</v>
      </c>
      <c r="D234">
        <f t="shared" si="9"/>
        <v>10000</v>
      </c>
    </row>
    <row r="235" spans="2:4" x14ac:dyDescent="0.3">
      <c r="B235">
        <v>15420</v>
      </c>
      <c r="C235">
        <v>170000</v>
      </c>
      <c r="D235">
        <f t="shared" si="9"/>
        <v>10000</v>
      </c>
    </row>
    <row r="236" spans="2:4" x14ac:dyDescent="0.3">
      <c r="B236">
        <v>16920</v>
      </c>
      <c r="C236">
        <v>180000</v>
      </c>
      <c r="D236">
        <f t="shared" si="9"/>
        <v>10000</v>
      </c>
    </row>
    <row r="237" spans="2:4" x14ac:dyDescent="0.3">
      <c r="B237">
        <v>18420</v>
      </c>
      <c r="C237">
        <v>190000</v>
      </c>
      <c r="D237">
        <f t="shared" si="9"/>
        <v>10000</v>
      </c>
    </row>
    <row r="238" spans="2:4" x14ac:dyDescent="0.3">
      <c r="B238">
        <v>19920</v>
      </c>
      <c r="C238">
        <v>200000</v>
      </c>
      <c r="D238">
        <f t="shared" si="9"/>
        <v>10000</v>
      </c>
    </row>
    <row r="239" spans="2:4" x14ac:dyDescent="0.3">
      <c r="B239">
        <v>21420</v>
      </c>
      <c r="C239">
        <v>210000</v>
      </c>
      <c r="D239">
        <f t="shared" si="9"/>
        <v>10000</v>
      </c>
    </row>
    <row r="240" spans="2:4" x14ac:dyDescent="0.3">
      <c r="B240">
        <v>22920</v>
      </c>
      <c r="C240">
        <v>220000</v>
      </c>
      <c r="D240">
        <f t="shared" si="9"/>
        <v>10000</v>
      </c>
    </row>
    <row r="241" spans="2:4" x14ac:dyDescent="0.3">
      <c r="B241">
        <v>24420</v>
      </c>
      <c r="C241">
        <v>230000</v>
      </c>
      <c r="D241">
        <f t="shared" si="9"/>
        <v>10000</v>
      </c>
    </row>
    <row r="242" spans="2:4" x14ac:dyDescent="0.3">
      <c r="B242">
        <v>25920</v>
      </c>
      <c r="C242">
        <v>240000</v>
      </c>
      <c r="D242">
        <f t="shared" si="9"/>
        <v>10000</v>
      </c>
    </row>
    <row r="243" spans="2:4" x14ac:dyDescent="0.3">
      <c r="B243">
        <v>27420</v>
      </c>
      <c r="C243">
        <v>250000</v>
      </c>
      <c r="D243">
        <f t="shared" si="9"/>
        <v>10000</v>
      </c>
    </row>
    <row r="244" spans="2:4" x14ac:dyDescent="0.3">
      <c r="B244">
        <v>28920</v>
      </c>
      <c r="C244">
        <v>260000</v>
      </c>
      <c r="D244">
        <f t="shared" si="9"/>
        <v>10000</v>
      </c>
    </row>
    <row r="245" spans="2:4" x14ac:dyDescent="0.3">
      <c r="B245">
        <v>30420</v>
      </c>
      <c r="C245">
        <v>270000</v>
      </c>
      <c r="D245">
        <f t="shared" si="9"/>
        <v>10000</v>
      </c>
    </row>
    <row r="246" spans="2:4" x14ac:dyDescent="0.3">
      <c r="B246">
        <v>31920</v>
      </c>
      <c r="C246">
        <v>280000</v>
      </c>
      <c r="D246">
        <f t="shared" si="9"/>
        <v>10000</v>
      </c>
    </row>
    <row r="247" spans="2:4" x14ac:dyDescent="0.3">
      <c r="B247">
        <v>33420</v>
      </c>
      <c r="C247">
        <v>290000</v>
      </c>
      <c r="D247">
        <f t="shared" si="9"/>
        <v>10000</v>
      </c>
    </row>
    <row r="248" spans="2:4" x14ac:dyDescent="0.3">
      <c r="B248">
        <v>34920</v>
      </c>
      <c r="C248">
        <v>300000</v>
      </c>
      <c r="D248">
        <f t="shared" si="9"/>
        <v>10000</v>
      </c>
    </row>
    <row r="249" spans="2:4" x14ac:dyDescent="0.3">
      <c r="B249">
        <v>36420</v>
      </c>
      <c r="C249">
        <v>310000</v>
      </c>
      <c r="D249">
        <f t="shared" si="9"/>
        <v>10000</v>
      </c>
    </row>
    <row r="250" spans="2:4" x14ac:dyDescent="0.3">
      <c r="B250">
        <v>37920</v>
      </c>
      <c r="C250">
        <v>320000</v>
      </c>
      <c r="D250">
        <f t="shared" si="9"/>
        <v>10000</v>
      </c>
    </row>
    <row r="251" spans="2:4" x14ac:dyDescent="0.3">
      <c r="B251">
        <v>39420</v>
      </c>
      <c r="C251">
        <v>330000</v>
      </c>
      <c r="D251">
        <f t="shared" si="9"/>
        <v>10000</v>
      </c>
    </row>
    <row r="252" spans="2:4" x14ac:dyDescent="0.3">
      <c r="B252">
        <v>40920</v>
      </c>
      <c r="C252">
        <v>340000</v>
      </c>
      <c r="D252">
        <f t="shared" si="9"/>
        <v>10000</v>
      </c>
    </row>
    <row r="253" spans="2:4" x14ac:dyDescent="0.3">
      <c r="B253">
        <v>42420</v>
      </c>
      <c r="C253">
        <v>350000</v>
      </c>
      <c r="D253">
        <f t="shared" si="9"/>
        <v>10000</v>
      </c>
    </row>
    <row r="254" spans="2:4" x14ac:dyDescent="0.3">
      <c r="B254">
        <v>43920</v>
      </c>
      <c r="C254">
        <v>360000</v>
      </c>
      <c r="D254">
        <f t="shared" si="9"/>
        <v>10000</v>
      </c>
    </row>
    <row r="255" spans="2:4" x14ac:dyDescent="0.3">
      <c r="B255">
        <v>45420</v>
      </c>
      <c r="C255">
        <v>370000</v>
      </c>
      <c r="D255">
        <f t="shared" si="9"/>
        <v>10000</v>
      </c>
    </row>
    <row r="256" spans="2:4" x14ac:dyDescent="0.3">
      <c r="B256">
        <v>46920</v>
      </c>
      <c r="C256">
        <v>380000</v>
      </c>
      <c r="D256">
        <f t="shared" si="9"/>
        <v>10000</v>
      </c>
    </row>
    <row r="257" spans="2:4" x14ac:dyDescent="0.3">
      <c r="B257">
        <v>48420</v>
      </c>
      <c r="C257">
        <v>390000</v>
      </c>
      <c r="D257">
        <f t="shared" si="9"/>
        <v>10000</v>
      </c>
    </row>
    <row r="258" spans="2:4" x14ac:dyDescent="0.3">
      <c r="B258">
        <v>49920</v>
      </c>
      <c r="C258">
        <v>400000</v>
      </c>
      <c r="D258">
        <f t="shared" si="9"/>
        <v>10000</v>
      </c>
    </row>
    <row r="259" spans="2:4" x14ac:dyDescent="0.3">
      <c r="B259">
        <v>51420</v>
      </c>
      <c r="C259">
        <v>410000</v>
      </c>
      <c r="D259">
        <f t="shared" si="9"/>
        <v>10000</v>
      </c>
    </row>
    <row r="260" spans="2:4" x14ac:dyDescent="0.3">
      <c r="B260">
        <v>52920</v>
      </c>
      <c r="C260">
        <v>420000</v>
      </c>
      <c r="D260">
        <f t="shared" si="9"/>
        <v>10000</v>
      </c>
    </row>
    <row r="261" spans="2:4" x14ac:dyDescent="0.3">
      <c r="B261">
        <v>54420</v>
      </c>
      <c r="C261">
        <v>430000</v>
      </c>
      <c r="D261">
        <f t="shared" si="9"/>
        <v>10000</v>
      </c>
    </row>
    <row r="262" spans="2:4" x14ac:dyDescent="0.3">
      <c r="B262">
        <v>55920</v>
      </c>
      <c r="C262">
        <v>440000</v>
      </c>
      <c r="D262">
        <f t="shared" si="9"/>
        <v>10000</v>
      </c>
    </row>
    <row r="263" spans="2:4" x14ac:dyDescent="0.3">
      <c r="B263">
        <v>57420</v>
      </c>
      <c r="C263">
        <v>450000</v>
      </c>
      <c r="D263">
        <f t="shared" si="9"/>
        <v>10000</v>
      </c>
    </row>
    <row r="264" spans="2:4" x14ac:dyDescent="0.3">
      <c r="B264">
        <v>58920</v>
      </c>
      <c r="C264">
        <v>460000</v>
      </c>
      <c r="D264">
        <f t="shared" si="9"/>
        <v>10000</v>
      </c>
    </row>
    <row r="265" spans="2:4" x14ac:dyDescent="0.3">
      <c r="B265">
        <v>60470</v>
      </c>
      <c r="C265">
        <v>470000</v>
      </c>
      <c r="D265">
        <f t="shared" si="9"/>
        <v>10000</v>
      </c>
    </row>
    <row r="266" spans="2:4" x14ac:dyDescent="0.3">
      <c r="B266">
        <v>62470</v>
      </c>
      <c r="C266">
        <v>480000</v>
      </c>
      <c r="D266">
        <f t="shared" si="9"/>
        <v>10000</v>
      </c>
    </row>
    <row r="267" spans="2:4" x14ac:dyDescent="0.3">
      <c r="B267">
        <v>64470</v>
      </c>
      <c r="C267">
        <v>490000</v>
      </c>
      <c r="D267">
        <f t="shared" si="9"/>
        <v>10000</v>
      </c>
    </row>
    <row r="268" spans="2:4" x14ac:dyDescent="0.3">
      <c r="B268">
        <v>66470</v>
      </c>
      <c r="C268">
        <v>500000</v>
      </c>
      <c r="D268">
        <f t="shared" si="9"/>
        <v>10000</v>
      </c>
    </row>
    <row r="269" spans="2:4" x14ac:dyDescent="0.3">
      <c r="B269">
        <v>68470</v>
      </c>
      <c r="C269">
        <v>510000</v>
      </c>
      <c r="D269">
        <f t="shared" si="9"/>
        <v>10000</v>
      </c>
    </row>
    <row r="270" spans="2:4" x14ac:dyDescent="0.3">
      <c r="B270">
        <v>70470</v>
      </c>
      <c r="C270">
        <v>520000</v>
      </c>
      <c r="D270">
        <f t="shared" si="9"/>
        <v>10000</v>
      </c>
    </row>
    <row r="271" spans="2:4" x14ac:dyDescent="0.3">
      <c r="B271">
        <v>72470</v>
      </c>
      <c r="C271">
        <v>530000</v>
      </c>
      <c r="D271">
        <f t="shared" si="9"/>
        <v>10000</v>
      </c>
    </row>
    <row r="272" spans="2:4" x14ac:dyDescent="0.3">
      <c r="B272">
        <v>74470</v>
      </c>
      <c r="C272">
        <v>540000</v>
      </c>
      <c r="D272">
        <f t="shared" si="9"/>
        <v>10000</v>
      </c>
    </row>
    <row r="273" spans="2:4" x14ac:dyDescent="0.3">
      <c r="B273">
        <v>76470</v>
      </c>
      <c r="C273">
        <v>550000</v>
      </c>
      <c r="D273">
        <f t="shared" si="9"/>
        <v>10000</v>
      </c>
    </row>
    <row r="274" spans="2:4" x14ac:dyDescent="0.3">
      <c r="B274">
        <v>78470</v>
      </c>
      <c r="C274">
        <v>560000</v>
      </c>
      <c r="D274">
        <f t="shared" si="9"/>
        <v>10000</v>
      </c>
    </row>
    <row r="275" spans="2:4" x14ac:dyDescent="0.3">
      <c r="B275">
        <v>80470</v>
      </c>
      <c r="C275">
        <v>570000</v>
      </c>
      <c r="D275">
        <f t="shared" si="9"/>
        <v>10000</v>
      </c>
    </row>
    <row r="276" spans="2:4" x14ac:dyDescent="0.3">
      <c r="B276">
        <v>82470</v>
      </c>
      <c r="C276">
        <v>580000</v>
      </c>
      <c r="D276">
        <f t="shared" si="9"/>
        <v>10000</v>
      </c>
    </row>
    <row r="277" spans="2:4" x14ac:dyDescent="0.3">
      <c r="B277">
        <v>84470</v>
      </c>
      <c r="C277">
        <v>590000</v>
      </c>
      <c r="D277">
        <f t="shared" si="9"/>
        <v>10000</v>
      </c>
    </row>
    <row r="278" spans="2:4" x14ac:dyDescent="0.3">
      <c r="B278">
        <v>86470</v>
      </c>
      <c r="C278">
        <v>600000</v>
      </c>
      <c r="D278">
        <f t="shared" si="9"/>
        <v>10000</v>
      </c>
    </row>
    <row r="279" spans="2:4" x14ac:dyDescent="0.3">
      <c r="B279">
        <v>88470</v>
      </c>
      <c r="C279">
        <v>610000</v>
      </c>
      <c r="D279">
        <f t="shared" si="9"/>
        <v>10000</v>
      </c>
    </row>
    <row r="280" spans="2:4" x14ac:dyDescent="0.3">
      <c r="B280">
        <v>90470</v>
      </c>
      <c r="C280">
        <v>620000</v>
      </c>
      <c r="D280">
        <f t="shared" si="9"/>
        <v>10000</v>
      </c>
    </row>
    <row r="281" spans="2:4" x14ac:dyDescent="0.3">
      <c r="B281">
        <v>92470</v>
      </c>
      <c r="C281">
        <v>630000</v>
      </c>
      <c r="D281">
        <f t="shared" si="9"/>
        <v>10000</v>
      </c>
    </row>
    <row r="282" spans="2:4" x14ac:dyDescent="0.3">
      <c r="B282">
        <v>94470</v>
      </c>
      <c r="C282">
        <v>640000</v>
      </c>
      <c r="D282">
        <f t="shared" si="9"/>
        <v>10000</v>
      </c>
    </row>
    <row r="283" spans="2:4" x14ac:dyDescent="0.3">
      <c r="B283">
        <v>96470</v>
      </c>
      <c r="C283">
        <v>650000</v>
      </c>
      <c r="D283">
        <f t="shared" si="9"/>
        <v>10000</v>
      </c>
    </row>
    <row r="284" spans="2:4" x14ac:dyDescent="0.3">
      <c r="B284">
        <v>98470</v>
      </c>
      <c r="C284">
        <v>660000</v>
      </c>
      <c r="D284">
        <f t="shared" ref="D284:D318" si="10">D283</f>
        <v>10000</v>
      </c>
    </row>
    <row r="285" spans="2:4" x14ac:dyDescent="0.3">
      <c r="B285">
        <v>100470</v>
      </c>
      <c r="C285">
        <v>670000</v>
      </c>
      <c r="D285">
        <f t="shared" si="10"/>
        <v>10000</v>
      </c>
    </row>
    <row r="286" spans="2:4" x14ac:dyDescent="0.3">
      <c r="B286">
        <v>102470</v>
      </c>
      <c r="C286">
        <v>680000</v>
      </c>
      <c r="D286">
        <f t="shared" si="10"/>
        <v>10000</v>
      </c>
    </row>
    <row r="287" spans="2:4" x14ac:dyDescent="0.3">
      <c r="B287">
        <v>104470</v>
      </c>
      <c r="C287">
        <v>690000</v>
      </c>
      <c r="D287">
        <f t="shared" si="10"/>
        <v>10000</v>
      </c>
    </row>
    <row r="288" spans="2:4" x14ac:dyDescent="0.3">
      <c r="B288">
        <v>106470</v>
      </c>
      <c r="C288">
        <v>700000</v>
      </c>
      <c r="D288">
        <f t="shared" si="10"/>
        <v>10000</v>
      </c>
    </row>
    <row r="289" spans="2:4" x14ac:dyDescent="0.3">
      <c r="B289">
        <v>108470</v>
      </c>
      <c r="C289">
        <v>710000</v>
      </c>
      <c r="D289">
        <f t="shared" si="10"/>
        <v>10000</v>
      </c>
    </row>
    <row r="290" spans="2:4" x14ac:dyDescent="0.3">
      <c r="B290">
        <v>110470</v>
      </c>
      <c r="C290">
        <v>720000</v>
      </c>
      <c r="D290">
        <f t="shared" si="10"/>
        <v>10000</v>
      </c>
    </row>
    <row r="291" spans="2:4" x14ac:dyDescent="0.3">
      <c r="B291">
        <v>112470</v>
      </c>
      <c r="C291">
        <v>730000</v>
      </c>
      <c r="D291">
        <f t="shared" si="10"/>
        <v>10000</v>
      </c>
    </row>
    <row r="292" spans="2:4" x14ac:dyDescent="0.3">
      <c r="B292">
        <v>114470</v>
      </c>
      <c r="C292">
        <v>740000</v>
      </c>
      <c r="D292">
        <f t="shared" si="10"/>
        <v>10000</v>
      </c>
    </row>
    <row r="293" spans="2:4" x14ac:dyDescent="0.3">
      <c r="B293">
        <v>116470</v>
      </c>
      <c r="C293">
        <v>750000</v>
      </c>
      <c r="D293">
        <f t="shared" si="10"/>
        <v>10000</v>
      </c>
    </row>
    <row r="294" spans="2:4" x14ac:dyDescent="0.3">
      <c r="B294">
        <v>118470</v>
      </c>
      <c r="C294">
        <v>760000</v>
      </c>
      <c r="D294">
        <f t="shared" si="10"/>
        <v>10000</v>
      </c>
    </row>
    <row r="295" spans="2:4" x14ac:dyDescent="0.3">
      <c r="B295">
        <v>120470</v>
      </c>
      <c r="C295">
        <v>770000</v>
      </c>
      <c r="D295">
        <f t="shared" si="10"/>
        <v>10000</v>
      </c>
    </row>
    <row r="296" spans="2:4" x14ac:dyDescent="0.3">
      <c r="B296">
        <v>122470</v>
      </c>
      <c r="C296">
        <v>780000</v>
      </c>
      <c r="D296">
        <f t="shared" si="10"/>
        <v>10000</v>
      </c>
    </row>
    <row r="297" spans="2:4" x14ac:dyDescent="0.3">
      <c r="B297">
        <v>124470</v>
      </c>
      <c r="C297">
        <v>790000</v>
      </c>
      <c r="D297">
        <f t="shared" si="10"/>
        <v>10000</v>
      </c>
    </row>
    <row r="298" spans="2:4" x14ac:dyDescent="0.3">
      <c r="B298">
        <v>126470</v>
      </c>
      <c r="C298">
        <v>800000</v>
      </c>
      <c r="D298">
        <f t="shared" si="10"/>
        <v>10000</v>
      </c>
    </row>
    <row r="299" spans="2:4" x14ac:dyDescent="0.3">
      <c r="B299">
        <v>128470</v>
      </c>
      <c r="C299">
        <v>810000</v>
      </c>
      <c r="D299">
        <f t="shared" si="10"/>
        <v>10000</v>
      </c>
    </row>
    <row r="300" spans="2:4" x14ac:dyDescent="0.3">
      <c r="B300">
        <v>130470</v>
      </c>
      <c r="C300">
        <v>820000</v>
      </c>
      <c r="D300">
        <f t="shared" si="10"/>
        <v>10000</v>
      </c>
    </row>
    <row r="301" spans="2:4" x14ac:dyDescent="0.3">
      <c r="B301">
        <v>132470</v>
      </c>
      <c r="C301">
        <v>830000</v>
      </c>
      <c r="D301">
        <f t="shared" si="10"/>
        <v>10000</v>
      </c>
    </row>
    <row r="302" spans="2:4" x14ac:dyDescent="0.3">
      <c r="B302">
        <v>134470</v>
      </c>
      <c r="C302">
        <v>840000</v>
      </c>
      <c r="D302">
        <f t="shared" si="10"/>
        <v>10000</v>
      </c>
    </row>
    <row r="303" spans="2:4" x14ac:dyDescent="0.3">
      <c r="B303">
        <v>136470</v>
      </c>
      <c r="C303">
        <v>850000</v>
      </c>
      <c r="D303">
        <f t="shared" si="10"/>
        <v>10000</v>
      </c>
    </row>
    <row r="304" spans="2:4" x14ac:dyDescent="0.3">
      <c r="B304">
        <v>138470</v>
      </c>
      <c r="C304">
        <v>860000</v>
      </c>
      <c r="D304">
        <f t="shared" si="10"/>
        <v>10000</v>
      </c>
    </row>
    <row r="305" spans="2:4" x14ac:dyDescent="0.3">
      <c r="B305">
        <v>140470</v>
      </c>
      <c r="C305">
        <v>870000</v>
      </c>
      <c r="D305">
        <f t="shared" si="10"/>
        <v>10000</v>
      </c>
    </row>
    <row r="306" spans="2:4" x14ac:dyDescent="0.3">
      <c r="B306">
        <v>142470</v>
      </c>
      <c r="C306">
        <v>880000</v>
      </c>
      <c r="D306">
        <f t="shared" si="10"/>
        <v>10000</v>
      </c>
    </row>
    <row r="307" spans="2:4" x14ac:dyDescent="0.3">
      <c r="B307">
        <v>144470</v>
      </c>
      <c r="C307">
        <v>890000</v>
      </c>
      <c r="D307">
        <f t="shared" si="10"/>
        <v>10000</v>
      </c>
    </row>
    <row r="308" spans="2:4" x14ac:dyDescent="0.3">
      <c r="B308">
        <v>146470</v>
      </c>
      <c r="C308">
        <v>900000</v>
      </c>
      <c r="D308">
        <f t="shared" si="10"/>
        <v>10000</v>
      </c>
    </row>
    <row r="309" spans="2:4" x14ac:dyDescent="0.3">
      <c r="B309">
        <v>148470</v>
      </c>
      <c r="C309">
        <v>910000</v>
      </c>
      <c r="D309">
        <f t="shared" si="10"/>
        <v>10000</v>
      </c>
    </row>
    <row r="310" spans="2:4" x14ac:dyDescent="0.3">
      <c r="B310">
        <v>150470</v>
      </c>
      <c r="C310">
        <v>920000</v>
      </c>
      <c r="D310">
        <f t="shared" si="10"/>
        <v>10000</v>
      </c>
    </row>
    <row r="311" spans="2:4" x14ac:dyDescent="0.3">
      <c r="B311">
        <v>152470</v>
      </c>
      <c r="C311">
        <v>930000</v>
      </c>
      <c r="D311">
        <f t="shared" si="10"/>
        <v>10000</v>
      </c>
    </row>
    <row r="312" spans="2:4" x14ac:dyDescent="0.3">
      <c r="B312">
        <v>154470</v>
      </c>
      <c r="C312">
        <v>940000</v>
      </c>
      <c r="D312">
        <f t="shared" si="10"/>
        <v>10000</v>
      </c>
    </row>
    <row r="313" spans="2:4" x14ac:dyDescent="0.3">
      <c r="B313">
        <v>156470</v>
      </c>
      <c r="C313">
        <v>950000</v>
      </c>
      <c r="D313">
        <f t="shared" si="10"/>
        <v>10000</v>
      </c>
    </row>
    <row r="314" spans="2:4" x14ac:dyDescent="0.3">
      <c r="B314">
        <v>158470</v>
      </c>
      <c r="C314">
        <v>960000</v>
      </c>
      <c r="D314">
        <f t="shared" si="10"/>
        <v>10000</v>
      </c>
    </row>
    <row r="315" spans="2:4" x14ac:dyDescent="0.3">
      <c r="B315">
        <v>160470</v>
      </c>
      <c r="C315">
        <v>970000</v>
      </c>
      <c r="D315">
        <f t="shared" si="10"/>
        <v>10000</v>
      </c>
    </row>
    <row r="316" spans="2:4" x14ac:dyDescent="0.3">
      <c r="B316">
        <v>162470</v>
      </c>
      <c r="C316">
        <v>980000</v>
      </c>
      <c r="D316">
        <f t="shared" si="10"/>
        <v>10000</v>
      </c>
    </row>
    <row r="317" spans="2:4" x14ac:dyDescent="0.3">
      <c r="B317">
        <v>164470</v>
      </c>
      <c r="C317">
        <v>990000</v>
      </c>
      <c r="D317">
        <f t="shared" si="10"/>
        <v>10000</v>
      </c>
    </row>
    <row r="318" spans="2:4" x14ac:dyDescent="0.3">
      <c r="B318">
        <v>166470</v>
      </c>
      <c r="C318">
        <v>1000000</v>
      </c>
      <c r="D318">
        <f t="shared" si="10"/>
        <v>10000</v>
      </c>
    </row>
    <row r="319" spans="2:4" x14ac:dyDescent="0.3">
      <c r="B319">
        <v>0</v>
      </c>
      <c r="C319">
        <v>0</v>
      </c>
      <c r="D319">
        <v>20000</v>
      </c>
    </row>
    <row r="320" spans="2:4" x14ac:dyDescent="0.3">
      <c r="B320">
        <v>0</v>
      </c>
      <c r="C320">
        <v>10000</v>
      </c>
      <c r="D320">
        <f>D319</f>
        <v>20000</v>
      </c>
    </row>
    <row r="321" spans="2:4" x14ac:dyDescent="0.3">
      <c r="B321">
        <v>0</v>
      </c>
      <c r="C321">
        <v>20000</v>
      </c>
      <c r="D321">
        <f t="shared" ref="D321:D384" si="11">D320</f>
        <v>20000</v>
      </c>
    </row>
    <row r="322" spans="2:4" x14ac:dyDescent="0.3">
      <c r="B322">
        <v>0</v>
      </c>
      <c r="C322">
        <v>30000</v>
      </c>
      <c r="D322">
        <f t="shared" si="11"/>
        <v>20000</v>
      </c>
    </row>
    <row r="323" spans="2:4" x14ac:dyDescent="0.3">
      <c r="B323">
        <v>0</v>
      </c>
      <c r="C323">
        <v>40000</v>
      </c>
      <c r="D323">
        <f t="shared" si="11"/>
        <v>20000</v>
      </c>
    </row>
    <row r="324" spans="2:4" x14ac:dyDescent="0.3">
      <c r="B324">
        <v>0</v>
      </c>
      <c r="C324">
        <v>50000</v>
      </c>
      <c r="D324">
        <f t="shared" si="11"/>
        <v>20000</v>
      </c>
    </row>
    <row r="325" spans="2:4" x14ac:dyDescent="0.3">
      <c r="B325">
        <v>420</v>
      </c>
      <c r="C325">
        <v>60000</v>
      </c>
      <c r="D325">
        <f t="shared" si="11"/>
        <v>20000</v>
      </c>
    </row>
    <row r="326" spans="2:4" x14ac:dyDescent="0.3">
      <c r="B326">
        <v>1920</v>
      </c>
      <c r="C326">
        <v>70000</v>
      </c>
      <c r="D326">
        <f t="shared" si="11"/>
        <v>20000</v>
      </c>
    </row>
    <row r="327" spans="2:4" x14ac:dyDescent="0.3">
      <c r="B327">
        <v>3420</v>
      </c>
      <c r="C327">
        <v>80000</v>
      </c>
      <c r="D327">
        <f t="shared" si="11"/>
        <v>20000</v>
      </c>
    </row>
    <row r="328" spans="2:4" x14ac:dyDescent="0.3">
      <c r="B328">
        <v>4920</v>
      </c>
      <c r="C328">
        <v>90000</v>
      </c>
      <c r="D328">
        <f t="shared" si="11"/>
        <v>20000</v>
      </c>
    </row>
    <row r="329" spans="2:4" x14ac:dyDescent="0.3">
      <c r="B329">
        <v>6420</v>
      </c>
      <c r="C329">
        <v>100000</v>
      </c>
      <c r="D329">
        <f t="shared" si="11"/>
        <v>20000</v>
      </c>
    </row>
    <row r="330" spans="2:4" x14ac:dyDescent="0.3">
      <c r="B330">
        <v>7920</v>
      </c>
      <c r="C330">
        <v>110000</v>
      </c>
      <c r="D330">
        <f t="shared" si="11"/>
        <v>20000</v>
      </c>
    </row>
    <row r="331" spans="2:4" x14ac:dyDescent="0.3">
      <c r="B331">
        <v>9420</v>
      </c>
      <c r="C331">
        <v>120000</v>
      </c>
      <c r="D331">
        <f t="shared" si="11"/>
        <v>20000</v>
      </c>
    </row>
    <row r="332" spans="2:4" x14ac:dyDescent="0.3">
      <c r="B332">
        <v>10920</v>
      </c>
      <c r="C332">
        <v>130000</v>
      </c>
      <c r="D332">
        <f t="shared" si="11"/>
        <v>20000</v>
      </c>
    </row>
    <row r="333" spans="2:4" x14ac:dyDescent="0.3">
      <c r="B333">
        <v>12420</v>
      </c>
      <c r="C333">
        <v>140000</v>
      </c>
      <c r="D333">
        <f t="shared" si="11"/>
        <v>20000</v>
      </c>
    </row>
    <row r="334" spans="2:4" x14ac:dyDescent="0.3">
      <c r="B334">
        <v>13920</v>
      </c>
      <c r="C334">
        <v>150000</v>
      </c>
      <c r="D334">
        <f t="shared" si="11"/>
        <v>20000</v>
      </c>
    </row>
    <row r="335" spans="2:4" x14ac:dyDescent="0.3">
      <c r="B335">
        <v>15420</v>
      </c>
      <c r="C335">
        <v>160000</v>
      </c>
      <c r="D335">
        <f t="shared" si="11"/>
        <v>20000</v>
      </c>
    </row>
    <row r="336" spans="2:4" x14ac:dyDescent="0.3">
      <c r="B336">
        <v>16920</v>
      </c>
      <c r="C336">
        <v>170000</v>
      </c>
      <c r="D336">
        <f t="shared" si="11"/>
        <v>20000</v>
      </c>
    </row>
    <row r="337" spans="2:4" x14ac:dyDescent="0.3">
      <c r="B337">
        <v>18420</v>
      </c>
      <c r="C337">
        <v>180000</v>
      </c>
      <c r="D337">
        <f t="shared" si="11"/>
        <v>20000</v>
      </c>
    </row>
    <row r="338" spans="2:4" x14ac:dyDescent="0.3">
      <c r="B338">
        <v>19920</v>
      </c>
      <c r="C338">
        <v>190000</v>
      </c>
      <c r="D338">
        <f t="shared" si="11"/>
        <v>20000</v>
      </c>
    </row>
    <row r="339" spans="2:4" x14ac:dyDescent="0.3">
      <c r="B339">
        <v>21420</v>
      </c>
      <c r="C339">
        <v>200000</v>
      </c>
      <c r="D339">
        <f t="shared" si="11"/>
        <v>20000</v>
      </c>
    </row>
    <row r="340" spans="2:4" x14ac:dyDescent="0.3">
      <c r="B340">
        <v>22920</v>
      </c>
      <c r="C340">
        <v>210000</v>
      </c>
      <c r="D340">
        <f t="shared" si="11"/>
        <v>20000</v>
      </c>
    </row>
    <row r="341" spans="2:4" x14ac:dyDescent="0.3">
      <c r="B341">
        <v>24420</v>
      </c>
      <c r="C341">
        <v>220000</v>
      </c>
      <c r="D341">
        <f t="shared" si="11"/>
        <v>20000</v>
      </c>
    </row>
    <row r="342" spans="2:4" x14ac:dyDescent="0.3">
      <c r="B342">
        <v>25920</v>
      </c>
      <c r="C342">
        <v>230000</v>
      </c>
      <c r="D342">
        <f t="shared" si="11"/>
        <v>20000</v>
      </c>
    </row>
    <row r="343" spans="2:4" x14ac:dyDescent="0.3">
      <c r="B343">
        <v>27420</v>
      </c>
      <c r="C343">
        <v>240000</v>
      </c>
      <c r="D343">
        <f t="shared" si="11"/>
        <v>20000</v>
      </c>
    </row>
    <row r="344" spans="2:4" x14ac:dyDescent="0.3">
      <c r="B344">
        <v>28920</v>
      </c>
      <c r="C344">
        <v>250000</v>
      </c>
      <c r="D344">
        <f t="shared" si="11"/>
        <v>20000</v>
      </c>
    </row>
    <row r="345" spans="2:4" x14ac:dyDescent="0.3">
      <c r="B345">
        <v>30420</v>
      </c>
      <c r="C345">
        <v>260000</v>
      </c>
      <c r="D345">
        <f t="shared" si="11"/>
        <v>20000</v>
      </c>
    </row>
    <row r="346" spans="2:4" x14ac:dyDescent="0.3">
      <c r="B346">
        <v>31920</v>
      </c>
      <c r="C346">
        <v>270000</v>
      </c>
      <c r="D346">
        <f t="shared" si="11"/>
        <v>20000</v>
      </c>
    </row>
    <row r="347" spans="2:4" x14ac:dyDescent="0.3">
      <c r="B347">
        <v>33420</v>
      </c>
      <c r="C347">
        <v>280000</v>
      </c>
      <c r="D347">
        <f t="shared" si="11"/>
        <v>20000</v>
      </c>
    </row>
    <row r="348" spans="2:4" x14ac:dyDescent="0.3">
      <c r="B348">
        <v>34920</v>
      </c>
      <c r="C348">
        <v>290000</v>
      </c>
      <c r="D348">
        <f t="shared" si="11"/>
        <v>20000</v>
      </c>
    </row>
    <row r="349" spans="2:4" x14ac:dyDescent="0.3">
      <c r="B349">
        <v>36420</v>
      </c>
      <c r="C349">
        <v>300000</v>
      </c>
      <c r="D349">
        <f t="shared" si="11"/>
        <v>20000</v>
      </c>
    </row>
    <row r="350" spans="2:4" x14ac:dyDescent="0.3">
      <c r="B350">
        <v>37920</v>
      </c>
      <c r="C350">
        <v>310000</v>
      </c>
      <c r="D350">
        <f t="shared" si="11"/>
        <v>20000</v>
      </c>
    </row>
    <row r="351" spans="2:4" x14ac:dyDescent="0.3">
      <c r="B351">
        <v>39420</v>
      </c>
      <c r="C351">
        <v>320000</v>
      </c>
      <c r="D351">
        <f t="shared" si="11"/>
        <v>20000</v>
      </c>
    </row>
    <row r="352" spans="2:4" x14ac:dyDescent="0.3">
      <c r="B352">
        <v>40920</v>
      </c>
      <c r="C352">
        <v>330000</v>
      </c>
      <c r="D352">
        <f t="shared" si="11"/>
        <v>20000</v>
      </c>
    </row>
    <row r="353" spans="2:4" x14ac:dyDescent="0.3">
      <c r="B353">
        <v>42420</v>
      </c>
      <c r="C353">
        <v>340000</v>
      </c>
      <c r="D353">
        <f t="shared" si="11"/>
        <v>20000</v>
      </c>
    </row>
    <row r="354" spans="2:4" x14ac:dyDescent="0.3">
      <c r="B354">
        <v>43920</v>
      </c>
      <c r="C354">
        <v>350000</v>
      </c>
      <c r="D354">
        <f t="shared" si="11"/>
        <v>20000</v>
      </c>
    </row>
    <row r="355" spans="2:4" x14ac:dyDescent="0.3">
      <c r="B355">
        <v>45420</v>
      </c>
      <c r="C355">
        <v>360000</v>
      </c>
      <c r="D355">
        <f t="shared" si="11"/>
        <v>20000</v>
      </c>
    </row>
    <row r="356" spans="2:4" x14ac:dyDescent="0.3">
      <c r="B356">
        <v>46920</v>
      </c>
      <c r="C356">
        <v>370000</v>
      </c>
      <c r="D356">
        <f t="shared" si="11"/>
        <v>20000</v>
      </c>
    </row>
    <row r="357" spans="2:4" x14ac:dyDescent="0.3">
      <c r="B357">
        <v>48420</v>
      </c>
      <c r="C357">
        <v>380000</v>
      </c>
      <c r="D357">
        <f t="shared" si="11"/>
        <v>20000</v>
      </c>
    </row>
    <row r="358" spans="2:4" x14ac:dyDescent="0.3">
      <c r="B358">
        <v>49920</v>
      </c>
      <c r="C358">
        <v>390000</v>
      </c>
      <c r="D358">
        <f t="shared" si="11"/>
        <v>20000</v>
      </c>
    </row>
    <row r="359" spans="2:4" x14ac:dyDescent="0.3">
      <c r="B359">
        <v>51420</v>
      </c>
      <c r="C359">
        <v>400000</v>
      </c>
      <c r="D359">
        <f t="shared" si="11"/>
        <v>20000</v>
      </c>
    </row>
    <row r="360" spans="2:4" x14ac:dyDescent="0.3">
      <c r="B360">
        <v>52920</v>
      </c>
      <c r="C360">
        <v>410000</v>
      </c>
      <c r="D360">
        <f t="shared" si="11"/>
        <v>20000</v>
      </c>
    </row>
    <row r="361" spans="2:4" x14ac:dyDescent="0.3">
      <c r="B361">
        <v>54420</v>
      </c>
      <c r="C361">
        <v>420000</v>
      </c>
      <c r="D361">
        <f t="shared" si="11"/>
        <v>20000</v>
      </c>
    </row>
    <row r="362" spans="2:4" x14ac:dyDescent="0.3">
      <c r="B362">
        <v>55920</v>
      </c>
      <c r="C362">
        <v>430000</v>
      </c>
      <c r="D362">
        <f t="shared" si="11"/>
        <v>20000</v>
      </c>
    </row>
    <row r="363" spans="2:4" x14ac:dyDescent="0.3">
      <c r="B363">
        <v>57420</v>
      </c>
      <c r="C363">
        <v>440000</v>
      </c>
      <c r="D363">
        <f t="shared" si="11"/>
        <v>20000</v>
      </c>
    </row>
    <row r="364" spans="2:4" x14ac:dyDescent="0.3">
      <c r="B364">
        <v>58920</v>
      </c>
      <c r="C364">
        <v>450000</v>
      </c>
      <c r="D364">
        <f t="shared" si="11"/>
        <v>20000</v>
      </c>
    </row>
    <row r="365" spans="2:4" x14ac:dyDescent="0.3">
      <c r="B365">
        <v>60470</v>
      </c>
      <c r="C365">
        <v>460000</v>
      </c>
      <c r="D365">
        <f t="shared" si="11"/>
        <v>20000</v>
      </c>
    </row>
    <row r="366" spans="2:4" x14ac:dyDescent="0.3">
      <c r="B366">
        <v>62470</v>
      </c>
      <c r="C366">
        <v>470000</v>
      </c>
      <c r="D366">
        <f t="shared" si="11"/>
        <v>20000</v>
      </c>
    </row>
    <row r="367" spans="2:4" x14ac:dyDescent="0.3">
      <c r="B367">
        <v>64470</v>
      </c>
      <c r="C367">
        <v>480000</v>
      </c>
      <c r="D367">
        <f t="shared" si="11"/>
        <v>20000</v>
      </c>
    </row>
    <row r="368" spans="2:4" x14ac:dyDescent="0.3">
      <c r="B368">
        <v>66470</v>
      </c>
      <c r="C368">
        <v>490000</v>
      </c>
      <c r="D368">
        <f t="shared" si="11"/>
        <v>20000</v>
      </c>
    </row>
    <row r="369" spans="2:4" x14ac:dyDescent="0.3">
      <c r="B369">
        <v>68470</v>
      </c>
      <c r="C369">
        <v>500000</v>
      </c>
      <c r="D369">
        <f t="shared" si="11"/>
        <v>20000</v>
      </c>
    </row>
    <row r="370" spans="2:4" x14ac:dyDescent="0.3">
      <c r="B370">
        <v>70470</v>
      </c>
      <c r="C370">
        <v>510000</v>
      </c>
      <c r="D370">
        <f t="shared" si="11"/>
        <v>20000</v>
      </c>
    </row>
    <row r="371" spans="2:4" x14ac:dyDescent="0.3">
      <c r="B371">
        <v>72470</v>
      </c>
      <c r="C371">
        <v>520000</v>
      </c>
      <c r="D371">
        <f t="shared" si="11"/>
        <v>20000</v>
      </c>
    </row>
    <row r="372" spans="2:4" x14ac:dyDescent="0.3">
      <c r="B372">
        <v>74470</v>
      </c>
      <c r="C372">
        <v>530000</v>
      </c>
      <c r="D372">
        <f t="shared" si="11"/>
        <v>20000</v>
      </c>
    </row>
    <row r="373" spans="2:4" x14ac:dyDescent="0.3">
      <c r="B373">
        <v>76470</v>
      </c>
      <c r="C373">
        <v>540000</v>
      </c>
      <c r="D373">
        <f t="shared" si="11"/>
        <v>20000</v>
      </c>
    </row>
    <row r="374" spans="2:4" x14ac:dyDescent="0.3">
      <c r="B374">
        <v>78470</v>
      </c>
      <c r="C374">
        <v>550000</v>
      </c>
      <c r="D374">
        <f t="shared" si="11"/>
        <v>20000</v>
      </c>
    </row>
    <row r="375" spans="2:4" x14ac:dyDescent="0.3">
      <c r="B375">
        <v>80470</v>
      </c>
      <c r="C375">
        <v>560000</v>
      </c>
      <c r="D375">
        <f t="shared" si="11"/>
        <v>20000</v>
      </c>
    </row>
    <row r="376" spans="2:4" x14ac:dyDescent="0.3">
      <c r="B376">
        <v>82470</v>
      </c>
      <c r="C376">
        <v>570000</v>
      </c>
      <c r="D376">
        <f t="shared" si="11"/>
        <v>20000</v>
      </c>
    </row>
    <row r="377" spans="2:4" x14ac:dyDescent="0.3">
      <c r="B377">
        <v>84470</v>
      </c>
      <c r="C377">
        <v>580000</v>
      </c>
      <c r="D377">
        <f t="shared" si="11"/>
        <v>20000</v>
      </c>
    </row>
    <row r="378" spans="2:4" x14ac:dyDescent="0.3">
      <c r="B378">
        <v>86470</v>
      </c>
      <c r="C378">
        <v>590000</v>
      </c>
      <c r="D378">
        <f t="shared" si="11"/>
        <v>20000</v>
      </c>
    </row>
    <row r="379" spans="2:4" x14ac:dyDescent="0.3">
      <c r="B379">
        <v>88470</v>
      </c>
      <c r="C379">
        <v>600000</v>
      </c>
      <c r="D379">
        <f t="shared" si="11"/>
        <v>20000</v>
      </c>
    </row>
    <row r="380" spans="2:4" x14ac:dyDescent="0.3">
      <c r="B380">
        <v>90470</v>
      </c>
      <c r="C380">
        <v>610000</v>
      </c>
      <c r="D380">
        <f t="shared" si="11"/>
        <v>20000</v>
      </c>
    </row>
    <row r="381" spans="2:4" x14ac:dyDescent="0.3">
      <c r="B381">
        <v>92470</v>
      </c>
      <c r="C381">
        <v>620000</v>
      </c>
      <c r="D381">
        <f t="shared" si="11"/>
        <v>20000</v>
      </c>
    </row>
    <row r="382" spans="2:4" x14ac:dyDescent="0.3">
      <c r="B382">
        <v>94470</v>
      </c>
      <c r="C382">
        <v>630000</v>
      </c>
      <c r="D382">
        <f t="shared" si="11"/>
        <v>20000</v>
      </c>
    </row>
    <row r="383" spans="2:4" x14ac:dyDescent="0.3">
      <c r="B383">
        <v>96470</v>
      </c>
      <c r="C383">
        <v>640000</v>
      </c>
      <c r="D383">
        <f t="shared" si="11"/>
        <v>20000</v>
      </c>
    </row>
    <row r="384" spans="2:4" x14ac:dyDescent="0.3">
      <c r="B384">
        <v>98470</v>
      </c>
      <c r="C384">
        <v>650000</v>
      </c>
      <c r="D384">
        <f t="shared" si="11"/>
        <v>20000</v>
      </c>
    </row>
    <row r="385" spans="2:4" x14ac:dyDescent="0.3">
      <c r="B385">
        <v>100470</v>
      </c>
      <c r="C385">
        <v>660000</v>
      </c>
      <c r="D385">
        <f t="shared" ref="D385:D419" si="12">D384</f>
        <v>20000</v>
      </c>
    </row>
    <row r="386" spans="2:4" x14ac:dyDescent="0.3">
      <c r="B386">
        <v>102470</v>
      </c>
      <c r="C386">
        <v>670000</v>
      </c>
      <c r="D386">
        <f t="shared" si="12"/>
        <v>20000</v>
      </c>
    </row>
    <row r="387" spans="2:4" x14ac:dyDescent="0.3">
      <c r="B387">
        <v>104470</v>
      </c>
      <c r="C387">
        <v>680000</v>
      </c>
      <c r="D387">
        <f t="shared" si="12"/>
        <v>20000</v>
      </c>
    </row>
    <row r="388" spans="2:4" x14ac:dyDescent="0.3">
      <c r="B388">
        <v>106470</v>
      </c>
      <c r="C388">
        <v>690000</v>
      </c>
      <c r="D388">
        <f t="shared" si="12"/>
        <v>20000</v>
      </c>
    </row>
    <row r="389" spans="2:4" x14ac:dyDescent="0.3">
      <c r="B389">
        <v>108470</v>
      </c>
      <c r="C389">
        <v>700000</v>
      </c>
      <c r="D389">
        <f t="shared" si="12"/>
        <v>20000</v>
      </c>
    </row>
    <row r="390" spans="2:4" x14ac:dyDescent="0.3">
      <c r="B390">
        <v>110470</v>
      </c>
      <c r="C390">
        <v>710000</v>
      </c>
      <c r="D390">
        <f t="shared" si="12"/>
        <v>20000</v>
      </c>
    </row>
    <row r="391" spans="2:4" x14ac:dyDescent="0.3">
      <c r="B391">
        <v>112470</v>
      </c>
      <c r="C391">
        <v>720000</v>
      </c>
      <c r="D391">
        <f t="shared" si="12"/>
        <v>20000</v>
      </c>
    </row>
    <row r="392" spans="2:4" x14ac:dyDescent="0.3">
      <c r="B392">
        <v>114470</v>
      </c>
      <c r="C392">
        <v>730000</v>
      </c>
      <c r="D392">
        <f t="shared" si="12"/>
        <v>20000</v>
      </c>
    </row>
    <row r="393" spans="2:4" x14ac:dyDescent="0.3">
      <c r="B393">
        <v>116470</v>
      </c>
      <c r="C393">
        <v>740000</v>
      </c>
      <c r="D393">
        <f t="shared" si="12"/>
        <v>20000</v>
      </c>
    </row>
    <row r="394" spans="2:4" x14ac:dyDescent="0.3">
      <c r="B394">
        <v>118470</v>
      </c>
      <c r="C394">
        <v>750000</v>
      </c>
      <c r="D394">
        <f t="shared" si="12"/>
        <v>20000</v>
      </c>
    </row>
    <row r="395" spans="2:4" x14ac:dyDescent="0.3">
      <c r="B395">
        <v>120470</v>
      </c>
      <c r="C395">
        <v>760000</v>
      </c>
      <c r="D395">
        <f t="shared" si="12"/>
        <v>20000</v>
      </c>
    </row>
    <row r="396" spans="2:4" x14ac:dyDescent="0.3">
      <c r="B396">
        <v>122470</v>
      </c>
      <c r="C396">
        <v>770000</v>
      </c>
      <c r="D396">
        <f t="shared" si="12"/>
        <v>20000</v>
      </c>
    </row>
    <row r="397" spans="2:4" x14ac:dyDescent="0.3">
      <c r="B397">
        <v>124470</v>
      </c>
      <c r="C397">
        <v>780000</v>
      </c>
      <c r="D397">
        <f t="shared" si="12"/>
        <v>20000</v>
      </c>
    </row>
    <row r="398" spans="2:4" x14ac:dyDescent="0.3">
      <c r="B398">
        <v>126470</v>
      </c>
      <c r="C398">
        <v>790000</v>
      </c>
      <c r="D398">
        <f t="shared" si="12"/>
        <v>20000</v>
      </c>
    </row>
    <row r="399" spans="2:4" x14ac:dyDescent="0.3">
      <c r="B399">
        <v>128470</v>
      </c>
      <c r="C399">
        <v>800000</v>
      </c>
      <c r="D399">
        <f t="shared" si="12"/>
        <v>20000</v>
      </c>
    </row>
    <row r="400" spans="2:4" x14ac:dyDescent="0.3">
      <c r="B400">
        <v>130470</v>
      </c>
      <c r="C400">
        <v>810000</v>
      </c>
      <c r="D400">
        <f t="shared" si="12"/>
        <v>20000</v>
      </c>
    </row>
    <row r="401" spans="2:4" x14ac:dyDescent="0.3">
      <c r="B401">
        <v>132470</v>
      </c>
      <c r="C401">
        <v>820000</v>
      </c>
      <c r="D401">
        <f t="shared" si="12"/>
        <v>20000</v>
      </c>
    </row>
    <row r="402" spans="2:4" x14ac:dyDescent="0.3">
      <c r="B402">
        <v>134470</v>
      </c>
      <c r="C402">
        <v>830000</v>
      </c>
      <c r="D402">
        <f t="shared" si="12"/>
        <v>20000</v>
      </c>
    </row>
    <row r="403" spans="2:4" x14ac:dyDescent="0.3">
      <c r="B403">
        <v>136470</v>
      </c>
      <c r="C403">
        <v>840000</v>
      </c>
      <c r="D403">
        <f t="shared" si="12"/>
        <v>20000</v>
      </c>
    </row>
    <row r="404" spans="2:4" x14ac:dyDescent="0.3">
      <c r="B404">
        <v>138470</v>
      </c>
      <c r="C404">
        <v>850000</v>
      </c>
      <c r="D404">
        <f t="shared" si="12"/>
        <v>20000</v>
      </c>
    </row>
    <row r="405" spans="2:4" x14ac:dyDescent="0.3">
      <c r="B405">
        <v>140470</v>
      </c>
      <c r="C405">
        <v>860000</v>
      </c>
      <c r="D405">
        <f t="shared" si="12"/>
        <v>20000</v>
      </c>
    </row>
    <row r="406" spans="2:4" x14ac:dyDescent="0.3">
      <c r="B406">
        <v>142470</v>
      </c>
      <c r="C406">
        <v>870000</v>
      </c>
      <c r="D406">
        <f t="shared" si="12"/>
        <v>20000</v>
      </c>
    </row>
    <row r="407" spans="2:4" x14ac:dyDescent="0.3">
      <c r="B407">
        <v>144470</v>
      </c>
      <c r="C407">
        <v>880000</v>
      </c>
      <c r="D407">
        <f t="shared" si="12"/>
        <v>20000</v>
      </c>
    </row>
    <row r="408" spans="2:4" x14ac:dyDescent="0.3">
      <c r="B408">
        <v>146470</v>
      </c>
      <c r="C408">
        <v>890000</v>
      </c>
      <c r="D408">
        <f t="shared" si="12"/>
        <v>20000</v>
      </c>
    </row>
    <row r="409" spans="2:4" x14ac:dyDescent="0.3">
      <c r="B409">
        <v>148470</v>
      </c>
      <c r="C409">
        <v>900000</v>
      </c>
      <c r="D409">
        <f t="shared" si="12"/>
        <v>20000</v>
      </c>
    </row>
    <row r="410" spans="2:4" x14ac:dyDescent="0.3">
      <c r="B410">
        <v>150470</v>
      </c>
      <c r="C410">
        <v>910000</v>
      </c>
      <c r="D410">
        <f t="shared" si="12"/>
        <v>20000</v>
      </c>
    </row>
    <row r="411" spans="2:4" x14ac:dyDescent="0.3">
      <c r="B411">
        <v>152470</v>
      </c>
      <c r="C411">
        <v>920000</v>
      </c>
      <c r="D411">
        <f t="shared" si="12"/>
        <v>20000</v>
      </c>
    </row>
    <row r="412" spans="2:4" x14ac:dyDescent="0.3">
      <c r="B412">
        <v>154470</v>
      </c>
      <c r="C412">
        <v>930000</v>
      </c>
      <c r="D412">
        <f t="shared" si="12"/>
        <v>20000</v>
      </c>
    </row>
    <row r="413" spans="2:4" x14ac:dyDescent="0.3">
      <c r="B413">
        <v>156470</v>
      </c>
      <c r="C413">
        <v>940000</v>
      </c>
      <c r="D413">
        <f t="shared" si="12"/>
        <v>20000</v>
      </c>
    </row>
    <row r="414" spans="2:4" x14ac:dyDescent="0.3">
      <c r="B414">
        <v>158470</v>
      </c>
      <c r="C414">
        <v>950000</v>
      </c>
      <c r="D414">
        <f t="shared" si="12"/>
        <v>20000</v>
      </c>
    </row>
    <row r="415" spans="2:4" x14ac:dyDescent="0.3">
      <c r="B415">
        <v>160470</v>
      </c>
      <c r="C415">
        <v>960000</v>
      </c>
      <c r="D415">
        <f t="shared" si="12"/>
        <v>20000</v>
      </c>
    </row>
    <row r="416" spans="2:4" x14ac:dyDescent="0.3">
      <c r="B416">
        <v>162470</v>
      </c>
      <c r="C416">
        <v>970000</v>
      </c>
      <c r="D416">
        <f t="shared" si="12"/>
        <v>20000</v>
      </c>
    </row>
    <row r="417" spans="2:4" x14ac:dyDescent="0.3">
      <c r="B417">
        <v>164470</v>
      </c>
      <c r="C417">
        <v>980000</v>
      </c>
      <c r="D417">
        <f t="shared" si="12"/>
        <v>20000</v>
      </c>
    </row>
    <row r="418" spans="2:4" x14ac:dyDescent="0.3">
      <c r="B418">
        <v>166470</v>
      </c>
      <c r="C418">
        <v>990000</v>
      </c>
      <c r="D418">
        <f t="shared" si="12"/>
        <v>20000</v>
      </c>
    </row>
    <row r="419" spans="2:4" x14ac:dyDescent="0.3">
      <c r="B419">
        <v>168470</v>
      </c>
      <c r="C419">
        <v>1000000</v>
      </c>
      <c r="D419">
        <f t="shared" si="12"/>
        <v>20000</v>
      </c>
    </row>
    <row r="420" spans="2:4" x14ac:dyDescent="0.3">
      <c r="B420">
        <v>0</v>
      </c>
      <c r="C420">
        <v>0</v>
      </c>
      <c r="D420">
        <v>30000</v>
      </c>
    </row>
    <row r="421" spans="2:4" x14ac:dyDescent="0.3">
      <c r="B421">
        <v>0</v>
      </c>
      <c r="C421">
        <v>10000</v>
      </c>
      <c r="D421">
        <f>D420</f>
        <v>30000</v>
      </c>
    </row>
    <row r="422" spans="2:4" x14ac:dyDescent="0.3">
      <c r="B422">
        <v>0</v>
      </c>
      <c r="C422">
        <v>20000</v>
      </c>
      <c r="D422">
        <f t="shared" ref="D422:D485" si="13">D421</f>
        <v>30000</v>
      </c>
    </row>
    <row r="423" spans="2:4" x14ac:dyDescent="0.3">
      <c r="B423">
        <v>0</v>
      </c>
      <c r="C423">
        <v>30000</v>
      </c>
      <c r="D423">
        <f t="shared" si="13"/>
        <v>30000</v>
      </c>
    </row>
    <row r="424" spans="2:4" x14ac:dyDescent="0.3">
      <c r="B424">
        <v>0</v>
      </c>
      <c r="C424">
        <v>40000</v>
      </c>
      <c r="D424">
        <f t="shared" si="13"/>
        <v>30000</v>
      </c>
    </row>
    <row r="425" spans="2:4" x14ac:dyDescent="0.3">
      <c r="B425">
        <v>420</v>
      </c>
      <c r="C425">
        <v>50000</v>
      </c>
      <c r="D425">
        <f t="shared" si="13"/>
        <v>30000</v>
      </c>
    </row>
    <row r="426" spans="2:4" x14ac:dyDescent="0.3">
      <c r="B426">
        <v>1920</v>
      </c>
      <c r="C426">
        <v>60000</v>
      </c>
      <c r="D426">
        <f t="shared" si="13"/>
        <v>30000</v>
      </c>
    </row>
    <row r="427" spans="2:4" x14ac:dyDescent="0.3">
      <c r="B427">
        <v>3420</v>
      </c>
      <c r="C427">
        <v>70000</v>
      </c>
      <c r="D427">
        <f t="shared" si="13"/>
        <v>30000</v>
      </c>
    </row>
    <row r="428" spans="2:4" x14ac:dyDescent="0.3">
      <c r="B428">
        <v>4920</v>
      </c>
      <c r="C428">
        <v>80000</v>
      </c>
      <c r="D428">
        <f t="shared" si="13"/>
        <v>30000</v>
      </c>
    </row>
    <row r="429" spans="2:4" x14ac:dyDescent="0.3">
      <c r="B429">
        <v>6420</v>
      </c>
      <c r="C429">
        <v>90000</v>
      </c>
      <c r="D429">
        <f t="shared" si="13"/>
        <v>30000</v>
      </c>
    </row>
    <row r="430" spans="2:4" x14ac:dyDescent="0.3">
      <c r="B430">
        <v>7920</v>
      </c>
      <c r="C430">
        <v>100000</v>
      </c>
      <c r="D430">
        <f t="shared" si="13"/>
        <v>30000</v>
      </c>
    </row>
    <row r="431" spans="2:4" x14ac:dyDescent="0.3">
      <c r="B431">
        <v>9420</v>
      </c>
      <c r="C431">
        <v>110000</v>
      </c>
      <c r="D431">
        <f t="shared" si="13"/>
        <v>30000</v>
      </c>
    </row>
    <row r="432" spans="2:4" x14ac:dyDescent="0.3">
      <c r="B432">
        <v>10920</v>
      </c>
      <c r="C432">
        <v>120000</v>
      </c>
      <c r="D432">
        <f t="shared" si="13"/>
        <v>30000</v>
      </c>
    </row>
    <row r="433" spans="2:4" x14ac:dyDescent="0.3">
      <c r="B433">
        <v>12420</v>
      </c>
      <c r="C433">
        <v>130000</v>
      </c>
      <c r="D433">
        <f t="shared" si="13"/>
        <v>30000</v>
      </c>
    </row>
    <row r="434" spans="2:4" x14ac:dyDescent="0.3">
      <c r="B434">
        <v>13920</v>
      </c>
      <c r="C434">
        <v>140000</v>
      </c>
      <c r="D434">
        <f t="shared" si="13"/>
        <v>30000</v>
      </c>
    </row>
    <row r="435" spans="2:4" x14ac:dyDescent="0.3">
      <c r="B435">
        <v>15420</v>
      </c>
      <c r="C435">
        <v>150000</v>
      </c>
      <c r="D435">
        <f t="shared" si="13"/>
        <v>30000</v>
      </c>
    </row>
    <row r="436" spans="2:4" x14ac:dyDescent="0.3">
      <c r="B436">
        <v>16920</v>
      </c>
      <c r="C436">
        <v>160000</v>
      </c>
      <c r="D436">
        <f t="shared" si="13"/>
        <v>30000</v>
      </c>
    </row>
    <row r="437" spans="2:4" x14ac:dyDescent="0.3">
      <c r="B437">
        <v>18420</v>
      </c>
      <c r="C437">
        <v>170000</v>
      </c>
      <c r="D437">
        <f t="shared" si="13"/>
        <v>30000</v>
      </c>
    </row>
    <row r="438" spans="2:4" x14ac:dyDescent="0.3">
      <c r="B438">
        <v>19920</v>
      </c>
      <c r="C438">
        <v>180000</v>
      </c>
      <c r="D438">
        <f t="shared" si="13"/>
        <v>30000</v>
      </c>
    </row>
    <row r="439" spans="2:4" x14ac:dyDescent="0.3">
      <c r="B439">
        <v>21420</v>
      </c>
      <c r="C439">
        <v>190000</v>
      </c>
      <c r="D439">
        <f t="shared" si="13"/>
        <v>30000</v>
      </c>
    </row>
    <row r="440" spans="2:4" x14ac:dyDescent="0.3">
      <c r="B440">
        <v>22920</v>
      </c>
      <c r="C440">
        <v>200000</v>
      </c>
      <c r="D440">
        <f t="shared" si="13"/>
        <v>30000</v>
      </c>
    </row>
    <row r="441" spans="2:4" x14ac:dyDescent="0.3">
      <c r="B441">
        <v>24420</v>
      </c>
      <c r="C441">
        <v>210000</v>
      </c>
      <c r="D441">
        <f t="shared" si="13"/>
        <v>30000</v>
      </c>
    </row>
    <row r="442" spans="2:4" x14ac:dyDescent="0.3">
      <c r="B442">
        <v>25920</v>
      </c>
      <c r="C442">
        <v>220000</v>
      </c>
      <c r="D442">
        <f t="shared" si="13"/>
        <v>30000</v>
      </c>
    </row>
    <row r="443" spans="2:4" x14ac:dyDescent="0.3">
      <c r="B443">
        <v>27420</v>
      </c>
      <c r="C443">
        <v>230000</v>
      </c>
      <c r="D443">
        <f t="shared" si="13"/>
        <v>30000</v>
      </c>
    </row>
    <row r="444" spans="2:4" x14ac:dyDescent="0.3">
      <c r="B444">
        <v>28920</v>
      </c>
      <c r="C444">
        <v>240000</v>
      </c>
      <c r="D444">
        <f t="shared" si="13"/>
        <v>30000</v>
      </c>
    </row>
    <row r="445" spans="2:4" x14ac:dyDescent="0.3">
      <c r="B445">
        <v>30420</v>
      </c>
      <c r="C445">
        <v>250000</v>
      </c>
      <c r="D445">
        <f t="shared" si="13"/>
        <v>30000</v>
      </c>
    </row>
    <row r="446" spans="2:4" x14ac:dyDescent="0.3">
      <c r="B446">
        <v>31920</v>
      </c>
      <c r="C446">
        <v>260000</v>
      </c>
      <c r="D446">
        <f t="shared" si="13"/>
        <v>30000</v>
      </c>
    </row>
    <row r="447" spans="2:4" x14ac:dyDescent="0.3">
      <c r="B447">
        <v>33420</v>
      </c>
      <c r="C447">
        <v>270000</v>
      </c>
      <c r="D447">
        <f t="shared" si="13"/>
        <v>30000</v>
      </c>
    </row>
    <row r="448" spans="2:4" x14ac:dyDescent="0.3">
      <c r="B448">
        <v>34920</v>
      </c>
      <c r="C448">
        <v>280000</v>
      </c>
      <c r="D448">
        <f t="shared" si="13"/>
        <v>30000</v>
      </c>
    </row>
    <row r="449" spans="2:4" x14ac:dyDescent="0.3">
      <c r="B449">
        <v>36420</v>
      </c>
      <c r="C449">
        <v>290000</v>
      </c>
      <c r="D449">
        <f t="shared" si="13"/>
        <v>30000</v>
      </c>
    </row>
    <row r="450" spans="2:4" x14ac:dyDescent="0.3">
      <c r="B450">
        <v>37920</v>
      </c>
      <c r="C450">
        <v>300000</v>
      </c>
      <c r="D450">
        <f t="shared" si="13"/>
        <v>30000</v>
      </c>
    </row>
    <row r="451" spans="2:4" x14ac:dyDescent="0.3">
      <c r="B451">
        <v>39420</v>
      </c>
      <c r="C451">
        <v>310000</v>
      </c>
      <c r="D451">
        <f t="shared" si="13"/>
        <v>30000</v>
      </c>
    </row>
    <row r="452" spans="2:4" x14ac:dyDescent="0.3">
      <c r="B452">
        <v>40920</v>
      </c>
      <c r="C452">
        <v>320000</v>
      </c>
      <c r="D452">
        <f t="shared" si="13"/>
        <v>30000</v>
      </c>
    </row>
    <row r="453" spans="2:4" x14ac:dyDescent="0.3">
      <c r="B453">
        <v>42420</v>
      </c>
      <c r="C453">
        <v>330000</v>
      </c>
      <c r="D453">
        <f t="shared" si="13"/>
        <v>30000</v>
      </c>
    </row>
    <row r="454" spans="2:4" x14ac:dyDescent="0.3">
      <c r="B454">
        <v>43920</v>
      </c>
      <c r="C454">
        <v>340000</v>
      </c>
      <c r="D454">
        <f t="shared" si="13"/>
        <v>30000</v>
      </c>
    </row>
    <row r="455" spans="2:4" x14ac:dyDescent="0.3">
      <c r="B455">
        <v>45420</v>
      </c>
      <c r="C455">
        <v>350000</v>
      </c>
      <c r="D455">
        <f t="shared" si="13"/>
        <v>30000</v>
      </c>
    </row>
    <row r="456" spans="2:4" x14ac:dyDescent="0.3">
      <c r="B456">
        <v>46920</v>
      </c>
      <c r="C456">
        <v>360000</v>
      </c>
      <c r="D456">
        <f t="shared" si="13"/>
        <v>30000</v>
      </c>
    </row>
    <row r="457" spans="2:4" x14ac:dyDescent="0.3">
      <c r="B457">
        <v>48420</v>
      </c>
      <c r="C457">
        <v>370000</v>
      </c>
      <c r="D457">
        <f t="shared" si="13"/>
        <v>30000</v>
      </c>
    </row>
    <row r="458" spans="2:4" x14ac:dyDescent="0.3">
      <c r="B458">
        <v>49920</v>
      </c>
      <c r="C458">
        <v>380000</v>
      </c>
      <c r="D458">
        <f t="shared" si="13"/>
        <v>30000</v>
      </c>
    </row>
    <row r="459" spans="2:4" x14ac:dyDescent="0.3">
      <c r="B459">
        <v>51420</v>
      </c>
      <c r="C459">
        <v>390000</v>
      </c>
      <c r="D459">
        <f t="shared" si="13"/>
        <v>30000</v>
      </c>
    </row>
    <row r="460" spans="2:4" x14ac:dyDescent="0.3">
      <c r="B460">
        <v>52920</v>
      </c>
      <c r="C460">
        <v>400000</v>
      </c>
      <c r="D460">
        <f t="shared" si="13"/>
        <v>30000</v>
      </c>
    </row>
    <row r="461" spans="2:4" x14ac:dyDescent="0.3">
      <c r="B461">
        <v>54420</v>
      </c>
      <c r="C461">
        <v>410000</v>
      </c>
      <c r="D461">
        <f t="shared" si="13"/>
        <v>30000</v>
      </c>
    </row>
    <row r="462" spans="2:4" x14ac:dyDescent="0.3">
      <c r="B462">
        <v>55920</v>
      </c>
      <c r="C462">
        <v>420000</v>
      </c>
      <c r="D462">
        <f t="shared" si="13"/>
        <v>30000</v>
      </c>
    </row>
    <row r="463" spans="2:4" x14ac:dyDescent="0.3">
      <c r="B463">
        <v>57420</v>
      </c>
      <c r="C463">
        <v>430000</v>
      </c>
      <c r="D463">
        <f t="shared" si="13"/>
        <v>30000</v>
      </c>
    </row>
    <row r="464" spans="2:4" x14ac:dyDescent="0.3">
      <c r="B464">
        <v>58920</v>
      </c>
      <c r="C464">
        <v>440000</v>
      </c>
      <c r="D464">
        <f t="shared" si="13"/>
        <v>30000</v>
      </c>
    </row>
    <row r="465" spans="2:4" x14ac:dyDescent="0.3">
      <c r="B465">
        <v>60470</v>
      </c>
      <c r="C465">
        <v>450000</v>
      </c>
      <c r="D465">
        <f t="shared" si="13"/>
        <v>30000</v>
      </c>
    </row>
    <row r="466" spans="2:4" x14ac:dyDescent="0.3">
      <c r="B466">
        <v>62470</v>
      </c>
      <c r="C466">
        <v>460000</v>
      </c>
      <c r="D466">
        <f t="shared" si="13"/>
        <v>30000</v>
      </c>
    </row>
    <row r="467" spans="2:4" x14ac:dyDescent="0.3">
      <c r="B467">
        <v>64470</v>
      </c>
      <c r="C467">
        <v>470000</v>
      </c>
      <c r="D467">
        <f t="shared" si="13"/>
        <v>30000</v>
      </c>
    </row>
    <row r="468" spans="2:4" x14ac:dyDescent="0.3">
      <c r="B468">
        <v>66470</v>
      </c>
      <c r="C468">
        <v>480000</v>
      </c>
      <c r="D468">
        <f t="shared" si="13"/>
        <v>30000</v>
      </c>
    </row>
    <row r="469" spans="2:4" x14ac:dyDescent="0.3">
      <c r="B469">
        <v>68470</v>
      </c>
      <c r="C469">
        <v>490000</v>
      </c>
      <c r="D469">
        <f t="shared" si="13"/>
        <v>30000</v>
      </c>
    </row>
    <row r="470" spans="2:4" x14ac:dyDescent="0.3">
      <c r="B470">
        <v>70470</v>
      </c>
      <c r="C470">
        <v>500000</v>
      </c>
      <c r="D470">
        <f t="shared" si="13"/>
        <v>30000</v>
      </c>
    </row>
    <row r="471" spans="2:4" x14ac:dyDescent="0.3">
      <c r="B471">
        <v>72470</v>
      </c>
      <c r="C471">
        <v>510000</v>
      </c>
      <c r="D471">
        <f t="shared" si="13"/>
        <v>30000</v>
      </c>
    </row>
    <row r="472" spans="2:4" x14ac:dyDescent="0.3">
      <c r="B472">
        <v>74470</v>
      </c>
      <c r="C472">
        <v>520000</v>
      </c>
      <c r="D472">
        <f t="shared" si="13"/>
        <v>30000</v>
      </c>
    </row>
    <row r="473" spans="2:4" x14ac:dyDescent="0.3">
      <c r="B473">
        <v>76470</v>
      </c>
      <c r="C473">
        <v>530000</v>
      </c>
      <c r="D473">
        <f t="shared" si="13"/>
        <v>30000</v>
      </c>
    </row>
    <row r="474" spans="2:4" x14ac:dyDescent="0.3">
      <c r="B474">
        <v>78470</v>
      </c>
      <c r="C474">
        <v>540000</v>
      </c>
      <c r="D474">
        <f t="shared" si="13"/>
        <v>30000</v>
      </c>
    </row>
    <row r="475" spans="2:4" x14ac:dyDescent="0.3">
      <c r="B475">
        <v>80470</v>
      </c>
      <c r="C475">
        <v>550000</v>
      </c>
      <c r="D475">
        <f t="shared" si="13"/>
        <v>30000</v>
      </c>
    </row>
    <row r="476" spans="2:4" x14ac:dyDescent="0.3">
      <c r="B476">
        <v>82470</v>
      </c>
      <c r="C476">
        <v>560000</v>
      </c>
      <c r="D476">
        <f t="shared" si="13"/>
        <v>30000</v>
      </c>
    </row>
    <row r="477" spans="2:4" x14ac:dyDescent="0.3">
      <c r="B477">
        <v>84470</v>
      </c>
      <c r="C477">
        <v>570000</v>
      </c>
      <c r="D477">
        <f t="shared" si="13"/>
        <v>30000</v>
      </c>
    </row>
    <row r="478" spans="2:4" x14ac:dyDescent="0.3">
      <c r="B478">
        <v>86470</v>
      </c>
      <c r="C478">
        <v>580000</v>
      </c>
      <c r="D478">
        <f t="shared" si="13"/>
        <v>30000</v>
      </c>
    </row>
    <row r="479" spans="2:4" x14ac:dyDescent="0.3">
      <c r="B479">
        <v>88470</v>
      </c>
      <c r="C479">
        <v>590000</v>
      </c>
      <c r="D479">
        <f t="shared" si="13"/>
        <v>30000</v>
      </c>
    </row>
    <row r="480" spans="2:4" x14ac:dyDescent="0.3">
      <c r="B480">
        <v>90470</v>
      </c>
      <c r="C480">
        <v>600000</v>
      </c>
      <c r="D480">
        <f t="shared" si="13"/>
        <v>30000</v>
      </c>
    </row>
    <row r="481" spans="2:4" x14ac:dyDescent="0.3">
      <c r="B481">
        <v>92470</v>
      </c>
      <c r="C481">
        <v>610000</v>
      </c>
      <c r="D481">
        <f t="shared" si="13"/>
        <v>30000</v>
      </c>
    </row>
    <row r="482" spans="2:4" x14ac:dyDescent="0.3">
      <c r="B482">
        <v>94470</v>
      </c>
      <c r="C482">
        <v>620000</v>
      </c>
      <c r="D482">
        <f t="shared" si="13"/>
        <v>30000</v>
      </c>
    </row>
    <row r="483" spans="2:4" x14ac:dyDescent="0.3">
      <c r="B483">
        <v>96470</v>
      </c>
      <c r="C483">
        <v>630000</v>
      </c>
      <c r="D483">
        <f t="shared" si="13"/>
        <v>30000</v>
      </c>
    </row>
    <row r="484" spans="2:4" x14ac:dyDescent="0.3">
      <c r="B484">
        <v>98470</v>
      </c>
      <c r="C484">
        <v>640000</v>
      </c>
      <c r="D484">
        <f t="shared" si="13"/>
        <v>30000</v>
      </c>
    </row>
    <row r="485" spans="2:4" x14ac:dyDescent="0.3">
      <c r="B485">
        <v>100470</v>
      </c>
      <c r="C485">
        <v>650000</v>
      </c>
      <c r="D485">
        <f t="shared" si="13"/>
        <v>30000</v>
      </c>
    </row>
    <row r="486" spans="2:4" x14ac:dyDescent="0.3">
      <c r="B486">
        <v>102470</v>
      </c>
      <c r="C486">
        <v>660000</v>
      </c>
      <c r="D486">
        <f t="shared" ref="D486:D520" si="14">D485</f>
        <v>30000</v>
      </c>
    </row>
    <row r="487" spans="2:4" x14ac:dyDescent="0.3">
      <c r="B487">
        <v>104470</v>
      </c>
      <c r="C487">
        <v>670000</v>
      </c>
      <c r="D487">
        <f t="shared" si="14"/>
        <v>30000</v>
      </c>
    </row>
    <row r="488" spans="2:4" x14ac:dyDescent="0.3">
      <c r="B488">
        <v>106470</v>
      </c>
      <c r="C488">
        <v>680000</v>
      </c>
      <c r="D488">
        <f t="shared" si="14"/>
        <v>30000</v>
      </c>
    </row>
    <row r="489" spans="2:4" x14ac:dyDescent="0.3">
      <c r="B489">
        <v>108470</v>
      </c>
      <c r="C489">
        <v>690000</v>
      </c>
      <c r="D489">
        <f t="shared" si="14"/>
        <v>30000</v>
      </c>
    </row>
    <row r="490" spans="2:4" x14ac:dyDescent="0.3">
      <c r="B490">
        <v>110470</v>
      </c>
      <c r="C490">
        <v>700000</v>
      </c>
      <c r="D490">
        <f t="shared" si="14"/>
        <v>30000</v>
      </c>
    </row>
    <row r="491" spans="2:4" x14ac:dyDescent="0.3">
      <c r="B491">
        <v>112470</v>
      </c>
      <c r="C491">
        <v>710000</v>
      </c>
      <c r="D491">
        <f t="shared" si="14"/>
        <v>30000</v>
      </c>
    </row>
    <row r="492" spans="2:4" x14ac:dyDescent="0.3">
      <c r="B492">
        <v>114470</v>
      </c>
      <c r="C492">
        <v>720000</v>
      </c>
      <c r="D492">
        <f t="shared" si="14"/>
        <v>30000</v>
      </c>
    </row>
    <row r="493" spans="2:4" x14ac:dyDescent="0.3">
      <c r="B493">
        <v>116470</v>
      </c>
      <c r="C493">
        <v>730000</v>
      </c>
      <c r="D493">
        <f t="shared" si="14"/>
        <v>30000</v>
      </c>
    </row>
    <row r="494" spans="2:4" x14ac:dyDescent="0.3">
      <c r="B494">
        <v>118470</v>
      </c>
      <c r="C494">
        <v>740000</v>
      </c>
      <c r="D494">
        <f t="shared" si="14"/>
        <v>30000</v>
      </c>
    </row>
    <row r="495" spans="2:4" x14ac:dyDescent="0.3">
      <c r="B495">
        <v>120470</v>
      </c>
      <c r="C495">
        <v>750000</v>
      </c>
      <c r="D495">
        <f t="shared" si="14"/>
        <v>30000</v>
      </c>
    </row>
    <row r="496" spans="2:4" x14ac:dyDescent="0.3">
      <c r="B496">
        <v>122470</v>
      </c>
      <c r="C496">
        <v>760000</v>
      </c>
      <c r="D496">
        <f t="shared" si="14"/>
        <v>30000</v>
      </c>
    </row>
    <row r="497" spans="2:4" x14ac:dyDescent="0.3">
      <c r="B497">
        <v>124470</v>
      </c>
      <c r="C497">
        <v>770000</v>
      </c>
      <c r="D497">
        <f t="shared" si="14"/>
        <v>30000</v>
      </c>
    </row>
    <row r="498" spans="2:4" x14ac:dyDescent="0.3">
      <c r="B498">
        <v>126470</v>
      </c>
      <c r="C498">
        <v>780000</v>
      </c>
      <c r="D498">
        <f t="shared" si="14"/>
        <v>30000</v>
      </c>
    </row>
    <row r="499" spans="2:4" x14ac:dyDescent="0.3">
      <c r="B499">
        <v>128470</v>
      </c>
      <c r="C499">
        <v>790000</v>
      </c>
      <c r="D499">
        <f t="shared" si="14"/>
        <v>30000</v>
      </c>
    </row>
    <row r="500" spans="2:4" x14ac:dyDescent="0.3">
      <c r="B500">
        <v>130470</v>
      </c>
      <c r="C500">
        <v>800000</v>
      </c>
      <c r="D500">
        <f t="shared" si="14"/>
        <v>30000</v>
      </c>
    </row>
    <row r="501" spans="2:4" x14ac:dyDescent="0.3">
      <c r="B501">
        <v>132470</v>
      </c>
      <c r="C501">
        <v>810000</v>
      </c>
      <c r="D501">
        <f t="shared" si="14"/>
        <v>30000</v>
      </c>
    </row>
    <row r="502" spans="2:4" x14ac:dyDescent="0.3">
      <c r="B502">
        <v>134470</v>
      </c>
      <c r="C502">
        <v>820000</v>
      </c>
      <c r="D502">
        <f t="shared" si="14"/>
        <v>30000</v>
      </c>
    </row>
    <row r="503" spans="2:4" x14ac:dyDescent="0.3">
      <c r="B503">
        <v>136470</v>
      </c>
      <c r="C503">
        <v>830000</v>
      </c>
      <c r="D503">
        <f t="shared" si="14"/>
        <v>30000</v>
      </c>
    </row>
    <row r="504" spans="2:4" x14ac:dyDescent="0.3">
      <c r="B504">
        <v>138470</v>
      </c>
      <c r="C504">
        <v>840000</v>
      </c>
      <c r="D504">
        <f t="shared" si="14"/>
        <v>30000</v>
      </c>
    </row>
    <row r="505" spans="2:4" x14ac:dyDescent="0.3">
      <c r="B505">
        <v>140470</v>
      </c>
      <c r="C505">
        <v>850000</v>
      </c>
      <c r="D505">
        <f t="shared" si="14"/>
        <v>30000</v>
      </c>
    </row>
    <row r="506" spans="2:4" x14ac:dyDescent="0.3">
      <c r="B506">
        <v>142470</v>
      </c>
      <c r="C506">
        <v>860000</v>
      </c>
      <c r="D506">
        <f t="shared" si="14"/>
        <v>30000</v>
      </c>
    </row>
    <row r="507" spans="2:4" x14ac:dyDescent="0.3">
      <c r="B507">
        <v>144470</v>
      </c>
      <c r="C507">
        <v>870000</v>
      </c>
      <c r="D507">
        <f t="shared" si="14"/>
        <v>30000</v>
      </c>
    </row>
    <row r="508" spans="2:4" x14ac:dyDescent="0.3">
      <c r="B508">
        <v>146470</v>
      </c>
      <c r="C508">
        <v>880000</v>
      </c>
      <c r="D508">
        <f t="shared" si="14"/>
        <v>30000</v>
      </c>
    </row>
    <row r="509" spans="2:4" x14ac:dyDescent="0.3">
      <c r="B509">
        <v>148470</v>
      </c>
      <c r="C509">
        <v>890000</v>
      </c>
      <c r="D509">
        <f t="shared" si="14"/>
        <v>30000</v>
      </c>
    </row>
    <row r="510" spans="2:4" x14ac:dyDescent="0.3">
      <c r="B510">
        <v>150470</v>
      </c>
      <c r="C510">
        <v>900000</v>
      </c>
      <c r="D510">
        <f t="shared" si="14"/>
        <v>30000</v>
      </c>
    </row>
    <row r="511" spans="2:4" x14ac:dyDescent="0.3">
      <c r="B511">
        <v>152470</v>
      </c>
      <c r="C511">
        <v>910000</v>
      </c>
      <c r="D511">
        <f t="shared" si="14"/>
        <v>30000</v>
      </c>
    </row>
    <row r="512" spans="2:4" x14ac:dyDescent="0.3">
      <c r="B512">
        <v>154470</v>
      </c>
      <c r="C512">
        <v>920000</v>
      </c>
      <c r="D512">
        <f t="shared" si="14"/>
        <v>30000</v>
      </c>
    </row>
    <row r="513" spans="2:4" x14ac:dyDescent="0.3">
      <c r="B513">
        <v>156470</v>
      </c>
      <c r="C513">
        <v>930000</v>
      </c>
      <c r="D513">
        <f t="shared" si="14"/>
        <v>30000</v>
      </c>
    </row>
    <row r="514" spans="2:4" x14ac:dyDescent="0.3">
      <c r="B514">
        <v>158470</v>
      </c>
      <c r="C514">
        <v>940000</v>
      </c>
      <c r="D514">
        <f t="shared" si="14"/>
        <v>30000</v>
      </c>
    </row>
    <row r="515" spans="2:4" x14ac:dyDescent="0.3">
      <c r="B515">
        <v>160470</v>
      </c>
      <c r="C515">
        <v>950000</v>
      </c>
      <c r="D515">
        <f t="shared" si="14"/>
        <v>30000</v>
      </c>
    </row>
    <row r="516" spans="2:4" x14ac:dyDescent="0.3">
      <c r="B516">
        <v>162470</v>
      </c>
      <c r="C516">
        <v>960000</v>
      </c>
      <c r="D516">
        <f t="shared" si="14"/>
        <v>30000</v>
      </c>
    </row>
    <row r="517" spans="2:4" x14ac:dyDescent="0.3">
      <c r="B517">
        <v>164470</v>
      </c>
      <c r="C517">
        <v>970000</v>
      </c>
      <c r="D517">
        <f t="shared" si="14"/>
        <v>30000</v>
      </c>
    </row>
    <row r="518" spans="2:4" x14ac:dyDescent="0.3">
      <c r="B518">
        <v>166470</v>
      </c>
      <c r="C518">
        <v>980000</v>
      </c>
      <c r="D518">
        <f t="shared" si="14"/>
        <v>30000</v>
      </c>
    </row>
    <row r="519" spans="2:4" x14ac:dyDescent="0.3">
      <c r="B519">
        <v>168470</v>
      </c>
      <c r="C519">
        <v>990000</v>
      </c>
      <c r="D519">
        <f t="shared" si="14"/>
        <v>30000</v>
      </c>
    </row>
    <row r="520" spans="2:4" x14ac:dyDescent="0.3">
      <c r="B520">
        <v>170470</v>
      </c>
      <c r="C520">
        <v>1000000</v>
      </c>
      <c r="D520">
        <f t="shared" si="14"/>
        <v>30000</v>
      </c>
    </row>
    <row r="521" spans="2:4" x14ac:dyDescent="0.3">
      <c r="B521">
        <v>0</v>
      </c>
      <c r="C521">
        <v>0</v>
      </c>
      <c r="D521">
        <v>40000</v>
      </c>
    </row>
    <row r="522" spans="2:4" x14ac:dyDescent="0.3">
      <c r="B522">
        <v>0</v>
      </c>
      <c r="C522">
        <v>10000</v>
      </c>
      <c r="D522">
        <f t="shared" ref="D522:D586" si="15">D521</f>
        <v>40000</v>
      </c>
    </row>
    <row r="523" spans="2:4" x14ac:dyDescent="0.3">
      <c r="B523">
        <v>0</v>
      </c>
      <c r="C523">
        <v>20000</v>
      </c>
      <c r="D523">
        <f t="shared" si="15"/>
        <v>40000</v>
      </c>
    </row>
    <row r="524" spans="2:4" x14ac:dyDescent="0.3">
      <c r="B524">
        <v>0</v>
      </c>
      <c r="C524">
        <v>30000</v>
      </c>
      <c r="D524">
        <f t="shared" si="15"/>
        <v>40000</v>
      </c>
    </row>
    <row r="525" spans="2:4" x14ac:dyDescent="0.3">
      <c r="B525">
        <v>420</v>
      </c>
      <c r="C525">
        <v>40000</v>
      </c>
      <c r="D525">
        <f t="shared" si="15"/>
        <v>40000</v>
      </c>
    </row>
    <row r="526" spans="2:4" x14ac:dyDescent="0.3">
      <c r="B526">
        <v>1920</v>
      </c>
      <c r="C526">
        <v>50000</v>
      </c>
      <c r="D526">
        <f t="shared" si="15"/>
        <v>40000</v>
      </c>
    </row>
    <row r="527" spans="2:4" x14ac:dyDescent="0.3">
      <c r="B527">
        <v>3420</v>
      </c>
      <c r="C527">
        <v>60000</v>
      </c>
      <c r="D527">
        <f t="shared" si="15"/>
        <v>40000</v>
      </c>
    </row>
    <row r="528" spans="2:4" x14ac:dyDescent="0.3">
      <c r="B528">
        <v>4920</v>
      </c>
      <c r="C528">
        <v>70000</v>
      </c>
      <c r="D528">
        <f t="shared" si="15"/>
        <v>40000</v>
      </c>
    </row>
    <row r="529" spans="2:4" x14ac:dyDescent="0.3">
      <c r="B529">
        <v>6420</v>
      </c>
      <c r="C529">
        <v>80000</v>
      </c>
      <c r="D529">
        <f t="shared" si="15"/>
        <v>40000</v>
      </c>
    </row>
    <row r="530" spans="2:4" x14ac:dyDescent="0.3">
      <c r="B530">
        <v>7920</v>
      </c>
      <c r="C530">
        <v>90000</v>
      </c>
      <c r="D530">
        <f t="shared" si="15"/>
        <v>40000</v>
      </c>
    </row>
    <row r="531" spans="2:4" x14ac:dyDescent="0.3">
      <c r="B531">
        <v>9420</v>
      </c>
      <c r="C531">
        <v>100000</v>
      </c>
      <c r="D531">
        <f t="shared" si="15"/>
        <v>40000</v>
      </c>
    </row>
    <row r="532" spans="2:4" x14ac:dyDescent="0.3">
      <c r="B532">
        <v>10920</v>
      </c>
      <c r="C532">
        <v>110000</v>
      </c>
      <c r="D532">
        <f t="shared" si="15"/>
        <v>40000</v>
      </c>
    </row>
    <row r="533" spans="2:4" x14ac:dyDescent="0.3">
      <c r="B533">
        <v>12420</v>
      </c>
      <c r="C533">
        <v>120000</v>
      </c>
      <c r="D533">
        <f t="shared" si="15"/>
        <v>40000</v>
      </c>
    </row>
    <row r="534" spans="2:4" x14ac:dyDescent="0.3">
      <c r="B534">
        <v>13920</v>
      </c>
      <c r="C534">
        <v>130000</v>
      </c>
      <c r="D534">
        <f t="shared" si="15"/>
        <v>40000</v>
      </c>
    </row>
    <row r="535" spans="2:4" x14ac:dyDescent="0.3">
      <c r="B535">
        <v>15420</v>
      </c>
      <c r="C535">
        <v>140000</v>
      </c>
      <c r="D535">
        <f t="shared" si="15"/>
        <v>40000</v>
      </c>
    </row>
    <row r="536" spans="2:4" x14ac:dyDescent="0.3">
      <c r="B536">
        <v>16920</v>
      </c>
      <c r="C536">
        <v>150000</v>
      </c>
      <c r="D536">
        <f t="shared" si="15"/>
        <v>40000</v>
      </c>
    </row>
    <row r="537" spans="2:4" x14ac:dyDescent="0.3">
      <c r="B537">
        <v>18420</v>
      </c>
      <c r="C537">
        <v>160000</v>
      </c>
      <c r="D537">
        <f t="shared" si="15"/>
        <v>40000</v>
      </c>
    </row>
    <row r="538" spans="2:4" x14ac:dyDescent="0.3">
      <c r="B538">
        <v>19920</v>
      </c>
      <c r="C538">
        <v>170000</v>
      </c>
      <c r="D538">
        <f t="shared" si="15"/>
        <v>40000</v>
      </c>
    </row>
    <row r="539" spans="2:4" x14ac:dyDescent="0.3">
      <c r="B539">
        <v>21420</v>
      </c>
      <c r="C539">
        <v>180000</v>
      </c>
      <c r="D539">
        <f t="shared" si="15"/>
        <v>40000</v>
      </c>
    </row>
    <row r="540" spans="2:4" x14ac:dyDescent="0.3">
      <c r="B540">
        <v>22920</v>
      </c>
      <c r="C540">
        <v>190000</v>
      </c>
      <c r="D540">
        <f t="shared" si="15"/>
        <v>40000</v>
      </c>
    </row>
    <row r="541" spans="2:4" x14ac:dyDescent="0.3">
      <c r="B541">
        <v>24420</v>
      </c>
      <c r="C541">
        <v>200000</v>
      </c>
      <c r="D541">
        <f t="shared" si="15"/>
        <v>40000</v>
      </c>
    </row>
    <row r="542" spans="2:4" x14ac:dyDescent="0.3">
      <c r="B542">
        <v>25920</v>
      </c>
      <c r="C542">
        <v>210000</v>
      </c>
      <c r="D542">
        <f t="shared" si="15"/>
        <v>40000</v>
      </c>
    </row>
    <row r="543" spans="2:4" x14ac:dyDescent="0.3">
      <c r="B543">
        <v>27420</v>
      </c>
      <c r="C543">
        <v>220000</v>
      </c>
      <c r="D543">
        <f t="shared" si="15"/>
        <v>40000</v>
      </c>
    </row>
    <row r="544" spans="2:4" x14ac:dyDescent="0.3">
      <c r="B544">
        <v>28920</v>
      </c>
      <c r="C544">
        <v>230000</v>
      </c>
      <c r="D544">
        <f t="shared" si="15"/>
        <v>40000</v>
      </c>
    </row>
    <row r="545" spans="2:4" x14ac:dyDescent="0.3">
      <c r="B545">
        <v>30420</v>
      </c>
      <c r="C545">
        <v>240000</v>
      </c>
      <c r="D545">
        <f t="shared" si="15"/>
        <v>40000</v>
      </c>
    </row>
    <row r="546" spans="2:4" x14ac:dyDescent="0.3">
      <c r="B546">
        <v>31920</v>
      </c>
      <c r="C546">
        <v>250000</v>
      </c>
      <c r="D546">
        <f t="shared" si="15"/>
        <v>40000</v>
      </c>
    </row>
    <row r="547" spans="2:4" x14ac:dyDescent="0.3">
      <c r="B547">
        <v>33420</v>
      </c>
      <c r="C547">
        <v>260000</v>
      </c>
      <c r="D547">
        <f t="shared" si="15"/>
        <v>40000</v>
      </c>
    </row>
    <row r="548" spans="2:4" x14ac:dyDescent="0.3">
      <c r="B548">
        <v>34920</v>
      </c>
      <c r="C548">
        <v>270000</v>
      </c>
      <c r="D548">
        <f t="shared" si="15"/>
        <v>40000</v>
      </c>
    </row>
    <row r="549" spans="2:4" x14ac:dyDescent="0.3">
      <c r="B549">
        <v>36420</v>
      </c>
      <c r="C549">
        <v>280000</v>
      </c>
      <c r="D549">
        <f t="shared" si="15"/>
        <v>40000</v>
      </c>
    </row>
    <row r="550" spans="2:4" x14ac:dyDescent="0.3">
      <c r="B550">
        <v>37920</v>
      </c>
      <c r="C550">
        <v>290000</v>
      </c>
      <c r="D550">
        <f t="shared" si="15"/>
        <v>40000</v>
      </c>
    </row>
    <row r="551" spans="2:4" x14ac:dyDescent="0.3">
      <c r="B551">
        <v>39420</v>
      </c>
      <c r="C551">
        <v>300000</v>
      </c>
      <c r="D551">
        <f t="shared" si="15"/>
        <v>40000</v>
      </c>
    </row>
    <row r="552" spans="2:4" x14ac:dyDescent="0.3">
      <c r="B552">
        <v>40920</v>
      </c>
      <c r="C552">
        <v>310000</v>
      </c>
      <c r="D552">
        <f t="shared" si="15"/>
        <v>40000</v>
      </c>
    </row>
    <row r="553" spans="2:4" x14ac:dyDescent="0.3">
      <c r="B553">
        <v>42420</v>
      </c>
      <c r="C553">
        <v>320000</v>
      </c>
      <c r="D553">
        <f t="shared" si="15"/>
        <v>40000</v>
      </c>
    </row>
    <row r="554" spans="2:4" x14ac:dyDescent="0.3">
      <c r="B554">
        <v>43920</v>
      </c>
      <c r="C554">
        <v>330000</v>
      </c>
      <c r="D554">
        <f t="shared" si="15"/>
        <v>40000</v>
      </c>
    </row>
    <row r="555" spans="2:4" x14ac:dyDescent="0.3">
      <c r="B555">
        <v>45420</v>
      </c>
      <c r="C555">
        <v>340000</v>
      </c>
      <c r="D555">
        <f t="shared" si="15"/>
        <v>40000</v>
      </c>
    </row>
    <row r="556" spans="2:4" x14ac:dyDescent="0.3">
      <c r="B556">
        <v>46920</v>
      </c>
      <c r="C556">
        <v>350000</v>
      </c>
      <c r="D556">
        <f t="shared" si="15"/>
        <v>40000</v>
      </c>
    </row>
    <row r="557" spans="2:4" x14ac:dyDescent="0.3">
      <c r="B557">
        <v>48420</v>
      </c>
      <c r="C557">
        <v>360000</v>
      </c>
      <c r="D557">
        <f t="shared" si="15"/>
        <v>40000</v>
      </c>
    </row>
    <row r="558" spans="2:4" x14ac:dyDescent="0.3">
      <c r="B558">
        <v>49920</v>
      </c>
      <c r="C558">
        <v>370000</v>
      </c>
      <c r="D558">
        <f t="shared" si="15"/>
        <v>40000</v>
      </c>
    </row>
    <row r="559" spans="2:4" x14ac:dyDescent="0.3">
      <c r="B559">
        <v>51420</v>
      </c>
      <c r="C559">
        <v>380000</v>
      </c>
      <c r="D559">
        <f t="shared" si="15"/>
        <v>40000</v>
      </c>
    </row>
    <row r="560" spans="2:4" x14ac:dyDescent="0.3">
      <c r="B560">
        <v>52920</v>
      </c>
      <c r="C560">
        <v>390000</v>
      </c>
      <c r="D560">
        <f t="shared" si="15"/>
        <v>40000</v>
      </c>
    </row>
    <row r="561" spans="2:4" x14ac:dyDescent="0.3">
      <c r="B561">
        <v>54420</v>
      </c>
      <c r="C561">
        <v>400000</v>
      </c>
      <c r="D561">
        <f t="shared" si="15"/>
        <v>40000</v>
      </c>
    </row>
    <row r="562" spans="2:4" x14ac:dyDescent="0.3">
      <c r="B562">
        <v>55920</v>
      </c>
      <c r="C562">
        <v>410000</v>
      </c>
      <c r="D562">
        <f t="shared" si="15"/>
        <v>40000</v>
      </c>
    </row>
    <row r="563" spans="2:4" x14ac:dyDescent="0.3">
      <c r="B563">
        <v>57420</v>
      </c>
      <c r="C563">
        <v>420000</v>
      </c>
      <c r="D563">
        <f t="shared" si="15"/>
        <v>40000</v>
      </c>
    </row>
    <row r="564" spans="2:4" x14ac:dyDescent="0.3">
      <c r="B564">
        <v>58920</v>
      </c>
      <c r="C564">
        <v>430000</v>
      </c>
      <c r="D564">
        <f t="shared" si="15"/>
        <v>40000</v>
      </c>
    </row>
    <row r="565" spans="2:4" x14ac:dyDescent="0.3">
      <c r="B565">
        <v>60470</v>
      </c>
      <c r="C565">
        <v>440000</v>
      </c>
      <c r="D565">
        <f t="shared" si="15"/>
        <v>40000</v>
      </c>
    </row>
    <row r="566" spans="2:4" x14ac:dyDescent="0.3">
      <c r="B566">
        <v>62470</v>
      </c>
      <c r="C566">
        <v>450000</v>
      </c>
      <c r="D566">
        <f t="shared" si="15"/>
        <v>40000</v>
      </c>
    </row>
    <row r="567" spans="2:4" x14ac:dyDescent="0.3">
      <c r="B567">
        <v>64470</v>
      </c>
      <c r="C567">
        <v>460000</v>
      </c>
      <c r="D567">
        <f t="shared" si="15"/>
        <v>40000</v>
      </c>
    </row>
    <row r="568" spans="2:4" x14ac:dyDescent="0.3">
      <c r="B568">
        <v>66470</v>
      </c>
      <c r="C568">
        <v>470000</v>
      </c>
      <c r="D568">
        <f t="shared" si="15"/>
        <v>40000</v>
      </c>
    </row>
    <row r="569" spans="2:4" x14ac:dyDescent="0.3">
      <c r="B569">
        <v>68470</v>
      </c>
      <c r="C569">
        <v>480000</v>
      </c>
      <c r="D569">
        <f t="shared" si="15"/>
        <v>40000</v>
      </c>
    </row>
    <row r="570" spans="2:4" x14ac:dyDescent="0.3">
      <c r="B570">
        <v>70470</v>
      </c>
      <c r="C570">
        <v>490000</v>
      </c>
      <c r="D570">
        <f t="shared" si="15"/>
        <v>40000</v>
      </c>
    </row>
    <row r="571" spans="2:4" x14ac:dyDescent="0.3">
      <c r="B571">
        <v>72470</v>
      </c>
      <c r="C571">
        <v>500000</v>
      </c>
      <c r="D571">
        <f t="shared" si="15"/>
        <v>40000</v>
      </c>
    </row>
    <row r="572" spans="2:4" x14ac:dyDescent="0.3">
      <c r="B572">
        <v>74470</v>
      </c>
      <c r="C572">
        <v>510000</v>
      </c>
      <c r="D572">
        <f t="shared" si="15"/>
        <v>40000</v>
      </c>
    </row>
    <row r="573" spans="2:4" x14ac:dyDescent="0.3">
      <c r="B573">
        <v>76470</v>
      </c>
      <c r="C573">
        <v>520000</v>
      </c>
      <c r="D573">
        <f t="shared" si="15"/>
        <v>40000</v>
      </c>
    </row>
    <row r="574" spans="2:4" x14ac:dyDescent="0.3">
      <c r="B574">
        <v>78470</v>
      </c>
      <c r="C574">
        <v>530000</v>
      </c>
      <c r="D574">
        <f t="shared" si="15"/>
        <v>40000</v>
      </c>
    </row>
    <row r="575" spans="2:4" x14ac:dyDescent="0.3">
      <c r="B575">
        <v>80470</v>
      </c>
      <c r="C575">
        <v>540000</v>
      </c>
      <c r="D575">
        <f t="shared" si="15"/>
        <v>40000</v>
      </c>
    </row>
    <row r="576" spans="2:4" x14ac:dyDescent="0.3">
      <c r="B576">
        <v>82470</v>
      </c>
      <c r="C576">
        <v>550000</v>
      </c>
      <c r="D576">
        <f t="shared" si="15"/>
        <v>40000</v>
      </c>
    </row>
    <row r="577" spans="2:4" x14ac:dyDescent="0.3">
      <c r="B577">
        <v>84470</v>
      </c>
      <c r="C577">
        <v>560000</v>
      </c>
      <c r="D577">
        <f t="shared" si="15"/>
        <v>40000</v>
      </c>
    </row>
    <row r="578" spans="2:4" x14ac:dyDescent="0.3">
      <c r="B578">
        <v>86470</v>
      </c>
      <c r="C578">
        <v>570000</v>
      </c>
      <c r="D578">
        <f t="shared" si="15"/>
        <v>40000</v>
      </c>
    </row>
    <row r="579" spans="2:4" x14ac:dyDescent="0.3">
      <c r="B579">
        <v>88470</v>
      </c>
      <c r="C579">
        <v>580000</v>
      </c>
      <c r="D579">
        <f t="shared" si="15"/>
        <v>40000</v>
      </c>
    </row>
    <row r="580" spans="2:4" x14ac:dyDescent="0.3">
      <c r="B580">
        <v>90470</v>
      </c>
      <c r="C580">
        <v>590000</v>
      </c>
      <c r="D580">
        <f t="shared" si="15"/>
        <v>40000</v>
      </c>
    </row>
    <row r="581" spans="2:4" x14ac:dyDescent="0.3">
      <c r="B581">
        <v>92470</v>
      </c>
      <c r="C581">
        <v>600000</v>
      </c>
      <c r="D581">
        <f t="shared" si="15"/>
        <v>40000</v>
      </c>
    </row>
    <row r="582" spans="2:4" x14ac:dyDescent="0.3">
      <c r="B582">
        <v>94470</v>
      </c>
      <c r="C582">
        <v>610000</v>
      </c>
      <c r="D582">
        <f t="shared" si="15"/>
        <v>40000</v>
      </c>
    </row>
    <row r="583" spans="2:4" x14ac:dyDescent="0.3">
      <c r="B583">
        <v>96470</v>
      </c>
      <c r="C583">
        <v>620000</v>
      </c>
      <c r="D583">
        <f t="shared" si="15"/>
        <v>40000</v>
      </c>
    </row>
    <row r="584" spans="2:4" x14ac:dyDescent="0.3">
      <c r="B584">
        <v>98470</v>
      </c>
      <c r="C584">
        <v>630000</v>
      </c>
      <c r="D584">
        <f t="shared" si="15"/>
        <v>40000</v>
      </c>
    </row>
    <row r="585" spans="2:4" x14ac:dyDescent="0.3">
      <c r="B585">
        <v>100470</v>
      </c>
      <c r="C585">
        <v>640000</v>
      </c>
      <c r="D585">
        <f t="shared" si="15"/>
        <v>40000</v>
      </c>
    </row>
    <row r="586" spans="2:4" x14ac:dyDescent="0.3">
      <c r="B586">
        <v>102470</v>
      </c>
      <c r="C586">
        <v>650000</v>
      </c>
      <c r="D586">
        <f t="shared" si="15"/>
        <v>40000</v>
      </c>
    </row>
    <row r="587" spans="2:4" x14ac:dyDescent="0.3">
      <c r="B587">
        <v>104470</v>
      </c>
      <c r="C587">
        <v>660000</v>
      </c>
      <c r="D587">
        <f t="shared" ref="D587:D621" si="16">D586</f>
        <v>40000</v>
      </c>
    </row>
    <row r="588" spans="2:4" x14ac:dyDescent="0.3">
      <c r="B588">
        <v>106470</v>
      </c>
      <c r="C588">
        <v>670000</v>
      </c>
      <c r="D588">
        <f t="shared" si="16"/>
        <v>40000</v>
      </c>
    </row>
    <row r="589" spans="2:4" x14ac:dyDescent="0.3">
      <c r="B589">
        <v>108470</v>
      </c>
      <c r="C589">
        <v>680000</v>
      </c>
      <c r="D589">
        <f t="shared" si="16"/>
        <v>40000</v>
      </c>
    </row>
    <row r="590" spans="2:4" x14ac:dyDescent="0.3">
      <c r="B590">
        <v>110470</v>
      </c>
      <c r="C590">
        <v>690000</v>
      </c>
      <c r="D590">
        <f t="shared" si="16"/>
        <v>40000</v>
      </c>
    </row>
    <row r="591" spans="2:4" x14ac:dyDescent="0.3">
      <c r="B591">
        <v>112470</v>
      </c>
      <c r="C591">
        <v>700000</v>
      </c>
      <c r="D591">
        <f t="shared" si="16"/>
        <v>40000</v>
      </c>
    </row>
    <row r="592" spans="2:4" x14ac:dyDescent="0.3">
      <c r="B592">
        <v>114470</v>
      </c>
      <c r="C592">
        <v>710000</v>
      </c>
      <c r="D592">
        <f t="shared" si="16"/>
        <v>40000</v>
      </c>
    </row>
    <row r="593" spans="2:4" x14ac:dyDescent="0.3">
      <c r="B593">
        <v>116470</v>
      </c>
      <c r="C593">
        <v>720000</v>
      </c>
      <c r="D593">
        <f t="shared" si="16"/>
        <v>40000</v>
      </c>
    </row>
    <row r="594" spans="2:4" x14ac:dyDescent="0.3">
      <c r="B594">
        <v>118470</v>
      </c>
      <c r="C594">
        <v>730000</v>
      </c>
      <c r="D594">
        <f t="shared" si="16"/>
        <v>40000</v>
      </c>
    </row>
    <row r="595" spans="2:4" x14ac:dyDescent="0.3">
      <c r="B595">
        <v>120470</v>
      </c>
      <c r="C595">
        <v>740000</v>
      </c>
      <c r="D595">
        <f t="shared" si="16"/>
        <v>40000</v>
      </c>
    </row>
    <row r="596" spans="2:4" x14ac:dyDescent="0.3">
      <c r="B596">
        <v>122470</v>
      </c>
      <c r="C596">
        <v>750000</v>
      </c>
      <c r="D596">
        <f t="shared" si="16"/>
        <v>40000</v>
      </c>
    </row>
    <row r="597" spans="2:4" x14ac:dyDescent="0.3">
      <c r="B597">
        <v>124470</v>
      </c>
      <c r="C597">
        <v>760000</v>
      </c>
      <c r="D597">
        <f t="shared" si="16"/>
        <v>40000</v>
      </c>
    </row>
    <row r="598" spans="2:4" x14ac:dyDescent="0.3">
      <c r="B598">
        <v>126470</v>
      </c>
      <c r="C598">
        <v>770000</v>
      </c>
      <c r="D598">
        <f t="shared" si="16"/>
        <v>40000</v>
      </c>
    </row>
    <row r="599" spans="2:4" x14ac:dyDescent="0.3">
      <c r="B599">
        <v>128470</v>
      </c>
      <c r="C599">
        <v>780000</v>
      </c>
      <c r="D599">
        <f t="shared" si="16"/>
        <v>40000</v>
      </c>
    </row>
    <row r="600" spans="2:4" x14ac:dyDescent="0.3">
      <c r="B600">
        <v>130470</v>
      </c>
      <c r="C600">
        <v>790000</v>
      </c>
      <c r="D600">
        <f t="shared" si="16"/>
        <v>40000</v>
      </c>
    </row>
    <row r="601" spans="2:4" x14ac:dyDescent="0.3">
      <c r="B601">
        <v>132470</v>
      </c>
      <c r="C601">
        <v>800000</v>
      </c>
      <c r="D601">
        <f t="shared" si="16"/>
        <v>40000</v>
      </c>
    </row>
    <row r="602" spans="2:4" x14ac:dyDescent="0.3">
      <c r="B602">
        <v>134470</v>
      </c>
      <c r="C602">
        <v>810000</v>
      </c>
      <c r="D602">
        <f t="shared" si="16"/>
        <v>40000</v>
      </c>
    </row>
    <row r="603" spans="2:4" x14ac:dyDescent="0.3">
      <c r="B603">
        <v>136470</v>
      </c>
      <c r="C603">
        <v>820000</v>
      </c>
      <c r="D603">
        <f t="shared" si="16"/>
        <v>40000</v>
      </c>
    </row>
    <row r="604" spans="2:4" x14ac:dyDescent="0.3">
      <c r="B604">
        <v>138470</v>
      </c>
      <c r="C604">
        <v>830000</v>
      </c>
      <c r="D604">
        <f t="shared" si="16"/>
        <v>40000</v>
      </c>
    </row>
    <row r="605" spans="2:4" x14ac:dyDescent="0.3">
      <c r="B605">
        <v>140470</v>
      </c>
      <c r="C605">
        <v>840000</v>
      </c>
      <c r="D605">
        <f t="shared" si="16"/>
        <v>40000</v>
      </c>
    </row>
    <row r="606" spans="2:4" x14ac:dyDescent="0.3">
      <c r="B606">
        <v>142470</v>
      </c>
      <c r="C606">
        <v>850000</v>
      </c>
      <c r="D606">
        <f t="shared" si="16"/>
        <v>40000</v>
      </c>
    </row>
    <row r="607" spans="2:4" x14ac:dyDescent="0.3">
      <c r="B607">
        <v>144470</v>
      </c>
      <c r="C607">
        <v>860000</v>
      </c>
      <c r="D607">
        <f t="shared" si="16"/>
        <v>40000</v>
      </c>
    </row>
    <row r="608" spans="2:4" x14ac:dyDescent="0.3">
      <c r="B608">
        <v>146470</v>
      </c>
      <c r="C608">
        <v>870000</v>
      </c>
      <c r="D608">
        <f t="shared" si="16"/>
        <v>40000</v>
      </c>
    </row>
    <row r="609" spans="2:4" x14ac:dyDescent="0.3">
      <c r="B609">
        <v>148470</v>
      </c>
      <c r="C609">
        <v>880000</v>
      </c>
      <c r="D609">
        <f t="shared" si="16"/>
        <v>40000</v>
      </c>
    </row>
    <row r="610" spans="2:4" x14ac:dyDescent="0.3">
      <c r="B610">
        <v>150470</v>
      </c>
      <c r="C610">
        <v>890000</v>
      </c>
      <c r="D610">
        <f t="shared" si="16"/>
        <v>40000</v>
      </c>
    </row>
    <row r="611" spans="2:4" x14ac:dyDescent="0.3">
      <c r="B611">
        <v>152470</v>
      </c>
      <c r="C611">
        <v>900000</v>
      </c>
      <c r="D611">
        <f t="shared" si="16"/>
        <v>40000</v>
      </c>
    </row>
    <row r="612" spans="2:4" x14ac:dyDescent="0.3">
      <c r="B612">
        <v>154470</v>
      </c>
      <c r="C612">
        <v>910000</v>
      </c>
      <c r="D612">
        <f t="shared" si="16"/>
        <v>40000</v>
      </c>
    </row>
    <row r="613" spans="2:4" x14ac:dyDescent="0.3">
      <c r="B613">
        <v>156470</v>
      </c>
      <c r="C613">
        <v>920000</v>
      </c>
      <c r="D613">
        <f t="shared" si="16"/>
        <v>40000</v>
      </c>
    </row>
    <row r="614" spans="2:4" x14ac:dyDescent="0.3">
      <c r="B614">
        <v>158470</v>
      </c>
      <c r="C614">
        <v>930000</v>
      </c>
      <c r="D614">
        <f t="shared" si="16"/>
        <v>40000</v>
      </c>
    </row>
    <row r="615" spans="2:4" x14ac:dyDescent="0.3">
      <c r="B615">
        <v>160470</v>
      </c>
      <c r="C615">
        <v>940000</v>
      </c>
      <c r="D615">
        <f t="shared" si="16"/>
        <v>40000</v>
      </c>
    </row>
    <row r="616" spans="2:4" x14ac:dyDescent="0.3">
      <c r="B616">
        <v>162470</v>
      </c>
      <c r="C616">
        <v>950000</v>
      </c>
      <c r="D616">
        <f t="shared" si="16"/>
        <v>40000</v>
      </c>
    </row>
    <row r="617" spans="2:4" x14ac:dyDescent="0.3">
      <c r="B617">
        <v>164470</v>
      </c>
      <c r="C617">
        <v>960000</v>
      </c>
      <c r="D617">
        <f t="shared" si="16"/>
        <v>40000</v>
      </c>
    </row>
    <row r="618" spans="2:4" x14ac:dyDescent="0.3">
      <c r="B618">
        <v>166470</v>
      </c>
      <c r="C618">
        <v>970000</v>
      </c>
      <c r="D618">
        <f t="shared" si="16"/>
        <v>40000</v>
      </c>
    </row>
    <row r="619" spans="2:4" x14ac:dyDescent="0.3">
      <c r="B619">
        <v>168470</v>
      </c>
      <c r="C619">
        <v>980000</v>
      </c>
      <c r="D619">
        <f t="shared" si="16"/>
        <v>40000</v>
      </c>
    </row>
    <row r="620" spans="2:4" x14ac:dyDescent="0.3">
      <c r="B620">
        <v>170470</v>
      </c>
      <c r="C620">
        <v>990000</v>
      </c>
      <c r="D620">
        <f t="shared" si="16"/>
        <v>40000</v>
      </c>
    </row>
    <row r="621" spans="2:4" x14ac:dyDescent="0.3">
      <c r="B621">
        <v>172470</v>
      </c>
      <c r="C621">
        <v>1000000</v>
      </c>
      <c r="D621">
        <f t="shared" si="16"/>
        <v>40000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C110"/>
  <sheetViews>
    <sheetView topLeftCell="G34" workbookViewId="0">
      <selection activeCell="O54" sqref="O54"/>
    </sheetView>
  </sheetViews>
  <sheetFormatPr defaultRowHeight="14.4" x14ac:dyDescent="0.3"/>
  <cols>
    <col min="10" max="10" width="10.21875" bestFit="1" customWidth="1"/>
    <col min="12" max="12" width="12.109375" bestFit="1" customWidth="1"/>
    <col min="13" max="13" width="9.6640625" customWidth="1"/>
  </cols>
  <sheetData>
    <row r="1" spans="3:27" x14ac:dyDescent="0.3">
      <c r="Q1" t="s">
        <v>51</v>
      </c>
    </row>
    <row r="2" spans="3:27" x14ac:dyDescent="0.3">
      <c r="M2" s="17" t="s">
        <v>31</v>
      </c>
      <c r="N2" s="27">
        <f>L39</f>
        <v>87210</v>
      </c>
      <c r="P2" s="17" t="s">
        <v>52</v>
      </c>
      <c r="Q2" s="27">
        <f>L40</f>
        <v>10000</v>
      </c>
      <c r="R2" s="27">
        <f>VLOOKUP(S3,W7:AA17,3)</f>
        <v>96519</v>
      </c>
    </row>
    <row r="3" spans="3:27" x14ac:dyDescent="0.3">
      <c r="M3" s="17" t="s">
        <v>32</v>
      </c>
      <c r="N3" s="27">
        <v>0</v>
      </c>
      <c r="P3" s="17" t="s">
        <v>35</v>
      </c>
      <c r="Q3" s="29">
        <v>1</v>
      </c>
      <c r="R3" s="37" t="s">
        <v>34</v>
      </c>
      <c r="S3" s="27">
        <f>65+N3</f>
        <v>65</v>
      </c>
    </row>
    <row r="4" spans="3:27" ht="15" thickBot="1" x14ac:dyDescent="0.35">
      <c r="M4" s="17" t="s">
        <v>33</v>
      </c>
      <c r="N4" s="27">
        <v>0</v>
      </c>
    </row>
    <row r="5" spans="3:27" x14ac:dyDescent="0.3">
      <c r="F5" t="s">
        <v>26</v>
      </c>
      <c r="L5" s="2"/>
      <c r="M5" s="18" t="s">
        <v>22</v>
      </c>
      <c r="N5" s="25">
        <f>'best fit'!F5</f>
        <v>5</v>
      </c>
      <c r="O5" s="3"/>
      <c r="P5" s="18" t="s">
        <v>24</v>
      </c>
      <c r="Q5" s="21">
        <f>VLOOKUP(N5,N18:R24,4)+(N5-VLOOKUP(N5,N18:R24,1))*VLOOKUP(N5,N18:R24,3)</f>
        <v>0.5</v>
      </c>
      <c r="R5" t="s">
        <v>47</v>
      </c>
      <c r="S5" t="s">
        <v>48</v>
      </c>
      <c r="T5" t="s">
        <v>78</v>
      </c>
      <c r="U5" t="s">
        <v>79</v>
      </c>
      <c r="W5" s="2"/>
      <c r="X5" s="40" t="s">
        <v>49</v>
      </c>
      <c r="Y5" s="2" t="s">
        <v>36</v>
      </c>
      <c r="Z5" s="3"/>
      <c r="AA5" s="4"/>
    </row>
    <row r="6" spans="3:27" ht="15" thickBot="1" x14ac:dyDescent="0.35">
      <c r="F6" t="s">
        <v>17</v>
      </c>
      <c r="L6" s="5"/>
      <c r="M6" s="19" t="s">
        <v>23</v>
      </c>
      <c r="N6" s="28">
        <f>'best fit'!F6</f>
        <v>5</v>
      </c>
      <c r="O6" s="6"/>
      <c r="P6" s="19" t="s">
        <v>25</v>
      </c>
      <c r="Q6" s="22">
        <f>VLOOKUP(N7,N45:R47,4)+(N7-VLOOKUP(N7,N45:R47,1))*VLOOKUP(N7,N45:R47,3)-(VLOOKUP(N5,N45:R47,4)+(N5-VLOOKUP(N5,N45:R47,1))*VLOOKUP(N5,N45:R47,3))</f>
        <v>0</v>
      </c>
      <c r="R6" s="35">
        <f>VLOOKUP(N7,N45:R47,4)+(N7-VLOOKUP(N7,N45:R47,1))*VLOOKUP(N7,N45:R47,3)</f>
        <v>0</v>
      </c>
      <c r="S6">
        <f>VLOOKUP(N5,N45:R47,4)+(N5-VLOOKUP(N5,N45:R47,1))*VLOOKUP(N5,N45:R47,3)</f>
        <v>0</v>
      </c>
      <c r="T6" s="35">
        <f>R6-S6</f>
        <v>0</v>
      </c>
      <c r="U6" s="35"/>
      <c r="V6" s="35"/>
      <c r="W6" s="5"/>
      <c r="X6" s="41" t="s">
        <v>50</v>
      </c>
      <c r="Y6" s="38" t="s">
        <v>37</v>
      </c>
      <c r="Z6" s="6" t="s">
        <v>38</v>
      </c>
      <c r="AA6" s="7"/>
    </row>
    <row r="7" spans="3:27" ht="15" thickBot="1" x14ac:dyDescent="0.35">
      <c r="F7" s="2" t="s">
        <v>5</v>
      </c>
      <c r="G7" s="3"/>
      <c r="H7" s="3" t="s">
        <v>6</v>
      </c>
      <c r="I7" s="3" t="s">
        <v>4</v>
      </c>
      <c r="J7" s="4" t="s">
        <v>9</v>
      </c>
      <c r="L7" s="9"/>
      <c r="M7" s="20" t="s">
        <v>29</v>
      </c>
      <c r="N7" s="26">
        <f>SUM(N5:N6)</f>
        <v>10</v>
      </c>
      <c r="O7" s="10"/>
      <c r="P7" s="20" t="s">
        <v>28</v>
      </c>
      <c r="Q7" s="23">
        <f>SUM(Q5:Q6)</f>
        <v>0.5</v>
      </c>
      <c r="W7" s="41">
        <v>65</v>
      </c>
      <c r="X7" s="41">
        <v>93759</v>
      </c>
      <c r="Y7" s="5">
        <v>96519</v>
      </c>
      <c r="Z7" s="30">
        <v>0.5</v>
      </c>
      <c r="AA7" s="7"/>
    </row>
    <row r="8" spans="3:27" ht="15" thickBot="1" x14ac:dyDescent="0.35">
      <c r="C8" t="s">
        <v>7</v>
      </c>
      <c r="D8" t="s">
        <v>8</v>
      </c>
      <c r="F8" s="5" t="s">
        <v>0</v>
      </c>
      <c r="G8" s="6" t="s">
        <v>1</v>
      </c>
      <c r="H8" s="6" t="s">
        <v>2</v>
      </c>
      <c r="I8" s="6" t="s">
        <v>3</v>
      </c>
      <c r="J8" s="7"/>
      <c r="L8" t="s">
        <v>39</v>
      </c>
      <c r="M8" s="34" t="s">
        <v>40</v>
      </c>
      <c r="N8" t="s">
        <v>44</v>
      </c>
      <c r="O8" t="s">
        <v>45</v>
      </c>
      <c r="W8" s="41">
        <v>66</v>
      </c>
      <c r="X8" s="41">
        <v>98303</v>
      </c>
      <c r="Y8" s="5">
        <v>101371</v>
      </c>
      <c r="Z8" s="30">
        <v>0.53</v>
      </c>
      <c r="AA8" s="7"/>
    </row>
    <row r="9" spans="3:27" x14ac:dyDescent="0.3">
      <c r="E9" s="2" t="s">
        <v>12</v>
      </c>
      <c r="F9" s="2">
        <v>0</v>
      </c>
      <c r="G9" s="3">
        <v>19050</v>
      </c>
      <c r="H9" s="3">
        <v>0.1</v>
      </c>
      <c r="I9" s="3">
        <v>0</v>
      </c>
      <c r="J9" s="12">
        <f>I9-H9*F9</f>
        <v>0</v>
      </c>
      <c r="L9">
        <v>108889</v>
      </c>
      <c r="M9">
        <v>69278</v>
      </c>
      <c r="P9" s="34" t="s">
        <v>46</v>
      </c>
      <c r="R9" s="35">
        <f>(N6-L9)*0.15</f>
        <v>-16332.599999999999</v>
      </c>
      <c r="S9" s="35"/>
      <c r="T9" s="35"/>
      <c r="U9" s="35"/>
      <c r="V9" s="35"/>
      <c r="W9" s="41">
        <v>67</v>
      </c>
      <c r="X9" s="42">
        <v>102961</v>
      </c>
      <c r="Y9" s="5">
        <v>106350</v>
      </c>
      <c r="Z9" s="30">
        <v>0.56000000000000005</v>
      </c>
      <c r="AA9" s="7"/>
    </row>
    <row r="10" spans="3:27" x14ac:dyDescent="0.3">
      <c r="E10" s="5" t="s">
        <v>13</v>
      </c>
      <c r="F10" s="5">
        <v>19050</v>
      </c>
      <c r="G10" s="6">
        <v>58350</v>
      </c>
      <c r="H10" s="6">
        <v>0.12</v>
      </c>
      <c r="I10" s="6">
        <v>1905</v>
      </c>
      <c r="J10" s="8">
        <f t="shared" ref="J10:J15" si="0">I10-H10*F10</f>
        <v>-381</v>
      </c>
      <c r="L10" t="s">
        <v>41</v>
      </c>
      <c r="M10" s="35">
        <f>O45</f>
        <v>77200</v>
      </c>
      <c r="N10" s="35">
        <f>M10-M9</f>
        <v>7922</v>
      </c>
      <c r="O10" s="35">
        <f>N10</f>
        <v>7922</v>
      </c>
      <c r="P10">
        <v>0</v>
      </c>
      <c r="R10" s="35">
        <f>P11+R9</f>
        <v>-1187.5499999999993</v>
      </c>
      <c r="S10" s="35"/>
      <c r="T10" s="35"/>
      <c r="U10" s="35"/>
      <c r="V10" s="35"/>
      <c r="W10" s="41">
        <v>68</v>
      </c>
      <c r="X10" s="42">
        <v>107735</v>
      </c>
      <c r="Y10" s="5">
        <v>111458</v>
      </c>
      <c r="Z10" s="30">
        <v>0.57999999999999996</v>
      </c>
      <c r="AA10" s="7"/>
    </row>
    <row r="11" spans="3:27" x14ac:dyDescent="0.3">
      <c r="E11" s="5" t="s">
        <v>14</v>
      </c>
      <c r="F11" s="5">
        <v>77400</v>
      </c>
      <c r="G11" s="6">
        <v>87600</v>
      </c>
      <c r="H11" s="6">
        <v>0.22</v>
      </c>
      <c r="I11" s="6">
        <v>8907</v>
      </c>
      <c r="J11" s="8">
        <f t="shared" si="0"/>
        <v>-8121</v>
      </c>
      <c r="L11" t="s">
        <v>42</v>
      </c>
      <c r="M11" s="35">
        <f t="shared" ref="M11:M12" si="1">O46</f>
        <v>401800</v>
      </c>
      <c r="N11" s="35">
        <f>M11</f>
        <v>401800</v>
      </c>
      <c r="O11" s="35">
        <f>L9-O10</f>
        <v>100967</v>
      </c>
      <c r="P11" s="35">
        <f>O11*0.15</f>
        <v>15145.05</v>
      </c>
      <c r="W11" s="41">
        <v>69</v>
      </c>
      <c r="X11" s="41">
        <v>112628</v>
      </c>
      <c r="Y11" s="5">
        <v>116699</v>
      </c>
      <c r="Z11" s="30">
        <v>0.6</v>
      </c>
      <c r="AA11" s="7"/>
    </row>
    <row r="12" spans="3:27" x14ac:dyDescent="0.3">
      <c r="E12" s="5" t="s">
        <v>18</v>
      </c>
      <c r="F12" s="5">
        <v>165000</v>
      </c>
      <c r="G12" s="6">
        <v>150000</v>
      </c>
      <c r="H12" s="6">
        <v>0.24</v>
      </c>
      <c r="I12" s="6">
        <v>28179</v>
      </c>
      <c r="J12" s="8">
        <f t="shared" si="0"/>
        <v>-11421</v>
      </c>
      <c r="L12" t="s">
        <v>43</v>
      </c>
      <c r="M12" s="35">
        <f t="shared" si="1"/>
        <v>-3</v>
      </c>
      <c r="W12" s="41">
        <v>70</v>
      </c>
      <c r="X12" s="41">
        <v>117644</v>
      </c>
      <c r="Y12" s="5">
        <v>122075</v>
      </c>
      <c r="Z12" s="30">
        <v>0.63</v>
      </c>
      <c r="AA12" s="7"/>
    </row>
    <row r="13" spans="3:27" x14ac:dyDescent="0.3">
      <c r="E13" s="5" t="s">
        <v>19</v>
      </c>
      <c r="F13" s="5">
        <v>315000</v>
      </c>
      <c r="G13" s="6">
        <v>85000</v>
      </c>
      <c r="H13" s="6">
        <v>0.32</v>
      </c>
      <c r="I13" s="6">
        <v>64179</v>
      </c>
      <c r="J13" s="8">
        <f t="shared" si="0"/>
        <v>-36621</v>
      </c>
      <c r="N13" t="s">
        <v>26</v>
      </c>
      <c r="W13" s="41">
        <v>71</v>
      </c>
      <c r="X13" s="41">
        <v>133110</v>
      </c>
      <c r="Y13" s="5">
        <v>127588</v>
      </c>
      <c r="Z13" s="30">
        <v>0.65</v>
      </c>
      <c r="AA13" s="7"/>
    </row>
    <row r="14" spans="3:27" x14ac:dyDescent="0.3">
      <c r="E14" s="5" t="s">
        <v>20</v>
      </c>
      <c r="F14" s="5">
        <v>400000</v>
      </c>
      <c r="G14" s="6">
        <v>200000</v>
      </c>
      <c r="H14" s="6">
        <v>0.35</v>
      </c>
      <c r="I14" s="6">
        <v>91379</v>
      </c>
      <c r="J14" s="8">
        <f t="shared" si="0"/>
        <v>-48621</v>
      </c>
      <c r="N14" s="1" t="s">
        <v>15</v>
      </c>
      <c r="W14" s="41">
        <v>72</v>
      </c>
      <c r="X14" s="41">
        <v>138919</v>
      </c>
      <c r="Y14" s="5">
        <v>133241</v>
      </c>
      <c r="Z14" s="30">
        <v>0.67</v>
      </c>
      <c r="AA14" s="7"/>
    </row>
    <row r="15" spans="3:27" ht="15" thickBot="1" x14ac:dyDescent="0.35">
      <c r="E15" s="9" t="s">
        <v>21</v>
      </c>
      <c r="F15" s="9">
        <v>600000</v>
      </c>
      <c r="G15" s="10">
        <v>-2</v>
      </c>
      <c r="H15" s="10">
        <v>0.37</v>
      </c>
      <c r="I15" s="10">
        <v>161379</v>
      </c>
      <c r="J15" s="11">
        <f t="shared" si="0"/>
        <v>-60621</v>
      </c>
      <c r="N15" s="17" t="s">
        <v>30</v>
      </c>
      <c r="O15">
        <f>N3</f>
        <v>0</v>
      </c>
      <c r="W15" s="41">
        <v>73</v>
      </c>
      <c r="X15" s="41">
        <v>144875</v>
      </c>
      <c r="Y15" s="5">
        <v>139036</v>
      </c>
      <c r="Z15" s="30">
        <v>0.69</v>
      </c>
      <c r="AA15" s="7"/>
    </row>
    <row r="16" spans="3:27" x14ac:dyDescent="0.3">
      <c r="E16" t="s">
        <v>11</v>
      </c>
      <c r="N16" s="2" t="s">
        <v>5</v>
      </c>
      <c r="O16" s="3"/>
      <c r="P16" s="3" t="s">
        <v>6</v>
      </c>
      <c r="Q16" s="3" t="s">
        <v>4</v>
      </c>
      <c r="R16" s="3" t="s">
        <v>9</v>
      </c>
      <c r="S16" s="6"/>
      <c r="T16" s="6"/>
      <c r="U16" s="6"/>
      <c r="V16" s="6"/>
      <c r="W16" s="41">
        <v>74</v>
      </c>
      <c r="X16" s="41">
        <v>150980</v>
      </c>
      <c r="Y16" s="5">
        <v>144977</v>
      </c>
      <c r="Z16" s="30">
        <v>0.7</v>
      </c>
      <c r="AA16" s="7"/>
    </row>
    <row r="17" spans="5:27" ht="15" thickBot="1" x14ac:dyDescent="0.35">
      <c r="E17" t="s">
        <v>10</v>
      </c>
      <c r="F17">
        <v>0</v>
      </c>
      <c r="G17">
        <v>18000</v>
      </c>
      <c r="H17">
        <v>20000</v>
      </c>
      <c r="I17">
        <v>75000</v>
      </c>
      <c r="J17">
        <v>76000</v>
      </c>
      <c r="K17">
        <v>150000</v>
      </c>
      <c r="L17">
        <v>155000</v>
      </c>
      <c r="N17" s="5" t="s">
        <v>16</v>
      </c>
      <c r="O17" s="6" t="s">
        <v>1</v>
      </c>
      <c r="P17" s="6" t="s">
        <v>2</v>
      </c>
      <c r="Q17" s="6" t="s">
        <v>3</v>
      </c>
      <c r="R17" s="6"/>
      <c r="S17" s="6"/>
      <c r="T17" s="6"/>
      <c r="U17" s="6"/>
      <c r="V17" s="6"/>
      <c r="W17" s="43">
        <v>75</v>
      </c>
      <c r="X17" s="43">
        <v>157236</v>
      </c>
      <c r="Y17" s="9">
        <v>151066</v>
      </c>
      <c r="Z17" s="39">
        <v>0.72</v>
      </c>
      <c r="AA17" s="31"/>
    </row>
    <row r="18" spans="5:27" x14ac:dyDescent="0.3">
      <c r="E18" t="s">
        <v>12</v>
      </c>
      <c r="F18">
        <f>$H9*F$17+$J9</f>
        <v>0</v>
      </c>
      <c r="G18">
        <f>$H9*G$17+$J9</f>
        <v>1800</v>
      </c>
      <c r="H18">
        <f t="shared" ref="H18:L20" si="2">$H9*H$17+$J9</f>
        <v>2000</v>
      </c>
      <c r="I18">
        <f t="shared" si="2"/>
        <v>7500</v>
      </c>
      <c r="J18">
        <f t="shared" si="2"/>
        <v>7600</v>
      </c>
      <c r="K18">
        <f t="shared" si="2"/>
        <v>15000</v>
      </c>
      <c r="L18">
        <f t="shared" si="2"/>
        <v>15500</v>
      </c>
      <c r="M18" s="2" t="s">
        <v>12</v>
      </c>
      <c r="N18" s="2">
        <f>F9*POWER(1.025,O15)</f>
        <v>0</v>
      </c>
      <c r="O18" s="3">
        <f>N19-N18</f>
        <v>19050</v>
      </c>
      <c r="P18" s="3">
        <f>H9</f>
        <v>0.1</v>
      </c>
      <c r="Q18" s="15">
        <v>0</v>
      </c>
      <c r="R18" s="12">
        <f>Q18-P18*N18</f>
        <v>0</v>
      </c>
      <c r="S18" s="13"/>
      <c r="T18" s="13"/>
    </row>
    <row r="19" spans="5:27" x14ac:dyDescent="0.3">
      <c r="E19" t="s">
        <v>13</v>
      </c>
      <c r="F19">
        <f t="shared" ref="F19:G20" si="3">$H10*F$17+$J10</f>
        <v>-381</v>
      </c>
      <c r="G19">
        <f t="shared" si="3"/>
        <v>1779</v>
      </c>
      <c r="H19">
        <f t="shared" si="2"/>
        <v>2019</v>
      </c>
      <c r="I19">
        <f t="shared" si="2"/>
        <v>8619</v>
      </c>
      <c r="J19">
        <f t="shared" si="2"/>
        <v>8739</v>
      </c>
      <c r="K19">
        <f t="shared" si="2"/>
        <v>17619</v>
      </c>
      <c r="L19">
        <f t="shared" si="2"/>
        <v>18219</v>
      </c>
      <c r="M19" s="5" t="s">
        <v>13</v>
      </c>
      <c r="N19" s="14">
        <f>F10*POWER(1.025,O15)</f>
        <v>19050</v>
      </c>
      <c r="O19" s="6">
        <f t="shared" ref="O19:O23" si="4">N20-N19</f>
        <v>58350</v>
      </c>
      <c r="P19" s="6">
        <f t="shared" ref="P19:P24" si="5">H10</f>
        <v>0.12</v>
      </c>
      <c r="Q19" s="13">
        <f>O18*P18+Q18</f>
        <v>1905</v>
      </c>
      <c r="R19" s="8">
        <f t="shared" ref="R19:R24" si="6">Q19-P19*N19</f>
        <v>-381</v>
      </c>
      <c r="S19" s="13"/>
      <c r="T19" s="13"/>
    </row>
    <row r="20" spans="5:27" x14ac:dyDescent="0.3">
      <c r="E20" t="s">
        <v>14</v>
      </c>
      <c r="F20">
        <f t="shared" si="3"/>
        <v>-8121</v>
      </c>
      <c r="G20">
        <f t="shared" si="3"/>
        <v>-4161</v>
      </c>
      <c r="H20">
        <f t="shared" si="2"/>
        <v>-3721</v>
      </c>
      <c r="I20">
        <f t="shared" si="2"/>
        <v>8379</v>
      </c>
      <c r="J20">
        <f t="shared" si="2"/>
        <v>8599</v>
      </c>
      <c r="K20">
        <f t="shared" si="2"/>
        <v>24879</v>
      </c>
      <c r="L20">
        <f t="shared" si="2"/>
        <v>25979</v>
      </c>
      <c r="M20" s="5" t="s">
        <v>14</v>
      </c>
      <c r="N20" s="5">
        <f>F11*POWER(1.025,O15)</f>
        <v>77400</v>
      </c>
      <c r="O20" s="6">
        <f t="shared" si="4"/>
        <v>87600</v>
      </c>
      <c r="P20" s="6">
        <f t="shared" si="5"/>
        <v>0.22</v>
      </c>
      <c r="Q20" s="13">
        <f t="shared" ref="Q20:Q24" si="7">O19*P19+Q19</f>
        <v>8907</v>
      </c>
      <c r="R20" s="8">
        <f t="shared" si="6"/>
        <v>-8121</v>
      </c>
      <c r="S20" s="13"/>
      <c r="T20" s="13"/>
    </row>
    <row r="21" spans="5:27" x14ac:dyDescent="0.3">
      <c r="M21" s="5" t="s">
        <v>18</v>
      </c>
      <c r="N21" s="5">
        <f>F12*POWER(1.025,O15)</f>
        <v>165000</v>
      </c>
      <c r="O21" s="6">
        <f t="shared" si="4"/>
        <v>150000</v>
      </c>
      <c r="P21" s="6">
        <f t="shared" si="5"/>
        <v>0.24</v>
      </c>
      <c r="Q21" s="13">
        <f t="shared" si="7"/>
        <v>28179</v>
      </c>
      <c r="R21" s="8">
        <f t="shared" si="6"/>
        <v>-11421</v>
      </c>
    </row>
    <row r="22" spans="5:27" x14ac:dyDescent="0.3">
      <c r="M22" s="5" t="s">
        <v>19</v>
      </c>
      <c r="N22" s="5">
        <f>F13*POWER(1.025,O15)</f>
        <v>315000</v>
      </c>
      <c r="O22" s="6">
        <f t="shared" si="4"/>
        <v>85000</v>
      </c>
      <c r="P22" s="6">
        <f t="shared" si="5"/>
        <v>0.32</v>
      </c>
      <c r="Q22" s="13">
        <f t="shared" si="7"/>
        <v>64179</v>
      </c>
      <c r="R22" s="8">
        <f t="shared" si="6"/>
        <v>-36621</v>
      </c>
    </row>
    <row r="23" spans="5:27" x14ac:dyDescent="0.3">
      <c r="M23" s="5" t="s">
        <v>20</v>
      </c>
      <c r="N23" s="5">
        <f>F14*POWER(1.025,O15)</f>
        <v>400000</v>
      </c>
      <c r="O23" s="6">
        <f t="shared" si="4"/>
        <v>200000</v>
      </c>
      <c r="P23" s="6">
        <f t="shared" si="5"/>
        <v>0.35</v>
      </c>
      <c r="Q23" s="13">
        <f t="shared" si="7"/>
        <v>91379</v>
      </c>
      <c r="R23" s="8">
        <f t="shared" si="6"/>
        <v>-48621</v>
      </c>
    </row>
    <row r="24" spans="5:27" ht="15" thickBot="1" x14ac:dyDescent="0.35">
      <c r="M24" s="9" t="s">
        <v>21</v>
      </c>
      <c r="N24" s="9">
        <f>F15*POWER(1.025,O15)</f>
        <v>600000</v>
      </c>
      <c r="O24" s="10">
        <v>-2</v>
      </c>
      <c r="P24" s="10">
        <f t="shared" si="5"/>
        <v>0.37</v>
      </c>
      <c r="Q24" s="16">
        <f t="shared" si="7"/>
        <v>161379</v>
      </c>
      <c r="R24" s="11">
        <f t="shared" si="6"/>
        <v>-60621</v>
      </c>
    </row>
    <row r="27" spans="5:27" x14ac:dyDescent="0.3">
      <c r="O27">
        <f>O18/G9</f>
        <v>1</v>
      </c>
      <c r="Q27">
        <f>Q19/I10</f>
        <v>1</v>
      </c>
      <c r="R27">
        <f>R19/J10</f>
        <v>1</v>
      </c>
    </row>
    <row r="28" spans="5:27" x14ac:dyDescent="0.3">
      <c r="O28">
        <f t="shared" ref="O28:O32" si="8">O19/G10</f>
        <v>1</v>
      </c>
      <c r="Q28">
        <f t="shared" ref="Q28:R32" si="9">Q20/I11</f>
        <v>1</v>
      </c>
      <c r="R28">
        <f t="shared" si="9"/>
        <v>1</v>
      </c>
    </row>
    <row r="29" spans="5:27" x14ac:dyDescent="0.3">
      <c r="O29">
        <f t="shared" si="8"/>
        <v>1</v>
      </c>
      <c r="Q29">
        <f t="shared" si="9"/>
        <v>1</v>
      </c>
      <c r="R29">
        <f t="shared" si="9"/>
        <v>1</v>
      </c>
    </row>
    <row r="30" spans="5:27" x14ac:dyDescent="0.3">
      <c r="O30">
        <f t="shared" si="8"/>
        <v>1</v>
      </c>
      <c r="Q30">
        <f t="shared" si="9"/>
        <v>1</v>
      </c>
      <c r="R30">
        <f t="shared" si="9"/>
        <v>1</v>
      </c>
    </row>
    <row r="31" spans="5:27" x14ac:dyDescent="0.3">
      <c r="O31">
        <f t="shared" si="8"/>
        <v>1</v>
      </c>
      <c r="Q31">
        <f t="shared" si="9"/>
        <v>1</v>
      </c>
      <c r="R31">
        <f t="shared" si="9"/>
        <v>1</v>
      </c>
    </row>
    <row r="32" spans="5:27" x14ac:dyDescent="0.3">
      <c r="O32">
        <f t="shared" si="8"/>
        <v>1</v>
      </c>
      <c r="Q32">
        <f t="shared" si="9"/>
        <v>1</v>
      </c>
      <c r="R32">
        <f t="shared" si="9"/>
        <v>1</v>
      </c>
    </row>
    <row r="39" spans="3:18" x14ac:dyDescent="0.3">
      <c r="K39" s="24" t="s">
        <v>59</v>
      </c>
      <c r="L39" s="24">
        <v>87210</v>
      </c>
    </row>
    <row r="40" spans="3:18" x14ac:dyDescent="0.3">
      <c r="F40" t="s">
        <v>27</v>
      </c>
      <c r="K40" s="24" t="s">
        <v>60</v>
      </c>
      <c r="L40" s="24">
        <v>10000</v>
      </c>
      <c r="N40" t="s">
        <v>27</v>
      </c>
    </row>
    <row r="41" spans="3:18" ht="15" thickBot="1" x14ac:dyDescent="0.35">
      <c r="F41" t="s">
        <v>17</v>
      </c>
      <c r="K41" s="27" t="s">
        <v>66</v>
      </c>
      <c r="L41" s="27">
        <f>L39+L40</f>
        <v>97210</v>
      </c>
      <c r="N41" s="1" t="s">
        <v>15</v>
      </c>
    </row>
    <row r="42" spans="3:18" ht="15" thickBot="1" x14ac:dyDescent="0.35">
      <c r="F42" s="2" t="s">
        <v>5</v>
      </c>
      <c r="G42" s="3"/>
      <c r="H42" s="3" t="s">
        <v>6</v>
      </c>
      <c r="I42" s="3" t="s">
        <v>4</v>
      </c>
      <c r="J42" s="4" t="s">
        <v>9</v>
      </c>
      <c r="N42" s="17" t="s">
        <v>30</v>
      </c>
      <c r="O42">
        <f>N3</f>
        <v>0</v>
      </c>
    </row>
    <row r="43" spans="3:18" ht="15" thickBot="1" x14ac:dyDescent="0.35">
      <c r="F43" s="5" t="s">
        <v>0</v>
      </c>
      <c r="G43" s="6" t="s">
        <v>1</v>
      </c>
      <c r="H43" s="6" t="s">
        <v>2</v>
      </c>
      <c r="I43" s="6" t="s">
        <v>3</v>
      </c>
      <c r="J43" s="7"/>
      <c r="N43" s="2" t="s">
        <v>5</v>
      </c>
      <c r="O43" s="3"/>
      <c r="P43" s="3" t="s">
        <v>6</v>
      </c>
      <c r="Q43" s="3" t="s">
        <v>4</v>
      </c>
      <c r="R43" s="4" t="s">
        <v>9</v>
      </c>
    </row>
    <row r="44" spans="3:18" ht="15" thickBot="1" x14ac:dyDescent="0.35">
      <c r="E44" s="2" t="s">
        <v>12</v>
      </c>
      <c r="F44" s="2">
        <v>0</v>
      </c>
      <c r="G44" s="3">
        <v>77200</v>
      </c>
      <c r="H44" s="3">
        <v>0</v>
      </c>
      <c r="I44" s="3">
        <v>0</v>
      </c>
      <c r="J44" s="12">
        <f>I44-H44*F44</f>
        <v>0</v>
      </c>
      <c r="N44" s="5" t="s">
        <v>16</v>
      </c>
      <c r="O44" s="6" t="s">
        <v>1</v>
      </c>
      <c r="P44" s="6" t="s">
        <v>2</v>
      </c>
      <c r="Q44" s="6" t="s">
        <v>3</v>
      </c>
      <c r="R44" s="7"/>
    </row>
    <row r="45" spans="3:18" x14ac:dyDescent="0.3">
      <c r="E45" s="5" t="s">
        <v>13</v>
      </c>
      <c r="F45" s="5">
        <v>77200</v>
      </c>
      <c r="G45" s="6">
        <v>401800</v>
      </c>
      <c r="H45" s="6">
        <v>0.15</v>
      </c>
      <c r="I45" s="6">
        <v>0</v>
      </c>
      <c r="J45" s="8">
        <f t="shared" ref="J45:J46" si="10">I45-H45*F45</f>
        <v>-11580</v>
      </c>
      <c r="M45" s="2" t="s">
        <v>12</v>
      </c>
      <c r="N45" s="2">
        <f>F44*POWER(1.025,O$42)</f>
        <v>0</v>
      </c>
      <c r="O45" s="32">
        <f>N46-N45</f>
        <v>77200</v>
      </c>
      <c r="P45" s="3">
        <f>H44</f>
        <v>0</v>
      </c>
      <c r="Q45" s="15">
        <v>0</v>
      </c>
      <c r="R45" s="12">
        <f>Q45-P45*N45</f>
        <v>0</v>
      </c>
    </row>
    <row r="46" spans="3:18" ht="15" thickBot="1" x14ac:dyDescent="0.35">
      <c r="E46" s="9" t="s">
        <v>14</v>
      </c>
      <c r="F46" s="9">
        <v>479000</v>
      </c>
      <c r="G46" s="10">
        <v>-3</v>
      </c>
      <c r="H46" s="10">
        <v>0.2</v>
      </c>
      <c r="I46" s="10">
        <v>60270</v>
      </c>
      <c r="J46" s="11">
        <f t="shared" si="10"/>
        <v>-35530</v>
      </c>
      <c r="M46" s="5" t="s">
        <v>13</v>
      </c>
      <c r="N46" s="14">
        <f t="shared" ref="N46:N47" si="11">F45*POWER(1.025,O$42)</f>
        <v>77200</v>
      </c>
      <c r="O46" s="6">
        <f t="shared" ref="O46" si="12">N47-N46</f>
        <v>401800</v>
      </c>
      <c r="P46" s="6">
        <f t="shared" ref="P46:P47" si="13">H45</f>
        <v>0.15</v>
      </c>
      <c r="Q46" s="13">
        <f>O45*P45+Q45</f>
        <v>0</v>
      </c>
      <c r="R46" s="8">
        <f t="shared" ref="R46:R47" si="14">Q46-P46*N46</f>
        <v>-11580</v>
      </c>
    </row>
    <row r="47" spans="3:18" ht="15" thickBot="1" x14ac:dyDescent="0.35">
      <c r="F47" t="s">
        <v>63</v>
      </c>
      <c r="G47" t="s">
        <v>62</v>
      </c>
      <c r="H47" t="s">
        <v>61</v>
      </c>
      <c r="I47" t="s">
        <v>65</v>
      </c>
      <c r="M47" s="9" t="s">
        <v>14</v>
      </c>
      <c r="N47" s="33">
        <f t="shared" si="11"/>
        <v>479000</v>
      </c>
      <c r="O47" s="10">
        <v>-3</v>
      </c>
      <c r="P47" s="10">
        <f t="shared" si="13"/>
        <v>0.2</v>
      </c>
      <c r="Q47" s="16">
        <f t="shared" ref="Q47" si="15">O46*P46+Q46</f>
        <v>60270</v>
      </c>
      <c r="R47" s="11">
        <f t="shared" si="14"/>
        <v>-35530</v>
      </c>
    </row>
    <row r="48" spans="3:18" x14ac:dyDescent="0.3">
      <c r="C48" t="s">
        <v>64</v>
      </c>
      <c r="D48">
        <f>F48-M50</f>
        <v>1500</v>
      </c>
      <c r="E48" t="s">
        <v>75</v>
      </c>
      <c r="F48">
        <f>MAX(G48:G53)</f>
        <v>1500</v>
      </c>
      <c r="G48">
        <f>MIN(H48:H50)</f>
        <v>-17589.5</v>
      </c>
      <c r="H48" s="44">
        <f>H46*(L40+L39)-H44*L39+J48</f>
        <v>-16088</v>
      </c>
      <c r="I48" t="s">
        <v>5</v>
      </c>
      <c r="J48" s="36">
        <f>J46-J44</f>
        <v>-35530</v>
      </c>
      <c r="K48" t="s">
        <v>53</v>
      </c>
      <c r="M48" s="6"/>
      <c r="N48" s="6"/>
      <c r="O48" s="6"/>
      <c r="P48" s="6"/>
      <c r="Q48" s="13"/>
      <c r="R48" s="13"/>
    </row>
    <row r="49" spans="4:55" x14ac:dyDescent="0.3">
      <c r="E49" t="s">
        <v>76</v>
      </c>
      <c r="F49">
        <f>MAX(H48:H53)</f>
        <v>3001.5</v>
      </c>
      <c r="H49" s="44">
        <f>H46*(L40+L39)-H45*L39+J49</f>
        <v>-17589.5</v>
      </c>
      <c r="J49" s="36">
        <f>J46-J45</f>
        <v>-23950</v>
      </c>
      <c r="K49" t="s">
        <v>54</v>
      </c>
      <c r="L49" s="27" t="str">
        <f>P5</f>
        <v>income tax:</v>
      </c>
      <c r="M49" s="27">
        <f>Q5</f>
        <v>0.5</v>
      </c>
      <c r="N49" s="6"/>
      <c r="O49" s="6"/>
      <c r="P49" s="19"/>
      <c r="Q49" s="13"/>
      <c r="R49" s="13"/>
    </row>
    <row r="50" spans="4:55" x14ac:dyDescent="0.3">
      <c r="H50" s="44">
        <f>H46*(L40+L39)-H46*L39+J50</f>
        <v>2000</v>
      </c>
      <c r="I50" t="s">
        <v>5</v>
      </c>
      <c r="J50" s="36">
        <f>J46-J46</f>
        <v>0</v>
      </c>
      <c r="K50" t="s">
        <v>55</v>
      </c>
      <c r="L50" s="27" t="str">
        <f t="shared" ref="L50:M51" si="16">P6</f>
        <v>cap gains tax:</v>
      </c>
      <c r="M50" s="27">
        <f t="shared" si="16"/>
        <v>0</v>
      </c>
      <c r="N50" s="6">
        <f>M50/L40</f>
        <v>0</v>
      </c>
      <c r="O50" s="6"/>
      <c r="P50" s="6"/>
      <c r="Q50" s="13"/>
      <c r="R50" s="13"/>
    </row>
    <row r="51" spans="4:55" x14ac:dyDescent="0.3">
      <c r="G51">
        <f>MIN(H51:H52)</f>
        <v>1500</v>
      </c>
      <c r="H51" s="45">
        <f>H45*(L40+L39)-H44*L39+J51</f>
        <v>3001.5</v>
      </c>
      <c r="I51" t="s">
        <v>5</v>
      </c>
      <c r="J51" s="36">
        <f>J45-J44</f>
        <v>-11580</v>
      </c>
      <c r="K51" t="s">
        <v>56</v>
      </c>
      <c r="L51" s="27" t="str">
        <f t="shared" si="16"/>
        <v>Total Fed tax:</v>
      </c>
      <c r="M51" s="27">
        <f t="shared" si="16"/>
        <v>0.5</v>
      </c>
      <c r="N51" s="6"/>
      <c r="O51" s="6"/>
      <c r="P51" s="6"/>
      <c r="Q51" s="13"/>
      <c r="R51" s="13"/>
    </row>
    <row r="52" spans="4:55" x14ac:dyDescent="0.3">
      <c r="H52" s="45">
        <f>H45*(L40+L39)-H45*L39+J52</f>
        <v>1500</v>
      </c>
      <c r="I52" t="s">
        <v>5</v>
      </c>
      <c r="J52" s="36">
        <f>J45-J45</f>
        <v>0</v>
      </c>
      <c r="K52" t="s">
        <v>57</v>
      </c>
    </row>
    <row r="53" spans="4:55" x14ac:dyDescent="0.3">
      <c r="G53">
        <f>H53</f>
        <v>0</v>
      </c>
      <c r="H53" s="46">
        <f>H44*(L40+L39)-H44*L39+J53</f>
        <v>0</v>
      </c>
      <c r="I53" t="s">
        <v>5</v>
      </c>
      <c r="J53" s="36">
        <f>J44-J44</f>
        <v>0</v>
      </c>
      <c r="K53" t="s">
        <v>58</v>
      </c>
    </row>
    <row r="54" spans="4:55" x14ac:dyDescent="0.3">
      <c r="M54" t="s">
        <v>72</v>
      </c>
      <c r="N54" t="s">
        <v>73</v>
      </c>
    </row>
    <row r="55" spans="4:55" x14ac:dyDescent="0.3">
      <c r="L55" t="s">
        <v>69</v>
      </c>
      <c r="M55">
        <v>-117840</v>
      </c>
      <c r="N55">
        <f>-4400--400</f>
        <v>-4000</v>
      </c>
      <c r="O55" t="s">
        <v>71</v>
      </c>
      <c r="P55">
        <f>M55/M56</f>
        <v>-0.30215384615384616</v>
      </c>
      <c r="Q55" t="s">
        <v>74</v>
      </c>
    </row>
    <row r="56" spans="4:55" x14ac:dyDescent="0.3">
      <c r="L56" t="s">
        <v>70</v>
      </c>
      <c r="M56">
        <f>470000-80000</f>
        <v>390000</v>
      </c>
      <c r="N56">
        <f>490000-480000</f>
        <v>10000</v>
      </c>
      <c r="P56">
        <f>N55/N56</f>
        <v>-0.4</v>
      </c>
      <c r="Q56" t="s">
        <v>73</v>
      </c>
    </row>
    <row r="57" spans="4:55" x14ac:dyDescent="0.3">
      <c r="O57" t="s">
        <v>77</v>
      </c>
      <c r="P57">
        <f>-P55</f>
        <v>0.30215384615384616</v>
      </c>
    </row>
    <row r="58" spans="4:55" x14ac:dyDescent="0.3">
      <c r="P58">
        <f>-P56</f>
        <v>0.4</v>
      </c>
    </row>
    <row r="59" spans="4:55" x14ac:dyDescent="0.3">
      <c r="G59" t="s">
        <v>67</v>
      </c>
    </row>
    <row r="60" spans="4:55" x14ac:dyDescent="0.3">
      <c r="E60">
        <f>D48</f>
        <v>1500</v>
      </c>
      <c r="F60">
        <v>10000</v>
      </c>
      <c r="G60">
        <v>20000</v>
      </c>
      <c r="H60">
        <v>30000</v>
      </c>
      <c r="I60">
        <v>40000</v>
      </c>
      <c r="J60">
        <v>50000</v>
      </c>
      <c r="K60">
        <v>60000</v>
      </c>
      <c r="L60">
        <v>70000</v>
      </c>
      <c r="M60">
        <v>80000</v>
      </c>
      <c r="N60">
        <v>90000</v>
      </c>
      <c r="O60">
        <v>100000</v>
      </c>
      <c r="P60">
        <v>110000</v>
      </c>
      <c r="Q60">
        <v>120000</v>
      </c>
      <c r="R60">
        <v>130000</v>
      </c>
      <c r="S60">
        <v>140000</v>
      </c>
      <c r="T60">
        <v>150000</v>
      </c>
      <c r="U60">
        <v>160000</v>
      </c>
      <c r="V60">
        <v>170000</v>
      </c>
      <c r="W60">
        <v>180000</v>
      </c>
      <c r="X60">
        <v>190000</v>
      </c>
      <c r="Y60">
        <v>200000</v>
      </c>
      <c r="Z60">
        <v>210000</v>
      </c>
      <c r="AA60">
        <v>220000</v>
      </c>
      <c r="AB60">
        <v>230000</v>
      </c>
      <c r="AC60">
        <v>240000</v>
      </c>
      <c r="AD60">
        <v>250000</v>
      </c>
      <c r="AE60">
        <v>260000</v>
      </c>
      <c r="AF60">
        <v>270000</v>
      </c>
      <c r="AG60">
        <v>280000</v>
      </c>
      <c r="AH60">
        <v>290000</v>
      </c>
      <c r="AI60">
        <v>300000</v>
      </c>
      <c r="AJ60">
        <v>310000</v>
      </c>
      <c r="AK60">
        <v>320000</v>
      </c>
      <c r="AL60">
        <v>330000</v>
      </c>
      <c r="AM60">
        <v>340000</v>
      </c>
      <c r="AN60">
        <v>350000</v>
      </c>
      <c r="AO60">
        <v>360000</v>
      </c>
      <c r="AP60">
        <v>370000</v>
      </c>
      <c r="AQ60">
        <v>380000</v>
      </c>
      <c r="AR60">
        <v>390000</v>
      </c>
      <c r="AS60">
        <v>400000</v>
      </c>
      <c r="AT60">
        <v>410000</v>
      </c>
      <c r="AU60">
        <v>420000</v>
      </c>
      <c r="AV60">
        <v>430000</v>
      </c>
      <c r="AW60">
        <v>440000</v>
      </c>
      <c r="AX60">
        <v>450000</v>
      </c>
      <c r="AY60">
        <v>460000</v>
      </c>
      <c r="AZ60">
        <v>470000</v>
      </c>
      <c r="BA60">
        <v>480000</v>
      </c>
      <c r="BB60">
        <v>490000</v>
      </c>
      <c r="BC60">
        <v>500000</v>
      </c>
    </row>
    <row r="61" spans="4:55" x14ac:dyDescent="0.3">
      <c r="D61" s="17" t="s">
        <v>68</v>
      </c>
      <c r="E61">
        <v>10000</v>
      </c>
      <c r="F61">
        <f t="dataTable" ref="F61:BC110" dt2D="1" dtr="1" r1="L39" r2="L40"/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420</v>
      </c>
      <c r="M61">
        <v>1500</v>
      </c>
      <c r="N61">
        <v>1500</v>
      </c>
      <c r="O61">
        <v>1500</v>
      </c>
      <c r="P61">
        <v>1500</v>
      </c>
      <c r="Q61">
        <v>1500</v>
      </c>
      <c r="R61">
        <v>1500</v>
      </c>
      <c r="S61">
        <v>1500</v>
      </c>
      <c r="T61">
        <v>1500</v>
      </c>
      <c r="U61">
        <v>1500</v>
      </c>
      <c r="V61">
        <v>1500</v>
      </c>
      <c r="W61">
        <v>1500</v>
      </c>
      <c r="X61">
        <v>1500</v>
      </c>
      <c r="Y61">
        <v>1500</v>
      </c>
      <c r="Z61">
        <v>1500</v>
      </c>
      <c r="AA61">
        <v>1500</v>
      </c>
      <c r="AB61">
        <v>1500</v>
      </c>
      <c r="AC61">
        <v>1500</v>
      </c>
      <c r="AD61">
        <v>1500</v>
      </c>
      <c r="AE61">
        <v>1500</v>
      </c>
      <c r="AF61">
        <v>1500</v>
      </c>
      <c r="AG61">
        <v>1500</v>
      </c>
      <c r="AH61">
        <v>1500</v>
      </c>
      <c r="AI61">
        <v>1500</v>
      </c>
      <c r="AJ61">
        <v>1500</v>
      </c>
      <c r="AK61">
        <v>1500</v>
      </c>
      <c r="AL61">
        <v>1500</v>
      </c>
      <c r="AM61">
        <v>1500</v>
      </c>
      <c r="AN61">
        <v>1500</v>
      </c>
      <c r="AO61">
        <v>1500</v>
      </c>
      <c r="AP61">
        <v>1500</v>
      </c>
      <c r="AQ61">
        <v>1500</v>
      </c>
      <c r="AR61">
        <v>1500</v>
      </c>
      <c r="AS61">
        <v>1500</v>
      </c>
      <c r="AT61">
        <v>1500</v>
      </c>
      <c r="AU61">
        <v>1500</v>
      </c>
      <c r="AV61">
        <v>1500</v>
      </c>
      <c r="AW61">
        <v>1500</v>
      </c>
      <c r="AX61">
        <v>1500</v>
      </c>
      <c r="AY61">
        <v>1500</v>
      </c>
      <c r="AZ61">
        <v>1550</v>
      </c>
      <c r="BA61">
        <v>2000</v>
      </c>
      <c r="BB61">
        <v>2000</v>
      </c>
      <c r="BC61">
        <v>2000</v>
      </c>
    </row>
    <row r="62" spans="4:55" x14ac:dyDescent="0.3">
      <c r="E62">
        <v>20000</v>
      </c>
      <c r="F62">
        <v>0</v>
      </c>
      <c r="G62">
        <v>0</v>
      </c>
      <c r="H62">
        <v>0</v>
      </c>
      <c r="I62">
        <v>0</v>
      </c>
      <c r="J62">
        <v>0</v>
      </c>
      <c r="K62">
        <v>420</v>
      </c>
      <c r="L62">
        <v>1920</v>
      </c>
      <c r="M62">
        <v>3000</v>
      </c>
      <c r="N62">
        <v>3000</v>
      </c>
      <c r="O62">
        <v>3000</v>
      </c>
      <c r="P62">
        <v>3000</v>
      </c>
      <c r="Q62">
        <v>3000</v>
      </c>
      <c r="R62">
        <v>3000</v>
      </c>
      <c r="S62">
        <v>3000</v>
      </c>
      <c r="T62">
        <v>3000</v>
      </c>
      <c r="U62">
        <v>3000</v>
      </c>
      <c r="V62">
        <v>3000</v>
      </c>
      <c r="W62">
        <v>3000</v>
      </c>
      <c r="X62">
        <v>3000</v>
      </c>
      <c r="Y62">
        <v>3000</v>
      </c>
      <c r="Z62">
        <v>3000</v>
      </c>
      <c r="AA62">
        <v>3000</v>
      </c>
      <c r="AB62">
        <v>3000</v>
      </c>
      <c r="AC62">
        <v>3000</v>
      </c>
      <c r="AD62">
        <v>3000</v>
      </c>
      <c r="AE62">
        <v>3000</v>
      </c>
      <c r="AF62">
        <v>3000</v>
      </c>
      <c r="AG62">
        <v>3000</v>
      </c>
      <c r="AH62">
        <v>3000</v>
      </c>
      <c r="AI62">
        <v>3000</v>
      </c>
      <c r="AJ62">
        <v>3000</v>
      </c>
      <c r="AK62">
        <v>3000</v>
      </c>
      <c r="AL62">
        <v>3000</v>
      </c>
      <c r="AM62">
        <v>3000</v>
      </c>
      <c r="AN62">
        <v>3000</v>
      </c>
      <c r="AO62">
        <v>3000</v>
      </c>
      <c r="AP62">
        <v>3000</v>
      </c>
      <c r="AQ62">
        <v>3000</v>
      </c>
      <c r="AR62">
        <v>3000</v>
      </c>
      <c r="AS62">
        <v>3000</v>
      </c>
      <c r="AT62">
        <v>3000</v>
      </c>
      <c r="AU62">
        <v>3000</v>
      </c>
      <c r="AV62">
        <v>3000</v>
      </c>
      <c r="AW62">
        <v>3000</v>
      </c>
      <c r="AX62">
        <v>3000</v>
      </c>
      <c r="AY62">
        <v>3050</v>
      </c>
      <c r="AZ62">
        <v>3550</v>
      </c>
      <c r="BA62">
        <v>4000</v>
      </c>
      <c r="BB62">
        <v>4000</v>
      </c>
      <c r="BC62">
        <v>4000</v>
      </c>
    </row>
    <row r="63" spans="4:55" x14ac:dyDescent="0.3">
      <c r="E63">
        <v>30000</v>
      </c>
      <c r="F63">
        <v>0</v>
      </c>
      <c r="G63">
        <v>0</v>
      </c>
      <c r="H63">
        <v>0</v>
      </c>
      <c r="I63">
        <v>0</v>
      </c>
      <c r="J63">
        <v>420</v>
      </c>
      <c r="K63">
        <v>1920</v>
      </c>
      <c r="L63">
        <v>3420</v>
      </c>
      <c r="M63">
        <v>4500</v>
      </c>
      <c r="N63">
        <v>4500</v>
      </c>
      <c r="O63">
        <v>4500</v>
      </c>
      <c r="P63">
        <v>4500</v>
      </c>
      <c r="Q63">
        <v>4500</v>
      </c>
      <c r="R63">
        <v>4500</v>
      </c>
      <c r="S63">
        <v>4500</v>
      </c>
      <c r="T63">
        <v>4500</v>
      </c>
      <c r="U63">
        <v>4500</v>
      </c>
      <c r="V63">
        <v>4500</v>
      </c>
      <c r="W63">
        <v>4500</v>
      </c>
      <c r="X63">
        <v>4500</v>
      </c>
      <c r="Y63">
        <v>4500</v>
      </c>
      <c r="Z63">
        <v>4500</v>
      </c>
      <c r="AA63">
        <v>4500</v>
      </c>
      <c r="AB63">
        <v>4500</v>
      </c>
      <c r="AC63">
        <v>4500</v>
      </c>
      <c r="AD63">
        <v>4500</v>
      </c>
      <c r="AE63">
        <v>4500</v>
      </c>
      <c r="AF63">
        <v>4500</v>
      </c>
      <c r="AG63">
        <v>4500</v>
      </c>
      <c r="AH63">
        <v>4500</v>
      </c>
      <c r="AI63">
        <v>4500</v>
      </c>
      <c r="AJ63">
        <v>4500</v>
      </c>
      <c r="AK63">
        <v>4500</v>
      </c>
      <c r="AL63">
        <v>4500</v>
      </c>
      <c r="AM63">
        <v>4500</v>
      </c>
      <c r="AN63">
        <v>4500</v>
      </c>
      <c r="AO63">
        <v>4500</v>
      </c>
      <c r="AP63">
        <v>4500</v>
      </c>
      <c r="AQ63">
        <v>4500</v>
      </c>
      <c r="AR63">
        <v>4500</v>
      </c>
      <c r="AS63">
        <v>4500</v>
      </c>
      <c r="AT63">
        <v>4500</v>
      </c>
      <c r="AU63">
        <v>4500</v>
      </c>
      <c r="AV63">
        <v>4500</v>
      </c>
      <c r="AW63">
        <v>4500</v>
      </c>
      <c r="AX63">
        <v>4550</v>
      </c>
      <c r="AY63">
        <v>5050</v>
      </c>
      <c r="AZ63">
        <v>5550</v>
      </c>
      <c r="BA63">
        <v>6000</v>
      </c>
      <c r="BB63">
        <v>6000</v>
      </c>
      <c r="BC63">
        <v>6000</v>
      </c>
    </row>
    <row r="64" spans="4:55" x14ac:dyDescent="0.3">
      <c r="E64">
        <v>40000</v>
      </c>
      <c r="F64">
        <v>0</v>
      </c>
      <c r="G64">
        <v>0</v>
      </c>
      <c r="H64">
        <v>0</v>
      </c>
      <c r="I64">
        <v>420</v>
      </c>
      <c r="J64">
        <v>1920</v>
      </c>
      <c r="K64">
        <v>3420</v>
      </c>
      <c r="L64">
        <v>4920</v>
      </c>
      <c r="M64">
        <v>6000</v>
      </c>
      <c r="N64">
        <v>6000</v>
      </c>
      <c r="O64">
        <v>6000</v>
      </c>
      <c r="P64">
        <v>6000</v>
      </c>
      <c r="Q64">
        <v>6000</v>
      </c>
      <c r="R64">
        <v>6000</v>
      </c>
      <c r="S64">
        <v>6000</v>
      </c>
      <c r="T64">
        <v>6000</v>
      </c>
      <c r="U64">
        <v>6000</v>
      </c>
      <c r="V64">
        <v>6000</v>
      </c>
      <c r="W64">
        <v>6000</v>
      </c>
      <c r="X64">
        <v>6000</v>
      </c>
      <c r="Y64">
        <v>6000</v>
      </c>
      <c r="Z64">
        <v>6000</v>
      </c>
      <c r="AA64">
        <v>6000</v>
      </c>
      <c r="AB64">
        <v>6000</v>
      </c>
      <c r="AC64">
        <v>6000</v>
      </c>
      <c r="AD64">
        <v>6000</v>
      </c>
      <c r="AE64">
        <v>6000</v>
      </c>
      <c r="AF64">
        <v>6000</v>
      </c>
      <c r="AG64">
        <v>6000</v>
      </c>
      <c r="AH64">
        <v>6000</v>
      </c>
      <c r="AI64">
        <v>6000</v>
      </c>
      <c r="AJ64">
        <v>6000</v>
      </c>
      <c r="AK64">
        <v>6000</v>
      </c>
      <c r="AL64">
        <v>6000</v>
      </c>
      <c r="AM64">
        <v>6000</v>
      </c>
      <c r="AN64">
        <v>6000</v>
      </c>
      <c r="AO64">
        <v>6000</v>
      </c>
      <c r="AP64">
        <v>6000</v>
      </c>
      <c r="AQ64">
        <v>6000</v>
      </c>
      <c r="AR64">
        <v>6000</v>
      </c>
      <c r="AS64">
        <v>6000</v>
      </c>
      <c r="AT64">
        <v>6000</v>
      </c>
      <c r="AU64">
        <v>6000</v>
      </c>
      <c r="AV64">
        <v>6000</v>
      </c>
      <c r="AW64">
        <v>6050</v>
      </c>
      <c r="AX64">
        <v>6550</v>
      </c>
      <c r="AY64">
        <v>7050</v>
      </c>
      <c r="AZ64">
        <v>7550</v>
      </c>
      <c r="BA64">
        <v>8000</v>
      </c>
      <c r="BB64">
        <v>8000</v>
      </c>
      <c r="BC64">
        <v>8000</v>
      </c>
    </row>
    <row r="65" spans="5:55" x14ac:dyDescent="0.3">
      <c r="E65">
        <v>50000</v>
      </c>
      <c r="F65">
        <v>0</v>
      </c>
      <c r="G65">
        <v>0</v>
      </c>
      <c r="H65">
        <v>420</v>
      </c>
      <c r="I65">
        <v>1920</v>
      </c>
      <c r="J65">
        <v>3420</v>
      </c>
      <c r="K65">
        <v>4920</v>
      </c>
      <c r="L65">
        <v>6420</v>
      </c>
      <c r="M65">
        <v>7500</v>
      </c>
      <c r="N65">
        <v>7500</v>
      </c>
      <c r="O65">
        <v>7500</v>
      </c>
      <c r="P65">
        <v>7500</v>
      </c>
      <c r="Q65">
        <v>7500</v>
      </c>
      <c r="R65">
        <v>7500</v>
      </c>
      <c r="S65">
        <v>7500</v>
      </c>
      <c r="T65">
        <v>7500</v>
      </c>
      <c r="U65">
        <v>7500</v>
      </c>
      <c r="V65">
        <v>7500</v>
      </c>
      <c r="W65">
        <v>7500</v>
      </c>
      <c r="X65">
        <v>7500</v>
      </c>
      <c r="Y65">
        <v>7500</v>
      </c>
      <c r="Z65">
        <v>7500</v>
      </c>
      <c r="AA65">
        <v>7500</v>
      </c>
      <c r="AB65">
        <v>7500</v>
      </c>
      <c r="AC65">
        <v>7500</v>
      </c>
      <c r="AD65">
        <v>7500</v>
      </c>
      <c r="AE65">
        <v>7500</v>
      </c>
      <c r="AF65">
        <v>7500</v>
      </c>
      <c r="AG65">
        <v>7500</v>
      </c>
      <c r="AH65">
        <v>7500</v>
      </c>
      <c r="AI65">
        <v>7500</v>
      </c>
      <c r="AJ65">
        <v>7500</v>
      </c>
      <c r="AK65">
        <v>7500</v>
      </c>
      <c r="AL65">
        <v>7500</v>
      </c>
      <c r="AM65">
        <v>7500</v>
      </c>
      <c r="AN65">
        <v>7500</v>
      </c>
      <c r="AO65">
        <v>7500</v>
      </c>
      <c r="AP65">
        <v>7500</v>
      </c>
      <c r="AQ65">
        <v>7500</v>
      </c>
      <c r="AR65">
        <v>7500</v>
      </c>
      <c r="AS65">
        <v>7500</v>
      </c>
      <c r="AT65">
        <v>7500</v>
      </c>
      <c r="AU65">
        <v>7500</v>
      </c>
      <c r="AV65">
        <v>7550</v>
      </c>
      <c r="AW65">
        <v>8050</v>
      </c>
      <c r="AX65">
        <v>8550</v>
      </c>
      <c r="AY65">
        <v>9050</v>
      </c>
      <c r="AZ65">
        <v>9550</v>
      </c>
      <c r="BA65">
        <v>10000</v>
      </c>
      <c r="BB65">
        <v>10000</v>
      </c>
      <c r="BC65">
        <v>10000</v>
      </c>
    </row>
    <row r="66" spans="5:55" x14ac:dyDescent="0.3">
      <c r="E66">
        <v>60000</v>
      </c>
      <c r="F66">
        <v>0</v>
      </c>
      <c r="G66">
        <v>420</v>
      </c>
      <c r="H66">
        <v>1920</v>
      </c>
      <c r="I66">
        <v>3420</v>
      </c>
      <c r="J66">
        <v>4920</v>
      </c>
      <c r="K66">
        <v>6420</v>
      </c>
      <c r="L66">
        <v>7920</v>
      </c>
      <c r="M66">
        <v>9000</v>
      </c>
      <c r="N66">
        <v>9000</v>
      </c>
      <c r="O66">
        <v>9000</v>
      </c>
      <c r="P66">
        <v>9000</v>
      </c>
      <c r="Q66">
        <v>9000</v>
      </c>
      <c r="R66">
        <v>9000</v>
      </c>
      <c r="S66">
        <v>9000</v>
      </c>
      <c r="T66">
        <v>9000</v>
      </c>
      <c r="U66">
        <v>9000</v>
      </c>
      <c r="V66">
        <v>9000</v>
      </c>
      <c r="W66">
        <v>9000</v>
      </c>
      <c r="X66">
        <v>9000</v>
      </c>
      <c r="Y66">
        <v>9000</v>
      </c>
      <c r="Z66">
        <v>9000</v>
      </c>
      <c r="AA66">
        <v>9000</v>
      </c>
      <c r="AB66">
        <v>9000</v>
      </c>
      <c r="AC66">
        <v>9000</v>
      </c>
      <c r="AD66">
        <v>9000</v>
      </c>
      <c r="AE66">
        <v>9000</v>
      </c>
      <c r="AF66">
        <v>9000</v>
      </c>
      <c r="AG66">
        <v>9000</v>
      </c>
      <c r="AH66">
        <v>9000</v>
      </c>
      <c r="AI66">
        <v>9000</v>
      </c>
      <c r="AJ66">
        <v>9000</v>
      </c>
      <c r="AK66">
        <v>9000</v>
      </c>
      <c r="AL66">
        <v>9000</v>
      </c>
      <c r="AM66">
        <v>9000</v>
      </c>
      <c r="AN66">
        <v>9000</v>
      </c>
      <c r="AO66">
        <v>9000</v>
      </c>
      <c r="AP66">
        <v>9000</v>
      </c>
      <c r="AQ66">
        <v>9000</v>
      </c>
      <c r="AR66">
        <v>9000</v>
      </c>
      <c r="AS66">
        <v>9000</v>
      </c>
      <c r="AT66">
        <v>9000</v>
      </c>
      <c r="AU66">
        <v>9050</v>
      </c>
      <c r="AV66">
        <v>9550</v>
      </c>
      <c r="AW66">
        <v>10050</v>
      </c>
      <c r="AX66">
        <v>10550</v>
      </c>
      <c r="AY66">
        <v>11050</v>
      </c>
      <c r="AZ66">
        <v>11550</v>
      </c>
      <c r="BA66">
        <v>12000</v>
      </c>
      <c r="BB66">
        <v>12000</v>
      </c>
      <c r="BC66">
        <v>12000</v>
      </c>
    </row>
    <row r="67" spans="5:55" x14ac:dyDescent="0.3">
      <c r="E67">
        <v>70000</v>
      </c>
      <c r="F67">
        <v>420</v>
      </c>
      <c r="G67">
        <v>1920</v>
      </c>
      <c r="H67">
        <v>3420</v>
      </c>
      <c r="I67">
        <v>4920</v>
      </c>
      <c r="J67">
        <v>6420</v>
      </c>
      <c r="K67">
        <v>7920</v>
      </c>
      <c r="L67">
        <v>9420</v>
      </c>
      <c r="M67">
        <v>10500</v>
      </c>
      <c r="N67">
        <v>10500</v>
      </c>
      <c r="O67">
        <v>10500</v>
      </c>
      <c r="P67">
        <v>10500</v>
      </c>
      <c r="Q67">
        <v>10500</v>
      </c>
      <c r="R67">
        <v>10500</v>
      </c>
      <c r="S67">
        <v>10500</v>
      </c>
      <c r="T67">
        <v>10500</v>
      </c>
      <c r="U67">
        <v>10500</v>
      </c>
      <c r="V67">
        <v>10500</v>
      </c>
      <c r="W67">
        <v>10500</v>
      </c>
      <c r="X67">
        <v>10500</v>
      </c>
      <c r="Y67">
        <v>10500</v>
      </c>
      <c r="Z67">
        <v>10500</v>
      </c>
      <c r="AA67">
        <v>10500</v>
      </c>
      <c r="AB67">
        <v>10500</v>
      </c>
      <c r="AC67">
        <v>10500</v>
      </c>
      <c r="AD67">
        <v>10500</v>
      </c>
      <c r="AE67">
        <v>10500</v>
      </c>
      <c r="AF67">
        <v>10500</v>
      </c>
      <c r="AG67">
        <v>10500</v>
      </c>
      <c r="AH67">
        <v>10500</v>
      </c>
      <c r="AI67">
        <v>10500</v>
      </c>
      <c r="AJ67">
        <v>10500</v>
      </c>
      <c r="AK67">
        <v>10500</v>
      </c>
      <c r="AL67">
        <v>10500</v>
      </c>
      <c r="AM67">
        <v>10500</v>
      </c>
      <c r="AN67">
        <v>10500</v>
      </c>
      <c r="AO67">
        <v>10500</v>
      </c>
      <c r="AP67">
        <v>10500</v>
      </c>
      <c r="AQ67">
        <v>10500</v>
      </c>
      <c r="AR67">
        <v>10500</v>
      </c>
      <c r="AS67">
        <v>10500</v>
      </c>
      <c r="AT67">
        <v>10550</v>
      </c>
      <c r="AU67">
        <v>11050</v>
      </c>
      <c r="AV67">
        <v>11550</v>
      </c>
      <c r="AW67">
        <v>12050</v>
      </c>
      <c r="AX67">
        <v>12550</v>
      </c>
      <c r="AY67">
        <v>13050</v>
      </c>
      <c r="AZ67">
        <v>13550</v>
      </c>
      <c r="BA67">
        <v>14000</v>
      </c>
      <c r="BB67">
        <v>14000</v>
      </c>
      <c r="BC67">
        <v>14000</v>
      </c>
    </row>
    <row r="68" spans="5:55" x14ac:dyDescent="0.3">
      <c r="E68">
        <v>80000</v>
      </c>
      <c r="F68">
        <v>1920</v>
      </c>
      <c r="G68">
        <v>3420</v>
      </c>
      <c r="H68">
        <v>4920</v>
      </c>
      <c r="I68">
        <v>6420</v>
      </c>
      <c r="J68">
        <v>7920</v>
      </c>
      <c r="K68">
        <v>9420</v>
      </c>
      <c r="L68">
        <v>10920</v>
      </c>
      <c r="M68">
        <v>12000</v>
      </c>
      <c r="N68">
        <v>12000</v>
      </c>
      <c r="O68">
        <v>12000</v>
      </c>
      <c r="P68">
        <v>12000</v>
      </c>
      <c r="Q68">
        <v>12000</v>
      </c>
      <c r="R68">
        <v>12000</v>
      </c>
      <c r="S68">
        <v>12000</v>
      </c>
      <c r="T68">
        <v>12000</v>
      </c>
      <c r="U68">
        <v>12000</v>
      </c>
      <c r="V68">
        <v>12000</v>
      </c>
      <c r="W68">
        <v>12000</v>
      </c>
      <c r="X68">
        <v>12000</v>
      </c>
      <c r="Y68">
        <v>12000</v>
      </c>
      <c r="Z68">
        <v>12000</v>
      </c>
      <c r="AA68">
        <v>12000</v>
      </c>
      <c r="AB68">
        <v>12000</v>
      </c>
      <c r="AC68">
        <v>12000</v>
      </c>
      <c r="AD68">
        <v>12000</v>
      </c>
      <c r="AE68">
        <v>12000</v>
      </c>
      <c r="AF68">
        <v>12000</v>
      </c>
      <c r="AG68">
        <v>12000</v>
      </c>
      <c r="AH68">
        <v>12000</v>
      </c>
      <c r="AI68">
        <v>12000</v>
      </c>
      <c r="AJ68">
        <v>12000</v>
      </c>
      <c r="AK68">
        <v>12000</v>
      </c>
      <c r="AL68">
        <v>12000</v>
      </c>
      <c r="AM68">
        <v>12000</v>
      </c>
      <c r="AN68">
        <v>12000</v>
      </c>
      <c r="AO68">
        <v>12000</v>
      </c>
      <c r="AP68">
        <v>12000</v>
      </c>
      <c r="AQ68">
        <v>12000</v>
      </c>
      <c r="AR68">
        <v>12000</v>
      </c>
      <c r="AS68">
        <v>12050</v>
      </c>
      <c r="AT68">
        <v>12550</v>
      </c>
      <c r="AU68">
        <v>13050</v>
      </c>
      <c r="AV68">
        <v>13550</v>
      </c>
      <c r="AW68">
        <v>14050</v>
      </c>
      <c r="AX68">
        <v>14550</v>
      </c>
      <c r="AY68">
        <v>15050</v>
      </c>
      <c r="AZ68">
        <v>15550</v>
      </c>
      <c r="BA68">
        <v>16000</v>
      </c>
      <c r="BB68">
        <v>16000</v>
      </c>
      <c r="BC68">
        <v>16000</v>
      </c>
    </row>
    <row r="69" spans="5:55" x14ac:dyDescent="0.3">
      <c r="E69">
        <v>90000</v>
      </c>
      <c r="F69">
        <v>3420</v>
      </c>
      <c r="G69">
        <v>4920</v>
      </c>
      <c r="H69">
        <v>6420</v>
      </c>
      <c r="I69">
        <v>7920</v>
      </c>
      <c r="J69">
        <v>9420</v>
      </c>
      <c r="K69">
        <v>10920</v>
      </c>
      <c r="L69">
        <v>12420</v>
      </c>
      <c r="M69">
        <v>13500</v>
      </c>
      <c r="N69">
        <v>13500</v>
      </c>
      <c r="O69">
        <v>13500</v>
      </c>
      <c r="P69">
        <v>13500</v>
      </c>
      <c r="Q69">
        <v>13500</v>
      </c>
      <c r="R69">
        <v>13500</v>
      </c>
      <c r="S69">
        <v>13500</v>
      </c>
      <c r="T69">
        <v>13500</v>
      </c>
      <c r="U69">
        <v>13500</v>
      </c>
      <c r="V69">
        <v>13500</v>
      </c>
      <c r="W69">
        <v>13500</v>
      </c>
      <c r="X69">
        <v>13500</v>
      </c>
      <c r="Y69">
        <v>13500</v>
      </c>
      <c r="Z69">
        <v>13500</v>
      </c>
      <c r="AA69">
        <v>13500</v>
      </c>
      <c r="AB69">
        <v>13500</v>
      </c>
      <c r="AC69">
        <v>13500</v>
      </c>
      <c r="AD69">
        <v>13500</v>
      </c>
      <c r="AE69">
        <v>13500</v>
      </c>
      <c r="AF69">
        <v>13500</v>
      </c>
      <c r="AG69">
        <v>13500</v>
      </c>
      <c r="AH69">
        <v>13500</v>
      </c>
      <c r="AI69">
        <v>13500</v>
      </c>
      <c r="AJ69">
        <v>13500</v>
      </c>
      <c r="AK69">
        <v>13500</v>
      </c>
      <c r="AL69">
        <v>13500</v>
      </c>
      <c r="AM69">
        <v>13500</v>
      </c>
      <c r="AN69">
        <v>13500</v>
      </c>
      <c r="AO69">
        <v>13500</v>
      </c>
      <c r="AP69">
        <v>13500</v>
      </c>
      <c r="AQ69">
        <v>13500</v>
      </c>
      <c r="AR69">
        <v>13550</v>
      </c>
      <c r="AS69">
        <v>14050</v>
      </c>
      <c r="AT69">
        <v>14550</v>
      </c>
      <c r="AU69">
        <v>15050</v>
      </c>
      <c r="AV69">
        <v>15550</v>
      </c>
      <c r="AW69">
        <v>16050</v>
      </c>
      <c r="AX69">
        <v>16550</v>
      </c>
      <c r="AY69">
        <v>17050</v>
      </c>
      <c r="AZ69">
        <v>17550</v>
      </c>
      <c r="BA69">
        <v>18000</v>
      </c>
      <c r="BB69">
        <v>18000</v>
      </c>
      <c r="BC69">
        <v>18000</v>
      </c>
    </row>
    <row r="70" spans="5:55" x14ac:dyDescent="0.3">
      <c r="E70">
        <v>100000</v>
      </c>
      <c r="F70">
        <v>4920</v>
      </c>
      <c r="G70">
        <v>6420</v>
      </c>
      <c r="H70">
        <v>7920</v>
      </c>
      <c r="I70">
        <v>9420</v>
      </c>
      <c r="J70">
        <v>10920</v>
      </c>
      <c r="K70">
        <v>12420</v>
      </c>
      <c r="L70">
        <v>13920</v>
      </c>
      <c r="M70">
        <v>15000</v>
      </c>
      <c r="N70">
        <v>15000</v>
      </c>
      <c r="O70">
        <v>15000</v>
      </c>
      <c r="P70">
        <v>15000</v>
      </c>
      <c r="Q70">
        <v>15000</v>
      </c>
      <c r="R70">
        <v>15000</v>
      </c>
      <c r="S70">
        <v>15000</v>
      </c>
      <c r="T70">
        <v>15000</v>
      </c>
      <c r="U70">
        <v>15000</v>
      </c>
      <c r="V70">
        <v>15000</v>
      </c>
      <c r="W70">
        <v>15000</v>
      </c>
      <c r="X70">
        <v>15000</v>
      </c>
      <c r="Y70">
        <v>15000</v>
      </c>
      <c r="Z70">
        <v>15000</v>
      </c>
      <c r="AA70">
        <v>15000</v>
      </c>
      <c r="AB70">
        <v>15000</v>
      </c>
      <c r="AC70">
        <v>15000</v>
      </c>
      <c r="AD70">
        <v>15000</v>
      </c>
      <c r="AE70">
        <v>15000</v>
      </c>
      <c r="AF70">
        <v>15000</v>
      </c>
      <c r="AG70">
        <v>15000</v>
      </c>
      <c r="AH70">
        <v>15000</v>
      </c>
      <c r="AI70">
        <v>15000</v>
      </c>
      <c r="AJ70">
        <v>15000</v>
      </c>
      <c r="AK70">
        <v>15000</v>
      </c>
      <c r="AL70">
        <v>15000</v>
      </c>
      <c r="AM70">
        <v>15000</v>
      </c>
      <c r="AN70">
        <v>15000</v>
      </c>
      <c r="AO70">
        <v>15000</v>
      </c>
      <c r="AP70">
        <v>15000</v>
      </c>
      <c r="AQ70">
        <v>15050</v>
      </c>
      <c r="AR70">
        <v>15550</v>
      </c>
      <c r="AS70">
        <v>16050</v>
      </c>
      <c r="AT70">
        <v>16550</v>
      </c>
      <c r="AU70">
        <v>17050</v>
      </c>
      <c r="AV70">
        <v>17550</v>
      </c>
      <c r="AW70">
        <v>18050</v>
      </c>
      <c r="AX70">
        <v>18550</v>
      </c>
      <c r="AY70">
        <v>19050</v>
      </c>
      <c r="AZ70">
        <v>19550</v>
      </c>
      <c r="BA70">
        <v>20000</v>
      </c>
      <c r="BB70">
        <v>20000</v>
      </c>
      <c r="BC70">
        <v>20000</v>
      </c>
    </row>
    <row r="71" spans="5:55" x14ac:dyDescent="0.3">
      <c r="E71">
        <v>110000</v>
      </c>
      <c r="F71">
        <v>6420</v>
      </c>
      <c r="G71">
        <v>7920</v>
      </c>
      <c r="H71">
        <v>9420</v>
      </c>
      <c r="I71">
        <v>10920</v>
      </c>
      <c r="J71">
        <v>12420</v>
      </c>
      <c r="K71">
        <v>13920</v>
      </c>
      <c r="L71">
        <v>15420</v>
      </c>
      <c r="M71">
        <v>16500</v>
      </c>
      <c r="N71">
        <v>16500</v>
      </c>
      <c r="O71">
        <v>16500</v>
      </c>
      <c r="P71">
        <v>16500</v>
      </c>
      <c r="Q71">
        <v>16500</v>
      </c>
      <c r="R71">
        <v>16500</v>
      </c>
      <c r="S71">
        <v>16500</v>
      </c>
      <c r="T71">
        <v>16500</v>
      </c>
      <c r="U71">
        <v>16500</v>
      </c>
      <c r="V71">
        <v>16500</v>
      </c>
      <c r="W71">
        <v>16500</v>
      </c>
      <c r="X71">
        <v>16500</v>
      </c>
      <c r="Y71">
        <v>16500</v>
      </c>
      <c r="Z71">
        <v>16500</v>
      </c>
      <c r="AA71">
        <v>16500</v>
      </c>
      <c r="AB71">
        <v>16500</v>
      </c>
      <c r="AC71">
        <v>16500</v>
      </c>
      <c r="AD71">
        <v>16500</v>
      </c>
      <c r="AE71">
        <v>16500</v>
      </c>
      <c r="AF71">
        <v>16500</v>
      </c>
      <c r="AG71">
        <v>16500</v>
      </c>
      <c r="AH71">
        <v>16500</v>
      </c>
      <c r="AI71">
        <v>16500</v>
      </c>
      <c r="AJ71">
        <v>16500</v>
      </c>
      <c r="AK71">
        <v>16500</v>
      </c>
      <c r="AL71">
        <v>16500</v>
      </c>
      <c r="AM71">
        <v>16500</v>
      </c>
      <c r="AN71">
        <v>16500</v>
      </c>
      <c r="AO71">
        <v>16500</v>
      </c>
      <c r="AP71">
        <v>16550</v>
      </c>
      <c r="AQ71">
        <v>17050</v>
      </c>
      <c r="AR71">
        <v>17550</v>
      </c>
      <c r="AS71">
        <v>18050</v>
      </c>
      <c r="AT71">
        <v>18550</v>
      </c>
      <c r="AU71">
        <v>19050</v>
      </c>
      <c r="AV71">
        <v>19550</v>
      </c>
      <c r="AW71">
        <v>20050</v>
      </c>
      <c r="AX71">
        <v>20550</v>
      </c>
      <c r="AY71">
        <v>21050</v>
      </c>
      <c r="AZ71">
        <v>21550</v>
      </c>
      <c r="BA71">
        <v>22000</v>
      </c>
      <c r="BB71">
        <v>22000</v>
      </c>
      <c r="BC71">
        <v>22000</v>
      </c>
    </row>
    <row r="72" spans="5:55" x14ac:dyDescent="0.3">
      <c r="E72">
        <v>120000</v>
      </c>
      <c r="F72">
        <v>7920</v>
      </c>
      <c r="G72">
        <v>9420</v>
      </c>
      <c r="H72">
        <v>10920</v>
      </c>
      <c r="I72">
        <v>12420</v>
      </c>
      <c r="J72">
        <v>13920</v>
      </c>
      <c r="K72">
        <v>15420</v>
      </c>
      <c r="L72">
        <v>16920</v>
      </c>
      <c r="M72">
        <v>18000</v>
      </c>
      <c r="N72">
        <v>18000</v>
      </c>
      <c r="O72">
        <v>18000</v>
      </c>
      <c r="P72">
        <v>18000</v>
      </c>
      <c r="Q72">
        <v>18000</v>
      </c>
      <c r="R72">
        <v>18000</v>
      </c>
      <c r="S72">
        <v>18000</v>
      </c>
      <c r="T72">
        <v>18000</v>
      </c>
      <c r="U72">
        <v>18000</v>
      </c>
      <c r="V72">
        <v>18000</v>
      </c>
      <c r="W72">
        <v>18000</v>
      </c>
      <c r="X72">
        <v>18000</v>
      </c>
      <c r="Y72">
        <v>18000</v>
      </c>
      <c r="Z72">
        <v>18000</v>
      </c>
      <c r="AA72">
        <v>18000</v>
      </c>
      <c r="AB72">
        <v>18000</v>
      </c>
      <c r="AC72">
        <v>18000</v>
      </c>
      <c r="AD72">
        <v>18000</v>
      </c>
      <c r="AE72">
        <v>18000</v>
      </c>
      <c r="AF72">
        <v>18000</v>
      </c>
      <c r="AG72">
        <v>18000</v>
      </c>
      <c r="AH72">
        <v>18000</v>
      </c>
      <c r="AI72">
        <v>18000</v>
      </c>
      <c r="AJ72">
        <v>18000</v>
      </c>
      <c r="AK72">
        <v>18000</v>
      </c>
      <c r="AL72">
        <v>18000</v>
      </c>
      <c r="AM72">
        <v>18000</v>
      </c>
      <c r="AN72">
        <v>18000</v>
      </c>
      <c r="AO72">
        <v>18050</v>
      </c>
      <c r="AP72">
        <v>18550</v>
      </c>
      <c r="AQ72">
        <v>19050</v>
      </c>
      <c r="AR72">
        <v>19550</v>
      </c>
      <c r="AS72">
        <v>20050</v>
      </c>
      <c r="AT72">
        <v>20550</v>
      </c>
      <c r="AU72">
        <v>21050</v>
      </c>
      <c r="AV72">
        <v>21550</v>
      </c>
      <c r="AW72">
        <v>22050</v>
      </c>
      <c r="AX72">
        <v>22550</v>
      </c>
      <c r="AY72">
        <v>23050</v>
      </c>
      <c r="AZ72">
        <v>23550</v>
      </c>
      <c r="BA72">
        <v>24000</v>
      </c>
      <c r="BB72">
        <v>24000</v>
      </c>
      <c r="BC72">
        <v>24000</v>
      </c>
    </row>
    <row r="73" spans="5:55" x14ac:dyDescent="0.3">
      <c r="E73">
        <v>130000</v>
      </c>
      <c r="F73">
        <v>9420</v>
      </c>
      <c r="G73">
        <v>10920</v>
      </c>
      <c r="H73">
        <v>12420</v>
      </c>
      <c r="I73">
        <v>13920</v>
      </c>
      <c r="J73">
        <v>15420</v>
      </c>
      <c r="K73">
        <v>16920</v>
      </c>
      <c r="L73">
        <v>18420</v>
      </c>
      <c r="M73">
        <v>19500</v>
      </c>
      <c r="N73">
        <v>19500</v>
      </c>
      <c r="O73">
        <v>19500</v>
      </c>
      <c r="P73">
        <v>19500</v>
      </c>
      <c r="Q73">
        <v>19500</v>
      </c>
      <c r="R73">
        <v>19500</v>
      </c>
      <c r="S73">
        <v>19500</v>
      </c>
      <c r="T73">
        <v>19500</v>
      </c>
      <c r="U73">
        <v>19500</v>
      </c>
      <c r="V73">
        <v>19500</v>
      </c>
      <c r="W73">
        <v>19500</v>
      </c>
      <c r="X73">
        <v>19500</v>
      </c>
      <c r="Y73">
        <v>19500</v>
      </c>
      <c r="Z73">
        <v>19500</v>
      </c>
      <c r="AA73">
        <v>19500</v>
      </c>
      <c r="AB73">
        <v>19500</v>
      </c>
      <c r="AC73">
        <v>19500</v>
      </c>
      <c r="AD73">
        <v>19500</v>
      </c>
      <c r="AE73">
        <v>19500</v>
      </c>
      <c r="AF73">
        <v>19500</v>
      </c>
      <c r="AG73">
        <v>19500</v>
      </c>
      <c r="AH73">
        <v>19500</v>
      </c>
      <c r="AI73">
        <v>19500</v>
      </c>
      <c r="AJ73">
        <v>19500</v>
      </c>
      <c r="AK73">
        <v>19500</v>
      </c>
      <c r="AL73">
        <v>19500</v>
      </c>
      <c r="AM73">
        <v>19500</v>
      </c>
      <c r="AN73">
        <v>19550</v>
      </c>
      <c r="AO73">
        <v>20050</v>
      </c>
      <c r="AP73">
        <v>20550</v>
      </c>
      <c r="AQ73">
        <v>21050</v>
      </c>
      <c r="AR73">
        <v>21550</v>
      </c>
      <c r="AS73">
        <v>22050</v>
      </c>
      <c r="AT73">
        <v>22550</v>
      </c>
      <c r="AU73">
        <v>23050</v>
      </c>
      <c r="AV73">
        <v>23550</v>
      </c>
      <c r="AW73">
        <v>24050</v>
      </c>
      <c r="AX73">
        <v>24550</v>
      </c>
      <c r="AY73">
        <v>25050</v>
      </c>
      <c r="AZ73">
        <v>25550</v>
      </c>
      <c r="BA73">
        <v>26000</v>
      </c>
      <c r="BB73">
        <v>26000</v>
      </c>
      <c r="BC73">
        <v>26000</v>
      </c>
    </row>
    <row r="74" spans="5:55" x14ac:dyDescent="0.3">
      <c r="E74">
        <v>140000</v>
      </c>
      <c r="F74">
        <v>10920</v>
      </c>
      <c r="G74">
        <v>12420</v>
      </c>
      <c r="H74">
        <v>13920</v>
      </c>
      <c r="I74">
        <v>15420</v>
      </c>
      <c r="J74">
        <v>16920</v>
      </c>
      <c r="K74">
        <v>18420</v>
      </c>
      <c r="L74">
        <v>19920</v>
      </c>
      <c r="M74">
        <v>21000</v>
      </c>
      <c r="N74">
        <v>21000</v>
      </c>
      <c r="O74">
        <v>21000</v>
      </c>
      <c r="P74">
        <v>21000</v>
      </c>
      <c r="Q74">
        <v>21000</v>
      </c>
      <c r="R74">
        <v>21000</v>
      </c>
      <c r="S74">
        <v>21000</v>
      </c>
      <c r="T74">
        <v>21000</v>
      </c>
      <c r="U74">
        <v>21000</v>
      </c>
      <c r="V74">
        <v>21000</v>
      </c>
      <c r="W74">
        <v>21000</v>
      </c>
      <c r="X74">
        <v>21000</v>
      </c>
      <c r="Y74">
        <v>21000</v>
      </c>
      <c r="Z74">
        <v>21000</v>
      </c>
      <c r="AA74">
        <v>21000</v>
      </c>
      <c r="AB74">
        <v>21000</v>
      </c>
      <c r="AC74">
        <v>21000</v>
      </c>
      <c r="AD74">
        <v>21000</v>
      </c>
      <c r="AE74">
        <v>21000</v>
      </c>
      <c r="AF74">
        <v>21000</v>
      </c>
      <c r="AG74">
        <v>21000</v>
      </c>
      <c r="AH74">
        <v>21000</v>
      </c>
      <c r="AI74">
        <v>21000</v>
      </c>
      <c r="AJ74">
        <v>21000</v>
      </c>
      <c r="AK74">
        <v>21000</v>
      </c>
      <c r="AL74">
        <v>21000</v>
      </c>
      <c r="AM74">
        <v>21050</v>
      </c>
      <c r="AN74">
        <v>21550</v>
      </c>
      <c r="AO74">
        <v>22050</v>
      </c>
      <c r="AP74">
        <v>22550</v>
      </c>
      <c r="AQ74">
        <v>23050</v>
      </c>
      <c r="AR74">
        <v>23550</v>
      </c>
      <c r="AS74">
        <v>24050</v>
      </c>
      <c r="AT74">
        <v>24550</v>
      </c>
      <c r="AU74">
        <v>25050</v>
      </c>
      <c r="AV74">
        <v>25550</v>
      </c>
      <c r="AW74">
        <v>26050</v>
      </c>
      <c r="AX74">
        <v>26550</v>
      </c>
      <c r="AY74">
        <v>27050</v>
      </c>
      <c r="AZ74">
        <v>27550</v>
      </c>
      <c r="BA74">
        <v>28000</v>
      </c>
      <c r="BB74">
        <v>28000</v>
      </c>
      <c r="BC74">
        <v>28000</v>
      </c>
    </row>
    <row r="75" spans="5:55" x14ac:dyDescent="0.3">
      <c r="E75">
        <v>150000</v>
      </c>
      <c r="F75">
        <v>12420</v>
      </c>
      <c r="G75">
        <v>13920</v>
      </c>
      <c r="H75">
        <v>15420</v>
      </c>
      <c r="I75">
        <v>16920</v>
      </c>
      <c r="J75">
        <v>18420</v>
      </c>
      <c r="K75">
        <v>19920</v>
      </c>
      <c r="L75">
        <v>21420</v>
      </c>
      <c r="M75">
        <v>22500</v>
      </c>
      <c r="N75">
        <v>22500</v>
      </c>
      <c r="O75">
        <v>22500</v>
      </c>
      <c r="P75">
        <v>22500</v>
      </c>
      <c r="Q75">
        <v>22500</v>
      </c>
      <c r="R75">
        <v>22500</v>
      </c>
      <c r="S75">
        <v>22500</v>
      </c>
      <c r="T75">
        <v>22500</v>
      </c>
      <c r="U75">
        <v>22500</v>
      </c>
      <c r="V75">
        <v>22500</v>
      </c>
      <c r="W75">
        <v>22500</v>
      </c>
      <c r="X75">
        <v>22500</v>
      </c>
      <c r="Y75">
        <v>22500</v>
      </c>
      <c r="Z75">
        <v>22500</v>
      </c>
      <c r="AA75">
        <v>22500</v>
      </c>
      <c r="AB75">
        <v>22500</v>
      </c>
      <c r="AC75">
        <v>22500</v>
      </c>
      <c r="AD75">
        <v>22500</v>
      </c>
      <c r="AE75">
        <v>22500</v>
      </c>
      <c r="AF75">
        <v>22500</v>
      </c>
      <c r="AG75">
        <v>22500</v>
      </c>
      <c r="AH75">
        <v>22500</v>
      </c>
      <c r="AI75">
        <v>22500</v>
      </c>
      <c r="AJ75">
        <v>22500</v>
      </c>
      <c r="AK75">
        <v>22500</v>
      </c>
      <c r="AL75">
        <v>22550</v>
      </c>
      <c r="AM75">
        <v>23050</v>
      </c>
      <c r="AN75">
        <v>23550</v>
      </c>
      <c r="AO75">
        <v>24050</v>
      </c>
      <c r="AP75">
        <v>24550</v>
      </c>
      <c r="AQ75">
        <v>25050</v>
      </c>
      <c r="AR75">
        <v>25550</v>
      </c>
      <c r="AS75">
        <v>26050</v>
      </c>
      <c r="AT75">
        <v>26550</v>
      </c>
      <c r="AU75">
        <v>27050</v>
      </c>
      <c r="AV75">
        <v>27550</v>
      </c>
      <c r="AW75">
        <v>28050</v>
      </c>
      <c r="AX75">
        <v>28550</v>
      </c>
      <c r="AY75">
        <v>29050</v>
      </c>
      <c r="AZ75">
        <v>29550</v>
      </c>
      <c r="BA75">
        <v>30000</v>
      </c>
      <c r="BB75">
        <v>30000</v>
      </c>
      <c r="BC75">
        <v>30000</v>
      </c>
    </row>
    <row r="76" spans="5:55" x14ac:dyDescent="0.3">
      <c r="E76">
        <v>160000</v>
      </c>
      <c r="F76">
        <v>13920</v>
      </c>
      <c r="G76">
        <v>15420</v>
      </c>
      <c r="H76">
        <v>16920</v>
      </c>
      <c r="I76">
        <v>18420</v>
      </c>
      <c r="J76">
        <v>19920</v>
      </c>
      <c r="K76">
        <v>21420</v>
      </c>
      <c r="L76">
        <v>22920</v>
      </c>
      <c r="M76">
        <v>24000</v>
      </c>
      <c r="N76">
        <v>24000</v>
      </c>
      <c r="O76">
        <v>24000</v>
      </c>
      <c r="P76">
        <v>24000</v>
      </c>
      <c r="Q76">
        <v>24000</v>
      </c>
      <c r="R76">
        <v>24000</v>
      </c>
      <c r="S76">
        <v>24000</v>
      </c>
      <c r="T76">
        <v>24000</v>
      </c>
      <c r="U76">
        <v>24000</v>
      </c>
      <c r="V76">
        <v>24000</v>
      </c>
      <c r="W76">
        <v>24000</v>
      </c>
      <c r="X76">
        <v>24000</v>
      </c>
      <c r="Y76">
        <v>24000</v>
      </c>
      <c r="Z76">
        <v>24000</v>
      </c>
      <c r="AA76">
        <v>24000</v>
      </c>
      <c r="AB76">
        <v>24000</v>
      </c>
      <c r="AC76">
        <v>24000</v>
      </c>
      <c r="AD76">
        <v>24000</v>
      </c>
      <c r="AE76">
        <v>24000</v>
      </c>
      <c r="AF76">
        <v>24000</v>
      </c>
      <c r="AG76">
        <v>24000</v>
      </c>
      <c r="AH76">
        <v>24000</v>
      </c>
      <c r="AI76">
        <v>24000</v>
      </c>
      <c r="AJ76">
        <v>24000</v>
      </c>
      <c r="AK76">
        <v>24050</v>
      </c>
      <c r="AL76">
        <v>24550</v>
      </c>
      <c r="AM76">
        <v>25050</v>
      </c>
      <c r="AN76">
        <v>25550</v>
      </c>
      <c r="AO76">
        <v>26050</v>
      </c>
      <c r="AP76">
        <v>26550</v>
      </c>
      <c r="AQ76">
        <v>27050</v>
      </c>
      <c r="AR76">
        <v>27550</v>
      </c>
      <c r="AS76">
        <v>28050</v>
      </c>
      <c r="AT76">
        <v>28550</v>
      </c>
      <c r="AU76">
        <v>29050</v>
      </c>
      <c r="AV76">
        <v>29550</v>
      </c>
      <c r="AW76">
        <v>30050</v>
      </c>
      <c r="AX76">
        <v>30550</v>
      </c>
      <c r="AY76">
        <v>31050</v>
      </c>
      <c r="AZ76">
        <v>31550</v>
      </c>
      <c r="BA76">
        <v>32000</v>
      </c>
      <c r="BB76">
        <v>32000</v>
      </c>
      <c r="BC76">
        <v>32000</v>
      </c>
    </row>
    <row r="77" spans="5:55" x14ac:dyDescent="0.3">
      <c r="E77">
        <v>170000</v>
      </c>
      <c r="F77">
        <v>15420</v>
      </c>
      <c r="G77">
        <v>16920</v>
      </c>
      <c r="H77">
        <v>18420</v>
      </c>
      <c r="I77">
        <v>19920</v>
      </c>
      <c r="J77">
        <v>21420</v>
      </c>
      <c r="K77">
        <v>22920</v>
      </c>
      <c r="L77">
        <v>24420</v>
      </c>
      <c r="M77">
        <v>25500</v>
      </c>
      <c r="N77">
        <v>25500</v>
      </c>
      <c r="O77">
        <v>25500</v>
      </c>
      <c r="P77">
        <v>25500</v>
      </c>
      <c r="Q77">
        <v>25500</v>
      </c>
      <c r="R77">
        <v>25500</v>
      </c>
      <c r="S77">
        <v>25500</v>
      </c>
      <c r="T77">
        <v>25500</v>
      </c>
      <c r="U77">
        <v>25500</v>
      </c>
      <c r="V77">
        <v>25500</v>
      </c>
      <c r="W77">
        <v>25500</v>
      </c>
      <c r="X77">
        <v>25500</v>
      </c>
      <c r="Y77">
        <v>25500</v>
      </c>
      <c r="Z77">
        <v>25500</v>
      </c>
      <c r="AA77">
        <v>25500</v>
      </c>
      <c r="AB77">
        <v>25500</v>
      </c>
      <c r="AC77">
        <v>25500</v>
      </c>
      <c r="AD77">
        <v>25500</v>
      </c>
      <c r="AE77">
        <v>25500</v>
      </c>
      <c r="AF77">
        <v>25500</v>
      </c>
      <c r="AG77">
        <v>25500</v>
      </c>
      <c r="AH77">
        <v>25500</v>
      </c>
      <c r="AI77">
        <v>25500</v>
      </c>
      <c r="AJ77">
        <v>25550</v>
      </c>
      <c r="AK77">
        <v>26050</v>
      </c>
      <c r="AL77">
        <v>26550</v>
      </c>
      <c r="AM77">
        <v>27050</v>
      </c>
      <c r="AN77">
        <v>27550</v>
      </c>
      <c r="AO77">
        <v>28050</v>
      </c>
      <c r="AP77">
        <v>28550</v>
      </c>
      <c r="AQ77">
        <v>29050</v>
      </c>
      <c r="AR77">
        <v>29550</v>
      </c>
      <c r="AS77">
        <v>30050</v>
      </c>
      <c r="AT77">
        <v>30550</v>
      </c>
      <c r="AU77">
        <v>31050</v>
      </c>
      <c r="AV77">
        <v>31550</v>
      </c>
      <c r="AW77">
        <v>32050</v>
      </c>
      <c r="AX77">
        <v>32550</v>
      </c>
      <c r="AY77">
        <v>33050</v>
      </c>
      <c r="AZ77">
        <v>33550</v>
      </c>
      <c r="BA77">
        <v>34000</v>
      </c>
      <c r="BB77">
        <v>34000</v>
      </c>
      <c r="BC77">
        <v>34000</v>
      </c>
    </row>
    <row r="78" spans="5:55" x14ac:dyDescent="0.3">
      <c r="E78">
        <v>180000</v>
      </c>
      <c r="F78">
        <v>16920</v>
      </c>
      <c r="G78">
        <v>18420</v>
      </c>
      <c r="H78">
        <v>19920</v>
      </c>
      <c r="I78">
        <v>21420</v>
      </c>
      <c r="J78">
        <v>22920</v>
      </c>
      <c r="K78">
        <v>24420</v>
      </c>
      <c r="L78">
        <v>25920</v>
      </c>
      <c r="M78">
        <v>27000</v>
      </c>
      <c r="N78">
        <v>27000</v>
      </c>
      <c r="O78">
        <v>27000</v>
      </c>
      <c r="P78">
        <v>27000</v>
      </c>
      <c r="Q78">
        <v>27000</v>
      </c>
      <c r="R78">
        <v>27000</v>
      </c>
      <c r="S78">
        <v>27000</v>
      </c>
      <c r="T78">
        <v>27000</v>
      </c>
      <c r="U78">
        <v>27000</v>
      </c>
      <c r="V78">
        <v>27000</v>
      </c>
      <c r="W78">
        <v>27000</v>
      </c>
      <c r="X78">
        <v>27000</v>
      </c>
      <c r="Y78">
        <v>27000</v>
      </c>
      <c r="Z78">
        <v>27000</v>
      </c>
      <c r="AA78">
        <v>27000</v>
      </c>
      <c r="AB78">
        <v>27000</v>
      </c>
      <c r="AC78">
        <v>27000</v>
      </c>
      <c r="AD78">
        <v>27000</v>
      </c>
      <c r="AE78">
        <v>27000</v>
      </c>
      <c r="AF78">
        <v>27000</v>
      </c>
      <c r="AG78">
        <v>27000</v>
      </c>
      <c r="AH78">
        <v>27000</v>
      </c>
      <c r="AI78">
        <v>27050</v>
      </c>
      <c r="AJ78">
        <v>27550</v>
      </c>
      <c r="AK78">
        <v>28050</v>
      </c>
      <c r="AL78">
        <v>28550</v>
      </c>
      <c r="AM78">
        <v>29050</v>
      </c>
      <c r="AN78">
        <v>29550</v>
      </c>
      <c r="AO78">
        <v>30050</v>
      </c>
      <c r="AP78">
        <v>30550</v>
      </c>
      <c r="AQ78">
        <v>31050</v>
      </c>
      <c r="AR78">
        <v>31550</v>
      </c>
      <c r="AS78">
        <v>32050</v>
      </c>
      <c r="AT78">
        <v>32550</v>
      </c>
      <c r="AU78">
        <v>33050</v>
      </c>
      <c r="AV78">
        <v>33550</v>
      </c>
      <c r="AW78">
        <v>34050</v>
      </c>
      <c r="AX78">
        <v>34550</v>
      </c>
      <c r="AY78">
        <v>35050</v>
      </c>
      <c r="AZ78">
        <v>35550</v>
      </c>
      <c r="BA78">
        <v>36000</v>
      </c>
      <c r="BB78">
        <v>36000</v>
      </c>
      <c r="BC78">
        <v>36000</v>
      </c>
    </row>
    <row r="79" spans="5:55" x14ac:dyDescent="0.3">
      <c r="E79">
        <v>190000</v>
      </c>
      <c r="F79">
        <v>18420</v>
      </c>
      <c r="G79">
        <v>19920</v>
      </c>
      <c r="H79">
        <v>21420</v>
      </c>
      <c r="I79">
        <v>22920</v>
      </c>
      <c r="J79">
        <v>24420</v>
      </c>
      <c r="K79">
        <v>25920</v>
      </c>
      <c r="L79">
        <v>27420</v>
      </c>
      <c r="M79">
        <v>28500</v>
      </c>
      <c r="N79">
        <v>28500</v>
      </c>
      <c r="O79">
        <v>28500</v>
      </c>
      <c r="P79">
        <v>28500</v>
      </c>
      <c r="Q79">
        <v>28500</v>
      </c>
      <c r="R79">
        <v>28500</v>
      </c>
      <c r="S79">
        <v>28500</v>
      </c>
      <c r="T79">
        <v>28500</v>
      </c>
      <c r="U79">
        <v>28500</v>
      </c>
      <c r="V79">
        <v>28500</v>
      </c>
      <c r="W79">
        <v>28500</v>
      </c>
      <c r="X79">
        <v>28500</v>
      </c>
      <c r="Y79">
        <v>28500</v>
      </c>
      <c r="Z79">
        <v>28500</v>
      </c>
      <c r="AA79">
        <v>28500</v>
      </c>
      <c r="AB79">
        <v>28500</v>
      </c>
      <c r="AC79">
        <v>28500</v>
      </c>
      <c r="AD79">
        <v>28500</v>
      </c>
      <c r="AE79">
        <v>28500</v>
      </c>
      <c r="AF79">
        <v>28500</v>
      </c>
      <c r="AG79">
        <v>28500</v>
      </c>
      <c r="AH79">
        <v>28550</v>
      </c>
      <c r="AI79">
        <v>29050</v>
      </c>
      <c r="AJ79">
        <v>29550</v>
      </c>
      <c r="AK79">
        <v>30050</v>
      </c>
      <c r="AL79">
        <v>30550</v>
      </c>
      <c r="AM79">
        <v>31050</v>
      </c>
      <c r="AN79">
        <v>31550</v>
      </c>
      <c r="AO79">
        <v>32050</v>
      </c>
      <c r="AP79">
        <v>32550</v>
      </c>
      <c r="AQ79">
        <v>33050</v>
      </c>
      <c r="AR79">
        <v>33550</v>
      </c>
      <c r="AS79">
        <v>34050</v>
      </c>
      <c r="AT79">
        <v>34550</v>
      </c>
      <c r="AU79">
        <v>35050</v>
      </c>
      <c r="AV79">
        <v>35550</v>
      </c>
      <c r="AW79">
        <v>36050</v>
      </c>
      <c r="AX79">
        <v>36550</v>
      </c>
      <c r="AY79">
        <v>37050</v>
      </c>
      <c r="AZ79">
        <v>37550</v>
      </c>
      <c r="BA79">
        <v>38000</v>
      </c>
      <c r="BB79">
        <v>38000</v>
      </c>
      <c r="BC79">
        <v>38000</v>
      </c>
    </row>
    <row r="80" spans="5:55" x14ac:dyDescent="0.3">
      <c r="E80">
        <v>200000</v>
      </c>
      <c r="F80">
        <v>19920</v>
      </c>
      <c r="G80">
        <v>21420</v>
      </c>
      <c r="H80">
        <v>22920</v>
      </c>
      <c r="I80">
        <v>24420</v>
      </c>
      <c r="J80">
        <v>25920</v>
      </c>
      <c r="K80">
        <v>27420</v>
      </c>
      <c r="L80">
        <v>28920</v>
      </c>
      <c r="M80">
        <v>30000</v>
      </c>
      <c r="N80">
        <v>30000</v>
      </c>
      <c r="O80">
        <v>30000</v>
      </c>
      <c r="P80">
        <v>30000</v>
      </c>
      <c r="Q80">
        <v>30000</v>
      </c>
      <c r="R80">
        <v>30000</v>
      </c>
      <c r="S80">
        <v>30000</v>
      </c>
      <c r="T80">
        <v>30000</v>
      </c>
      <c r="U80">
        <v>30000</v>
      </c>
      <c r="V80">
        <v>30000</v>
      </c>
      <c r="W80">
        <v>30000</v>
      </c>
      <c r="X80">
        <v>30000</v>
      </c>
      <c r="Y80">
        <v>30000</v>
      </c>
      <c r="Z80">
        <v>30000</v>
      </c>
      <c r="AA80">
        <v>30000</v>
      </c>
      <c r="AB80">
        <v>30000</v>
      </c>
      <c r="AC80">
        <v>30000</v>
      </c>
      <c r="AD80">
        <v>30000</v>
      </c>
      <c r="AE80">
        <v>30000</v>
      </c>
      <c r="AF80">
        <v>30000</v>
      </c>
      <c r="AG80">
        <v>30050</v>
      </c>
      <c r="AH80">
        <v>30550</v>
      </c>
      <c r="AI80">
        <v>31050</v>
      </c>
      <c r="AJ80">
        <v>31550</v>
      </c>
      <c r="AK80">
        <v>32050</v>
      </c>
      <c r="AL80">
        <v>32550</v>
      </c>
      <c r="AM80">
        <v>33050</v>
      </c>
      <c r="AN80">
        <v>33550</v>
      </c>
      <c r="AO80">
        <v>34050</v>
      </c>
      <c r="AP80">
        <v>34550</v>
      </c>
      <c r="AQ80">
        <v>35050</v>
      </c>
      <c r="AR80">
        <v>35550</v>
      </c>
      <c r="AS80">
        <v>36050</v>
      </c>
      <c r="AT80">
        <v>36550</v>
      </c>
      <c r="AU80">
        <v>37050</v>
      </c>
      <c r="AV80">
        <v>37550</v>
      </c>
      <c r="AW80">
        <v>38050</v>
      </c>
      <c r="AX80">
        <v>38550</v>
      </c>
      <c r="AY80">
        <v>39050</v>
      </c>
      <c r="AZ80">
        <v>39550</v>
      </c>
      <c r="BA80">
        <v>40000</v>
      </c>
      <c r="BB80">
        <v>40000</v>
      </c>
      <c r="BC80">
        <v>40000</v>
      </c>
    </row>
    <row r="81" spans="5:55" x14ac:dyDescent="0.3">
      <c r="E81">
        <v>210000</v>
      </c>
      <c r="F81">
        <v>21420</v>
      </c>
      <c r="G81">
        <v>22920</v>
      </c>
      <c r="H81">
        <v>24420</v>
      </c>
      <c r="I81">
        <v>25920</v>
      </c>
      <c r="J81">
        <v>27420</v>
      </c>
      <c r="K81">
        <v>28920</v>
      </c>
      <c r="L81">
        <v>30420</v>
      </c>
      <c r="M81">
        <v>31500</v>
      </c>
      <c r="N81">
        <v>31500</v>
      </c>
      <c r="O81">
        <v>31500</v>
      </c>
      <c r="P81">
        <v>31500</v>
      </c>
      <c r="Q81">
        <v>31500</v>
      </c>
      <c r="R81">
        <v>31500</v>
      </c>
      <c r="S81">
        <v>31500</v>
      </c>
      <c r="T81">
        <v>31500</v>
      </c>
      <c r="U81">
        <v>31500</v>
      </c>
      <c r="V81">
        <v>31500</v>
      </c>
      <c r="W81">
        <v>31500</v>
      </c>
      <c r="X81">
        <v>31500</v>
      </c>
      <c r="Y81">
        <v>31500</v>
      </c>
      <c r="Z81">
        <v>31500</v>
      </c>
      <c r="AA81">
        <v>31500</v>
      </c>
      <c r="AB81">
        <v>31500</v>
      </c>
      <c r="AC81">
        <v>31500</v>
      </c>
      <c r="AD81">
        <v>31500</v>
      </c>
      <c r="AE81">
        <v>31500</v>
      </c>
      <c r="AF81">
        <v>31550</v>
      </c>
      <c r="AG81">
        <v>32050</v>
      </c>
      <c r="AH81">
        <v>32550</v>
      </c>
      <c r="AI81">
        <v>33050</v>
      </c>
      <c r="AJ81">
        <v>33550</v>
      </c>
      <c r="AK81">
        <v>34050</v>
      </c>
      <c r="AL81">
        <v>34550</v>
      </c>
      <c r="AM81">
        <v>35050</v>
      </c>
      <c r="AN81">
        <v>35550</v>
      </c>
      <c r="AO81">
        <v>36050</v>
      </c>
      <c r="AP81">
        <v>36550</v>
      </c>
      <c r="AQ81">
        <v>37050</v>
      </c>
      <c r="AR81">
        <v>37550</v>
      </c>
      <c r="AS81">
        <v>38050</v>
      </c>
      <c r="AT81">
        <v>38550</v>
      </c>
      <c r="AU81">
        <v>39050</v>
      </c>
      <c r="AV81">
        <v>39550</v>
      </c>
      <c r="AW81">
        <v>40050</v>
      </c>
      <c r="AX81">
        <v>40550</v>
      </c>
      <c r="AY81">
        <v>41050</v>
      </c>
      <c r="AZ81">
        <v>41550</v>
      </c>
      <c r="BA81">
        <v>42000</v>
      </c>
      <c r="BB81">
        <v>42000</v>
      </c>
      <c r="BC81">
        <v>42000</v>
      </c>
    </row>
    <row r="82" spans="5:55" x14ac:dyDescent="0.3">
      <c r="E82">
        <v>220000</v>
      </c>
      <c r="F82">
        <v>22920</v>
      </c>
      <c r="G82">
        <v>24420</v>
      </c>
      <c r="H82">
        <v>25920</v>
      </c>
      <c r="I82">
        <v>27420</v>
      </c>
      <c r="J82">
        <v>28920</v>
      </c>
      <c r="K82">
        <v>30420</v>
      </c>
      <c r="L82">
        <v>31920</v>
      </c>
      <c r="M82">
        <v>33000</v>
      </c>
      <c r="N82">
        <v>33000</v>
      </c>
      <c r="O82">
        <v>33000</v>
      </c>
      <c r="P82">
        <v>33000</v>
      </c>
      <c r="Q82">
        <v>33000</v>
      </c>
      <c r="R82">
        <v>33000</v>
      </c>
      <c r="S82">
        <v>33000</v>
      </c>
      <c r="T82">
        <v>33000</v>
      </c>
      <c r="U82">
        <v>33000</v>
      </c>
      <c r="V82">
        <v>33000</v>
      </c>
      <c r="W82">
        <v>33000</v>
      </c>
      <c r="X82">
        <v>33000</v>
      </c>
      <c r="Y82">
        <v>33000</v>
      </c>
      <c r="Z82">
        <v>33000</v>
      </c>
      <c r="AA82">
        <v>33000</v>
      </c>
      <c r="AB82">
        <v>33000</v>
      </c>
      <c r="AC82">
        <v>33000</v>
      </c>
      <c r="AD82">
        <v>33000</v>
      </c>
      <c r="AE82">
        <v>33050</v>
      </c>
      <c r="AF82">
        <v>33550</v>
      </c>
      <c r="AG82">
        <v>34050</v>
      </c>
      <c r="AH82">
        <v>34550</v>
      </c>
      <c r="AI82">
        <v>35050</v>
      </c>
      <c r="AJ82">
        <v>35550</v>
      </c>
      <c r="AK82">
        <v>36050</v>
      </c>
      <c r="AL82">
        <v>36550</v>
      </c>
      <c r="AM82">
        <v>37050</v>
      </c>
      <c r="AN82">
        <v>37550</v>
      </c>
      <c r="AO82">
        <v>38050</v>
      </c>
      <c r="AP82">
        <v>38550</v>
      </c>
      <c r="AQ82">
        <v>39050</v>
      </c>
      <c r="AR82">
        <v>39550</v>
      </c>
      <c r="AS82">
        <v>40050</v>
      </c>
      <c r="AT82">
        <v>40550</v>
      </c>
      <c r="AU82">
        <v>41050</v>
      </c>
      <c r="AV82">
        <v>41550</v>
      </c>
      <c r="AW82">
        <v>42050</v>
      </c>
      <c r="AX82">
        <v>42550</v>
      </c>
      <c r="AY82">
        <v>43050</v>
      </c>
      <c r="AZ82">
        <v>43550</v>
      </c>
      <c r="BA82">
        <v>44000</v>
      </c>
      <c r="BB82">
        <v>44000</v>
      </c>
      <c r="BC82">
        <v>44000</v>
      </c>
    </row>
    <row r="83" spans="5:55" x14ac:dyDescent="0.3">
      <c r="E83">
        <v>230000</v>
      </c>
      <c r="F83">
        <v>24420</v>
      </c>
      <c r="G83">
        <v>25920</v>
      </c>
      <c r="H83">
        <v>27420</v>
      </c>
      <c r="I83">
        <v>28920</v>
      </c>
      <c r="J83">
        <v>30420</v>
      </c>
      <c r="K83">
        <v>31920</v>
      </c>
      <c r="L83">
        <v>33420</v>
      </c>
      <c r="M83">
        <v>34500</v>
      </c>
      <c r="N83">
        <v>34500</v>
      </c>
      <c r="O83">
        <v>34500</v>
      </c>
      <c r="P83">
        <v>34500</v>
      </c>
      <c r="Q83">
        <v>34500</v>
      </c>
      <c r="R83">
        <v>34500</v>
      </c>
      <c r="S83">
        <v>34500</v>
      </c>
      <c r="T83">
        <v>34500</v>
      </c>
      <c r="U83">
        <v>34500</v>
      </c>
      <c r="V83">
        <v>34500</v>
      </c>
      <c r="W83">
        <v>34500</v>
      </c>
      <c r="X83">
        <v>34500</v>
      </c>
      <c r="Y83">
        <v>34500</v>
      </c>
      <c r="Z83">
        <v>34500</v>
      </c>
      <c r="AA83">
        <v>34500</v>
      </c>
      <c r="AB83">
        <v>34500</v>
      </c>
      <c r="AC83">
        <v>34500</v>
      </c>
      <c r="AD83">
        <v>34550</v>
      </c>
      <c r="AE83">
        <v>35050</v>
      </c>
      <c r="AF83">
        <v>35550</v>
      </c>
      <c r="AG83">
        <v>36050</v>
      </c>
      <c r="AH83">
        <v>36550</v>
      </c>
      <c r="AI83">
        <v>37050</v>
      </c>
      <c r="AJ83">
        <v>37550</v>
      </c>
      <c r="AK83">
        <v>38050</v>
      </c>
      <c r="AL83">
        <v>38550</v>
      </c>
      <c r="AM83">
        <v>39050</v>
      </c>
      <c r="AN83">
        <v>39550</v>
      </c>
      <c r="AO83">
        <v>40050</v>
      </c>
      <c r="AP83">
        <v>40550</v>
      </c>
      <c r="AQ83">
        <v>41050</v>
      </c>
      <c r="AR83">
        <v>41550</v>
      </c>
      <c r="AS83">
        <v>42050</v>
      </c>
      <c r="AT83">
        <v>42550</v>
      </c>
      <c r="AU83">
        <v>43050</v>
      </c>
      <c r="AV83">
        <v>43550</v>
      </c>
      <c r="AW83">
        <v>44050</v>
      </c>
      <c r="AX83">
        <v>44550</v>
      </c>
      <c r="AY83">
        <v>45050</v>
      </c>
      <c r="AZ83">
        <v>45550</v>
      </c>
      <c r="BA83">
        <v>46000</v>
      </c>
      <c r="BB83">
        <v>46000</v>
      </c>
      <c r="BC83">
        <v>46000</v>
      </c>
    </row>
    <row r="84" spans="5:55" x14ac:dyDescent="0.3">
      <c r="E84">
        <v>240000</v>
      </c>
      <c r="F84">
        <v>25920</v>
      </c>
      <c r="G84">
        <v>27420</v>
      </c>
      <c r="H84">
        <v>28920</v>
      </c>
      <c r="I84">
        <v>30420</v>
      </c>
      <c r="J84">
        <v>31920</v>
      </c>
      <c r="K84">
        <v>33420</v>
      </c>
      <c r="L84">
        <v>34920</v>
      </c>
      <c r="M84">
        <v>36000</v>
      </c>
      <c r="N84">
        <v>36000</v>
      </c>
      <c r="O84">
        <v>36000</v>
      </c>
      <c r="P84">
        <v>36000</v>
      </c>
      <c r="Q84">
        <v>36000</v>
      </c>
      <c r="R84">
        <v>36000</v>
      </c>
      <c r="S84">
        <v>36000</v>
      </c>
      <c r="T84">
        <v>36000</v>
      </c>
      <c r="U84">
        <v>36000</v>
      </c>
      <c r="V84">
        <v>36000</v>
      </c>
      <c r="W84">
        <v>36000</v>
      </c>
      <c r="X84">
        <v>36000</v>
      </c>
      <c r="Y84">
        <v>36000</v>
      </c>
      <c r="Z84">
        <v>36000</v>
      </c>
      <c r="AA84">
        <v>36000</v>
      </c>
      <c r="AB84">
        <v>36000</v>
      </c>
      <c r="AC84">
        <v>36050</v>
      </c>
      <c r="AD84">
        <v>36550</v>
      </c>
      <c r="AE84">
        <v>37050</v>
      </c>
      <c r="AF84">
        <v>37550</v>
      </c>
      <c r="AG84">
        <v>38050</v>
      </c>
      <c r="AH84">
        <v>38550</v>
      </c>
      <c r="AI84">
        <v>39050</v>
      </c>
      <c r="AJ84">
        <v>39550</v>
      </c>
      <c r="AK84">
        <v>40050</v>
      </c>
      <c r="AL84">
        <v>40550</v>
      </c>
      <c r="AM84">
        <v>41050</v>
      </c>
      <c r="AN84">
        <v>41550</v>
      </c>
      <c r="AO84">
        <v>42050</v>
      </c>
      <c r="AP84">
        <v>42550</v>
      </c>
      <c r="AQ84">
        <v>43050</v>
      </c>
      <c r="AR84">
        <v>43550</v>
      </c>
      <c r="AS84">
        <v>44050</v>
      </c>
      <c r="AT84">
        <v>44550</v>
      </c>
      <c r="AU84">
        <v>45050</v>
      </c>
      <c r="AV84">
        <v>45550</v>
      </c>
      <c r="AW84">
        <v>46050</v>
      </c>
      <c r="AX84">
        <v>46550</v>
      </c>
      <c r="AY84">
        <v>47050</v>
      </c>
      <c r="AZ84">
        <v>47550</v>
      </c>
      <c r="BA84">
        <v>48000</v>
      </c>
      <c r="BB84">
        <v>48000</v>
      </c>
      <c r="BC84">
        <v>48000</v>
      </c>
    </row>
    <row r="85" spans="5:55" x14ac:dyDescent="0.3">
      <c r="E85">
        <v>250000</v>
      </c>
      <c r="F85">
        <v>27420</v>
      </c>
      <c r="G85">
        <v>28920</v>
      </c>
      <c r="H85">
        <v>30420</v>
      </c>
      <c r="I85">
        <v>31920</v>
      </c>
      <c r="J85">
        <v>33420</v>
      </c>
      <c r="K85">
        <v>34920</v>
      </c>
      <c r="L85">
        <v>36420</v>
      </c>
      <c r="M85">
        <v>37500</v>
      </c>
      <c r="N85">
        <v>37500</v>
      </c>
      <c r="O85">
        <v>37500</v>
      </c>
      <c r="P85">
        <v>37500</v>
      </c>
      <c r="Q85">
        <v>37500</v>
      </c>
      <c r="R85">
        <v>37500</v>
      </c>
      <c r="S85">
        <v>37500</v>
      </c>
      <c r="T85">
        <v>37500</v>
      </c>
      <c r="U85">
        <v>37500</v>
      </c>
      <c r="V85">
        <v>37500</v>
      </c>
      <c r="W85">
        <v>37500</v>
      </c>
      <c r="X85">
        <v>37500</v>
      </c>
      <c r="Y85">
        <v>37500</v>
      </c>
      <c r="Z85">
        <v>37500</v>
      </c>
      <c r="AA85">
        <v>37500</v>
      </c>
      <c r="AB85">
        <v>37550</v>
      </c>
      <c r="AC85">
        <v>38050</v>
      </c>
      <c r="AD85">
        <v>38550</v>
      </c>
      <c r="AE85">
        <v>39050</v>
      </c>
      <c r="AF85">
        <v>39550</v>
      </c>
      <c r="AG85">
        <v>40050</v>
      </c>
      <c r="AH85">
        <v>40550</v>
      </c>
      <c r="AI85">
        <v>41050</v>
      </c>
      <c r="AJ85">
        <v>41550</v>
      </c>
      <c r="AK85">
        <v>42050</v>
      </c>
      <c r="AL85">
        <v>42550</v>
      </c>
      <c r="AM85">
        <v>43050</v>
      </c>
      <c r="AN85">
        <v>43550</v>
      </c>
      <c r="AO85">
        <v>44050</v>
      </c>
      <c r="AP85">
        <v>44550</v>
      </c>
      <c r="AQ85">
        <v>45050</v>
      </c>
      <c r="AR85">
        <v>45550</v>
      </c>
      <c r="AS85">
        <v>46050</v>
      </c>
      <c r="AT85">
        <v>46550</v>
      </c>
      <c r="AU85">
        <v>47050</v>
      </c>
      <c r="AV85">
        <v>47550</v>
      </c>
      <c r="AW85">
        <v>48050</v>
      </c>
      <c r="AX85">
        <v>48550</v>
      </c>
      <c r="AY85">
        <v>49050</v>
      </c>
      <c r="AZ85">
        <v>49550</v>
      </c>
      <c r="BA85">
        <v>50000</v>
      </c>
      <c r="BB85">
        <v>50000</v>
      </c>
      <c r="BC85">
        <v>50000</v>
      </c>
    </row>
    <row r="86" spans="5:55" x14ac:dyDescent="0.3">
      <c r="E86">
        <v>260000</v>
      </c>
      <c r="F86">
        <v>28920</v>
      </c>
      <c r="G86">
        <v>30420</v>
      </c>
      <c r="H86">
        <v>31920</v>
      </c>
      <c r="I86">
        <v>33420</v>
      </c>
      <c r="J86">
        <v>34920</v>
      </c>
      <c r="K86">
        <v>36420</v>
      </c>
      <c r="L86">
        <v>37920</v>
      </c>
      <c r="M86">
        <v>39000</v>
      </c>
      <c r="N86">
        <v>39000</v>
      </c>
      <c r="O86">
        <v>39000</v>
      </c>
      <c r="P86">
        <v>39000</v>
      </c>
      <c r="Q86">
        <v>39000</v>
      </c>
      <c r="R86">
        <v>39000</v>
      </c>
      <c r="S86">
        <v>39000</v>
      </c>
      <c r="T86">
        <v>39000</v>
      </c>
      <c r="U86">
        <v>39000</v>
      </c>
      <c r="V86">
        <v>39000</v>
      </c>
      <c r="W86">
        <v>39000</v>
      </c>
      <c r="X86">
        <v>39000</v>
      </c>
      <c r="Y86">
        <v>39000</v>
      </c>
      <c r="Z86">
        <v>39000</v>
      </c>
      <c r="AA86">
        <v>39050</v>
      </c>
      <c r="AB86">
        <v>39550</v>
      </c>
      <c r="AC86">
        <v>40050</v>
      </c>
      <c r="AD86">
        <v>40550</v>
      </c>
      <c r="AE86">
        <v>41050</v>
      </c>
      <c r="AF86">
        <v>41550</v>
      </c>
      <c r="AG86">
        <v>42050</v>
      </c>
      <c r="AH86">
        <v>42550</v>
      </c>
      <c r="AI86">
        <v>43050</v>
      </c>
      <c r="AJ86">
        <v>43550</v>
      </c>
      <c r="AK86">
        <v>44050</v>
      </c>
      <c r="AL86">
        <v>44550</v>
      </c>
      <c r="AM86">
        <v>45050</v>
      </c>
      <c r="AN86">
        <v>45550</v>
      </c>
      <c r="AO86">
        <v>46050</v>
      </c>
      <c r="AP86">
        <v>46550</v>
      </c>
      <c r="AQ86">
        <v>47050</v>
      </c>
      <c r="AR86">
        <v>47550</v>
      </c>
      <c r="AS86">
        <v>48050</v>
      </c>
      <c r="AT86">
        <v>48550</v>
      </c>
      <c r="AU86">
        <v>49050</v>
      </c>
      <c r="AV86">
        <v>49550</v>
      </c>
      <c r="AW86">
        <v>50050</v>
      </c>
      <c r="AX86">
        <v>50550</v>
      </c>
      <c r="AY86">
        <v>51050</v>
      </c>
      <c r="AZ86">
        <v>51550</v>
      </c>
      <c r="BA86">
        <v>52000</v>
      </c>
      <c r="BB86">
        <v>52000</v>
      </c>
      <c r="BC86">
        <v>52000</v>
      </c>
    </row>
    <row r="87" spans="5:55" x14ac:dyDescent="0.3">
      <c r="E87">
        <v>270000</v>
      </c>
      <c r="F87">
        <v>30420</v>
      </c>
      <c r="G87">
        <v>31920</v>
      </c>
      <c r="H87">
        <v>33420</v>
      </c>
      <c r="I87">
        <v>34920</v>
      </c>
      <c r="J87">
        <v>36420</v>
      </c>
      <c r="K87">
        <v>37920</v>
      </c>
      <c r="L87">
        <v>39420</v>
      </c>
      <c r="M87">
        <v>40500</v>
      </c>
      <c r="N87">
        <v>40500</v>
      </c>
      <c r="O87">
        <v>40500</v>
      </c>
      <c r="P87">
        <v>40500</v>
      </c>
      <c r="Q87">
        <v>40500</v>
      </c>
      <c r="R87">
        <v>40500</v>
      </c>
      <c r="S87">
        <v>40500</v>
      </c>
      <c r="T87">
        <v>40500</v>
      </c>
      <c r="U87">
        <v>40500</v>
      </c>
      <c r="V87">
        <v>40500</v>
      </c>
      <c r="W87">
        <v>40500</v>
      </c>
      <c r="X87">
        <v>40500</v>
      </c>
      <c r="Y87">
        <v>40500</v>
      </c>
      <c r="Z87">
        <v>40550</v>
      </c>
      <c r="AA87">
        <v>41050</v>
      </c>
      <c r="AB87">
        <v>41550</v>
      </c>
      <c r="AC87">
        <v>42050</v>
      </c>
      <c r="AD87">
        <v>42550</v>
      </c>
      <c r="AE87">
        <v>43050</v>
      </c>
      <c r="AF87">
        <v>43550</v>
      </c>
      <c r="AG87">
        <v>44050</v>
      </c>
      <c r="AH87">
        <v>44550</v>
      </c>
      <c r="AI87">
        <v>45050</v>
      </c>
      <c r="AJ87">
        <v>45550</v>
      </c>
      <c r="AK87">
        <v>46050</v>
      </c>
      <c r="AL87">
        <v>46550</v>
      </c>
      <c r="AM87">
        <v>47050</v>
      </c>
      <c r="AN87">
        <v>47550</v>
      </c>
      <c r="AO87">
        <v>48050</v>
      </c>
      <c r="AP87">
        <v>48550</v>
      </c>
      <c r="AQ87">
        <v>49050</v>
      </c>
      <c r="AR87">
        <v>49550</v>
      </c>
      <c r="AS87">
        <v>50050</v>
      </c>
      <c r="AT87">
        <v>50550</v>
      </c>
      <c r="AU87">
        <v>51050</v>
      </c>
      <c r="AV87">
        <v>51550</v>
      </c>
      <c r="AW87">
        <v>52050</v>
      </c>
      <c r="AX87">
        <v>52550</v>
      </c>
      <c r="AY87">
        <v>53050</v>
      </c>
      <c r="AZ87">
        <v>53550</v>
      </c>
      <c r="BA87">
        <v>54000</v>
      </c>
      <c r="BB87">
        <v>54000</v>
      </c>
      <c r="BC87">
        <v>54000</v>
      </c>
    </row>
    <row r="88" spans="5:55" x14ac:dyDescent="0.3">
      <c r="E88">
        <v>280000</v>
      </c>
      <c r="F88">
        <v>31920</v>
      </c>
      <c r="G88">
        <v>33420</v>
      </c>
      <c r="H88">
        <v>34920</v>
      </c>
      <c r="I88">
        <v>36420</v>
      </c>
      <c r="J88">
        <v>37920</v>
      </c>
      <c r="K88">
        <v>39420</v>
      </c>
      <c r="L88">
        <v>40920</v>
      </c>
      <c r="M88">
        <v>42000</v>
      </c>
      <c r="N88">
        <v>42000</v>
      </c>
      <c r="O88">
        <v>42000</v>
      </c>
      <c r="P88">
        <v>42000</v>
      </c>
      <c r="Q88">
        <v>42000</v>
      </c>
      <c r="R88">
        <v>42000</v>
      </c>
      <c r="S88">
        <v>42000</v>
      </c>
      <c r="T88">
        <v>42000</v>
      </c>
      <c r="U88">
        <v>42000</v>
      </c>
      <c r="V88">
        <v>42000</v>
      </c>
      <c r="W88">
        <v>42000</v>
      </c>
      <c r="X88">
        <v>42000</v>
      </c>
      <c r="Y88">
        <v>42050</v>
      </c>
      <c r="Z88">
        <v>42550</v>
      </c>
      <c r="AA88">
        <v>43050</v>
      </c>
      <c r="AB88">
        <v>43550</v>
      </c>
      <c r="AC88">
        <v>44050</v>
      </c>
      <c r="AD88">
        <v>44550</v>
      </c>
      <c r="AE88">
        <v>45050</v>
      </c>
      <c r="AF88">
        <v>45550</v>
      </c>
      <c r="AG88">
        <v>46050</v>
      </c>
      <c r="AH88">
        <v>46550</v>
      </c>
      <c r="AI88">
        <v>47050</v>
      </c>
      <c r="AJ88">
        <v>47550</v>
      </c>
      <c r="AK88">
        <v>48050</v>
      </c>
      <c r="AL88">
        <v>48550</v>
      </c>
      <c r="AM88">
        <v>49050</v>
      </c>
      <c r="AN88">
        <v>49550</v>
      </c>
      <c r="AO88">
        <v>50050</v>
      </c>
      <c r="AP88">
        <v>50550</v>
      </c>
      <c r="AQ88">
        <v>51050</v>
      </c>
      <c r="AR88">
        <v>51550</v>
      </c>
      <c r="AS88">
        <v>52050</v>
      </c>
      <c r="AT88">
        <v>52550</v>
      </c>
      <c r="AU88">
        <v>53050</v>
      </c>
      <c r="AV88">
        <v>53550</v>
      </c>
      <c r="AW88">
        <v>54050</v>
      </c>
      <c r="AX88">
        <v>54550</v>
      </c>
      <c r="AY88">
        <v>55050</v>
      </c>
      <c r="AZ88">
        <v>55550</v>
      </c>
      <c r="BA88">
        <v>56000</v>
      </c>
      <c r="BB88">
        <v>56000</v>
      </c>
      <c r="BC88">
        <v>56000</v>
      </c>
    </row>
    <row r="89" spans="5:55" x14ac:dyDescent="0.3">
      <c r="E89">
        <v>290000</v>
      </c>
      <c r="F89">
        <v>33420</v>
      </c>
      <c r="G89">
        <v>34920</v>
      </c>
      <c r="H89">
        <v>36420</v>
      </c>
      <c r="I89">
        <v>37920</v>
      </c>
      <c r="J89">
        <v>39420</v>
      </c>
      <c r="K89">
        <v>40920</v>
      </c>
      <c r="L89">
        <v>42420</v>
      </c>
      <c r="M89">
        <v>43500</v>
      </c>
      <c r="N89">
        <v>43500</v>
      </c>
      <c r="O89">
        <v>43500</v>
      </c>
      <c r="P89">
        <v>43500</v>
      </c>
      <c r="Q89">
        <v>43500</v>
      </c>
      <c r="R89">
        <v>43500</v>
      </c>
      <c r="S89">
        <v>43500</v>
      </c>
      <c r="T89">
        <v>43500</v>
      </c>
      <c r="U89">
        <v>43500</v>
      </c>
      <c r="V89">
        <v>43500</v>
      </c>
      <c r="W89">
        <v>43500</v>
      </c>
      <c r="X89">
        <v>43550</v>
      </c>
      <c r="Y89">
        <v>44050</v>
      </c>
      <c r="Z89">
        <v>44550</v>
      </c>
      <c r="AA89">
        <v>45050</v>
      </c>
      <c r="AB89">
        <v>45550</v>
      </c>
      <c r="AC89">
        <v>46050</v>
      </c>
      <c r="AD89">
        <v>46550</v>
      </c>
      <c r="AE89">
        <v>47050</v>
      </c>
      <c r="AF89">
        <v>47550</v>
      </c>
      <c r="AG89">
        <v>48050</v>
      </c>
      <c r="AH89">
        <v>48550</v>
      </c>
      <c r="AI89">
        <v>49050</v>
      </c>
      <c r="AJ89">
        <v>49550</v>
      </c>
      <c r="AK89">
        <v>50050</v>
      </c>
      <c r="AL89">
        <v>50550</v>
      </c>
      <c r="AM89">
        <v>51050</v>
      </c>
      <c r="AN89">
        <v>51550</v>
      </c>
      <c r="AO89">
        <v>52050</v>
      </c>
      <c r="AP89">
        <v>52550</v>
      </c>
      <c r="AQ89">
        <v>53050</v>
      </c>
      <c r="AR89">
        <v>53550</v>
      </c>
      <c r="AS89">
        <v>54050</v>
      </c>
      <c r="AT89">
        <v>54550</v>
      </c>
      <c r="AU89">
        <v>55050</v>
      </c>
      <c r="AV89">
        <v>55550</v>
      </c>
      <c r="AW89">
        <v>56050</v>
      </c>
      <c r="AX89">
        <v>56550</v>
      </c>
      <c r="AY89">
        <v>57050</v>
      </c>
      <c r="AZ89">
        <v>57550</v>
      </c>
      <c r="BA89">
        <v>58000</v>
      </c>
      <c r="BB89">
        <v>58000</v>
      </c>
      <c r="BC89">
        <v>58000</v>
      </c>
    </row>
    <row r="90" spans="5:55" x14ac:dyDescent="0.3">
      <c r="E90">
        <v>300000</v>
      </c>
      <c r="F90">
        <v>34920</v>
      </c>
      <c r="G90">
        <v>36420</v>
      </c>
      <c r="H90">
        <v>37920</v>
      </c>
      <c r="I90">
        <v>39420</v>
      </c>
      <c r="J90">
        <v>40920</v>
      </c>
      <c r="K90">
        <v>42420</v>
      </c>
      <c r="L90">
        <v>43920</v>
      </c>
      <c r="M90">
        <v>45000</v>
      </c>
      <c r="N90">
        <v>45000</v>
      </c>
      <c r="O90">
        <v>45000</v>
      </c>
      <c r="P90">
        <v>45000</v>
      </c>
      <c r="Q90">
        <v>45000</v>
      </c>
      <c r="R90">
        <v>45000</v>
      </c>
      <c r="S90">
        <v>45000</v>
      </c>
      <c r="T90">
        <v>45000</v>
      </c>
      <c r="U90">
        <v>45000</v>
      </c>
      <c r="V90">
        <v>45000</v>
      </c>
      <c r="W90">
        <v>45050</v>
      </c>
      <c r="X90">
        <v>45550</v>
      </c>
      <c r="Y90">
        <v>46050</v>
      </c>
      <c r="Z90">
        <v>46550</v>
      </c>
      <c r="AA90">
        <v>47050</v>
      </c>
      <c r="AB90">
        <v>47550</v>
      </c>
      <c r="AC90">
        <v>48050</v>
      </c>
      <c r="AD90">
        <v>48550</v>
      </c>
      <c r="AE90">
        <v>49050</v>
      </c>
      <c r="AF90">
        <v>49550</v>
      </c>
      <c r="AG90">
        <v>50050</v>
      </c>
      <c r="AH90">
        <v>50550</v>
      </c>
      <c r="AI90">
        <v>51050</v>
      </c>
      <c r="AJ90">
        <v>51550</v>
      </c>
      <c r="AK90">
        <v>52050</v>
      </c>
      <c r="AL90">
        <v>52550</v>
      </c>
      <c r="AM90">
        <v>53050</v>
      </c>
      <c r="AN90">
        <v>53550</v>
      </c>
      <c r="AO90">
        <v>54050</v>
      </c>
      <c r="AP90">
        <v>54550</v>
      </c>
      <c r="AQ90">
        <v>55050</v>
      </c>
      <c r="AR90">
        <v>55550</v>
      </c>
      <c r="AS90">
        <v>56050</v>
      </c>
      <c r="AT90">
        <v>56550</v>
      </c>
      <c r="AU90">
        <v>57050</v>
      </c>
      <c r="AV90">
        <v>57550</v>
      </c>
      <c r="AW90">
        <v>58050</v>
      </c>
      <c r="AX90">
        <v>58550</v>
      </c>
      <c r="AY90">
        <v>59050</v>
      </c>
      <c r="AZ90">
        <v>59550</v>
      </c>
      <c r="BA90">
        <v>60000</v>
      </c>
      <c r="BB90">
        <v>60000</v>
      </c>
      <c r="BC90">
        <v>60000</v>
      </c>
    </row>
    <row r="91" spans="5:55" x14ac:dyDescent="0.3">
      <c r="E91">
        <v>310000</v>
      </c>
      <c r="F91">
        <v>36420</v>
      </c>
      <c r="G91">
        <v>37920</v>
      </c>
      <c r="H91">
        <v>39420</v>
      </c>
      <c r="I91">
        <v>40920</v>
      </c>
      <c r="J91">
        <v>42420</v>
      </c>
      <c r="K91">
        <v>43920</v>
      </c>
      <c r="L91">
        <v>45420</v>
      </c>
      <c r="M91">
        <v>46500</v>
      </c>
      <c r="N91">
        <v>46500</v>
      </c>
      <c r="O91">
        <v>46500</v>
      </c>
      <c r="P91">
        <v>46500</v>
      </c>
      <c r="Q91">
        <v>46500</v>
      </c>
      <c r="R91">
        <v>46500</v>
      </c>
      <c r="S91">
        <v>46500</v>
      </c>
      <c r="T91">
        <v>46500</v>
      </c>
      <c r="U91">
        <v>46500</v>
      </c>
      <c r="V91">
        <v>46550</v>
      </c>
      <c r="W91">
        <v>47050</v>
      </c>
      <c r="X91">
        <v>47550</v>
      </c>
      <c r="Y91">
        <v>48050</v>
      </c>
      <c r="Z91">
        <v>48550</v>
      </c>
      <c r="AA91">
        <v>49050</v>
      </c>
      <c r="AB91">
        <v>49550</v>
      </c>
      <c r="AC91">
        <v>50050</v>
      </c>
      <c r="AD91">
        <v>50550</v>
      </c>
      <c r="AE91">
        <v>51050</v>
      </c>
      <c r="AF91">
        <v>51550</v>
      </c>
      <c r="AG91">
        <v>52050</v>
      </c>
      <c r="AH91">
        <v>52550</v>
      </c>
      <c r="AI91">
        <v>53050</v>
      </c>
      <c r="AJ91">
        <v>53550</v>
      </c>
      <c r="AK91">
        <v>54050</v>
      </c>
      <c r="AL91">
        <v>54550</v>
      </c>
      <c r="AM91">
        <v>55050</v>
      </c>
      <c r="AN91">
        <v>55550</v>
      </c>
      <c r="AO91">
        <v>56050</v>
      </c>
      <c r="AP91">
        <v>56550</v>
      </c>
      <c r="AQ91">
        <v>57050</v>
      </c>
      <c r="AR91">
        <v>57550</v>
      </c>
      <c r="AS91">
        <v>58050</v>
      </c>
      <c r="AT91">
        <v>58550</v>
      </c>
      <c r="AU91">
        <v>59050</v>
      </c>
      <c r="AV91">
        <v>59550</v>
      </c>
      <c r="AW91">
        <v>60050</v>
      </c>
      <c r="AX91">
        <v>60550</v>
      </c>
      <c r="AY91">
        <v>61050</v>
      </c>
      <c r="AZ91">
        <v>61550</v>
      </c>
      <c r="BA91">
        <v>62000</v>
      </c>
      <c r="BB91">
        <v>62000</v>
      </c>
      <c r="BC91">
        <v>62000</v>
      </c>
    </row>
    <row r="92" spans="5:55" x14ac:dyDescent="0.3">
      <c r="E92">
        <v>320000</v>
      </c>
      <c r="F92">
        <v>37920</v>
      </c>
      <c r="G92">
        <v>39420</v>
      </c>
      <c r="H92">
        <v>40920</v>
      </c>
      <c r="I92">
        <v>42420</v>
      </c>
      <c r="J92">
        <v>43920</v>
      </c>
      <c r="K92">
        <v>45420</v>
      </c>
      <c r="L92">
        <v>46920</v>
      </c>
      <c r="M92">
        <v>48000</v>
      </c>
      <c r="N92">
        <v>48000</v>
      </c>
      <c r="O92">
        <v>48000</v>
      </c>
      <c r="P92">
        <v>48000</v>
      </c>
      <c r="Q92">
        <v>48000</v>
      </c>
      <c r="R92">
        <v>48000</v>
      </c>
      <c r="S92">
        <v>48000</v>
      </c>
      <c r="T92">
        <v>48000</v>
      </c>
      <c r="U92">
        <v>48050</v>
      </c>
      <c r="V92">
        <v>48550</v>
      </c>
      <c r="W92">
        <v>49050</v>
      </c>
      <c r="X92">
        <v>49550</v>
      </c>
      <c r="Y92">
        <v>50050</v>
      </c>
      <c r="Z92">
        <v>50550</v>
      </c>
      <c r="AA92">
        <v>51050</v>
      </c>
      <c r="AB92">
        <v>51550</v>
      </c>
      <c r="AC92">
        <v>52050</v>
      </c>
      <c r="AD92">
        <v>52550</v>
      </c>
      <c r="AE92">
        <v>53050</v>
      </c>
      <c r="AF92">
        <v>53550</v>
      </c>
      <c r="AG92">
        <v>54050</v>
      </c>
      <c r="AH92">
        <v>54550</v>
      </c>
      <c r="AI92">
        <v>55050</v>
      </c>
      <c r="AJ92">
        <v>55550</v>
      </c>
      <c r="AK92">
        <v>56050</v>
      </c>
      <c r="AL92">
        <v>56550</v>
      </c>
      <c r="AM92">
        <v>57050</v>
      </c>
      <c r="AN92">
        <v>57550</v>
      </c>
      <c r="AO92">
        <v>58050</v>
      </c>
      <c r="AP92">
        <v>58550</v>
      </c>
      <c r="AQ92">
        <v>59050</v>
      </c>
      <c r="AR92">
        <v>59550</v>
      </c>
      <c r="AS92">
        <v>60050</v>
      </c>
      <c r="AT92">
        <v>60550</v>
      </c>
      <c r="AU92">
        <v>61050</v>
      </c>
      <c r="AV92">
        <v>61550</v>
      </c>
      <c r="AW92">
        <v>62050</v>
      </c>
      <c r="AX92">
        <v>62550</v>
      </c>
      <c r="AY92">
        <v>63050</v>
      </c>
      <c r="AZ92">
        <v>63550</v>
      </c>
      <c r="BA92">
        <v>64000</v>
      </c>
      <c r="BB92">
        <v>64000</v>
      </c>
      <c r="BC92">
        <v>64000</v>
      </c>
    </row>
    <row r="93" spans="5:55" x14ac:dyDescent="0.3">
      <c r="E93">
        <v>330000</v>
      </c>
      <c r="F93">
        <v>39420</v>
      </c>
      <c r="G93">
        <v>40920</v>
      </c>
      <c r="H93">
        <v>42420</v>
      </c>
      <c r="I93">
        <v>43920</v>
      </c>
      <c r="J93">
        <v>45420</v>
      </c>
      <c r="K93">
        <v>46920</v>
      </c>
      <c r="L93">
        <v>48420</v>
      </c>
      <c r="M93">
        <v>49500</v>
      </c>
      <c r="N93">
        <v>49500</v>
      </c>
      <c r="O93">
        <v>49500</v>
      </c>
      <c r="P93">
        <v>49500</v>
      </c>
      <c r="Q93">
        <v>49500</v>
      </c>
      <c r="R93">
        <v>49500</v>
      </c>
      <c r="S93">
        <v>49500</v>
      </c>
      <c r="T93">
        <v>49550</v>
      </c>
      <c r="U93">
        <v>50050</v>
      </c>
      <c r="V93">
        <v>50550</v>
      </c>
      <c r="W93">
        <v>51050</v>
      </c>
      <c r="X93">
        <v>51550</v>
      </c>
      <c r="Y93">
        <v>52050</v>
      </c>
      <c r="Z93">
        <v>52550</v>
      </c>
      <c r="AA93">
        <v>53050</v>
      </c>
      <c r="AB93">
        <v>53550</v>
      </c>
      <c r="AC93">
        <v>54050</v>
      </c>
      <c r="AD93">
        <v>54550</v>
      </c>
      <c r="AE93">
        <v>55050</v>
      </c>
      <c r="AF93">
        <v>55550</v>
      </c>
      <c r="AG93">
        <v>56050</v>
      </c>
      <c r="AH93">
        <v>56550</v>
      </c>
      <c r="AI93">
        <v>57050</v>
      </c>
      <c r="AJ93">
        <v>57550</v>
      </c>
      <c r="AK93">
        <v>58050</v>
      </c>
      <c r="AL93">
        <v>58550</v>
      </c>
      <c r="AM93">
        <v>59050</v>
      </c>
      <c r="AN93">
        <v>59550</v>
      </c>
      <c r="AO93">
        <v>60050</v>
      </c>
      <c r="AP93">
        <v>60550</v>
      </c>
      <c r="AQ93">
        <v>61050</v>
      </c>
      <c r="AR93">
        <v>61550</v>
      </c>
      <c r="AS93">
        <v>62050</v>
      </c>
      <c r="AT93">
        <v>62550</v>
      </c>
      <c r="AU93">
        <v>63050</v>
      </c>
      <c r="AV93">
        <v>63550</v>
      </c>
      <c r="AW93">
        <v>64050</v>
      </c>
      <c r="AX93">
        <v>64550</v>
      </c>
      <c r="AY93">
        <v>65050</v>
      </c>
      <c r="AZ93">
        <v>65550</v>
      </c>
      <c r="BA93">
        <v>66000</v>
      </c>
      <c r="BB93">
        <v>66000</v>
      </c>
      <c r="BC93">
        <v>66000</v>
      </c>
    </row>
    <row r="94" spans="5:55" x14ac:dyDescent="0.3">
      <c r="E94">
        <v>340000</v>
      </c>
      <c r="F94">
        <v>40920</v>
      </c>
      <c r="G94">
        <v>42420</v>
      </c>
      <c r="H94">
        <v>43920</v>
      </c>
      <c r="I94">
        <v>45420</v>
      </c>
      <c r="J94">
        <v>46920</v>
      </c>
      <c r="K94">
        <v>48420</v>
      </c>
      <c r="L94">
        <v>49920</v>
      </c>
      <c r="M94">
        <v>51000</v>
      </c>
      <c r="N94">
        <v>51000</v>
      </c>
      <c r="O94">
        <v>51000</v>
      </c>
      <c r="P94">
        <v>51000</v>
      </c>
      <c r="Q94">
        <v>51000</v>
      </c>
      <c r="R94">
        <v>51000</v>
      </c>
      <c r="S94">
        <v>51050</v>
      </c>
      <c r="T94">
        <v>51550</v>
      </c>
      <c r="U94">
        <v>52050</v>
      </c>
      <c r="V94">
        <v>52550</v>
      </c>
      <c r="W94">
        <v>53050</v>
      </c>
      <c r="X94">
        <v>53550</v>
      </c>
      <c r="Y94">
        <v>54050</v>
      </c>
      <c r="Z94">
        <v>54550</v>
      </c>
      <c r="AA94">
        <v>55050</v>
      </c>
      <c r="AB94">
        <v>55550</v>
      </c>
      <c r="AC94">
        <v>56050</v>
      </c>
      <c r="AD94">
        <v>56550</v>
      </c>
      <c r="AE94">
        <v>57050</v>
      </c>
      <c r="AF94">
        <v>57550</v>
      </c>
      <c r="AG94">
        <v>58050</v>
      </c>
      <c r="AH94">
        <v>58550</v>
      </c>
      <c r="AI94">
        <v>59050</v>
      </c>
      <c r="AJ94">
        <v>59550</v>
      </c>
      <c r="AK94">
        <v>60050</v>
      </c>
      <c r="AL94">
        <v>60550</v>
      </c>
      <c r="AM94">
        <v>61050</v>
      </c>
      <c r="AN94">
        <v>61550</v>
      </c>
      <c r="AO94">
        <v>62050</v>
      </c>
      <c r="AP94">
        <v>62550</v>
      </c>
      <c r="AQ94">
        <v>63050</v>
      </c>
      <c r="AR94">
        <v>63550</v>
      </c>
      <c r="AS94">
        <v>64050</v>
      </c>
      <c r="AT94">
        <v>64550</v>
      </c>
      <c r="AU94">
        <v>65050</v>
      </c>
      <c r="AV94">
        <v>65550</v>
      </c>
      <c r="AW94">
        <v>66050</v>
      </c>
      <c r="AX94">
        <v>66550</v>
      </c>
      <c r="AY94">
        <v>67050</v>
      </c>
      <c r="AZ94">
        <v>67550</v>
      </c>
      <c r="BA94">
        <v>68000</v>
      </c>
      <c r="BB94">
        <v>68000</v>
      </c>
      <c r="BC94">
        <v>68000</v>
      </c>
    </row>
    <row r="95" spans="5:55" x14ac:dyDescent="0.3">
      <c r="E95">
        <v>350000</v>
      </c>
      <c r="F95">
        <v>42420</v>
      </c>
      <c r="G95">
        <v>43920</v>
      </c>
      <c r="H95">
        <v>45420</v>
      </c>
      <c r="I95">
        <v>46920</v>
      </c>
      <c r="J95">
        <v>48420</v>
      </c>
      <c r="K95">
        <v>49920</v>
      </c>
      <c r="L95">
        <v>51420</v>
      </c>
      <c r="M95">
        <v>52500</v>
      </c>
      <c r="N95">
        <v>52500</v>
      </c>
      <c r="O95">
        <v>52500</v>
      </c>
      <c r="P95">
        <v>52500</v>
      </c>
      <c r="Q95">
        <v>52500</v>
      </c>
      <c r="R95">
        <v>52550</v>
      </c>
      <c r="S95">
        <v>53050</v>
      </c>
      <c r="T95">
        <v>53550</v>
      </c>
      <c r="U95">
        <v>54050</v>
      </c>
      <c r="V95">
        <v>54550</v>
      </c>
      <c r="W95">
        <v>55050</v>
      </c>
      <c r="X95">
        <v>55550</v>
      </c>
      <c r="Y95">
        <v>56050</v>
      </c>
      <c r="Z95">
        <v>56550</v>
      </c>
      <c r="AA95">
        <v>57050</v>
      </c>
      <c r="AB95">
        <v>57550</v>
      </c>
      <c r="AC95">
        <v>58050</v>
      </c>
      <c r="AD95">
        <v>58550</v>
      </c>
      <c r="AE95">
        <v>59050</v>
      </c>
      <c r="AF95">
        <v>59550</v>
      </c>
      <c r="AG95">
        <v>60050</v>
      </c>
      <c r="AH95">
        <v>60550</v>
      </c>
      <c r="AI95">
        <v>61050</v>
      </c>
      <c r="AJ95">
        <v>61550</v>
      </c>
      <c r="AK95">
        <v>62050</v>
      </c>
      <c r="AL95">
        <v>62550</v>
      </c>
      <c r="AM95">
        <v>63050</v>
      </c>
      <c r="AN95">
        <v>63550</v>
      </c>
      <c r="AO95">
        <v>64050</v>
      </c>
      <c r="AP95">
        <v>64550</v>
      </c>
      <c r="AQ95">
        <v>65050</v>
      </c>
      <c r="AR95">
        <v>65550</v>
      </c>
      <c r="AS95">
        <v>66050</v>
      </c>
      <c r="AT95">
        <v>66550</v>
      </c>
      <c r="AU95">
        <v>67050</v>
      </c>
      <c r="AV95">
        <v>67550</v>
      </c>
      <c r="AW95">
        <v>68050</v>
      </c>
      <c r="AX95">
        <v>68550</v>
      </c>
      <c r="AY95">
        <v>69050</v>
      </c>
      <c r="AZ95">
        <v>69550</v>
      </c>
      <c r="BA95">
        <v>70000</v>
      </c>
      <c r="BB95">
        <v>70000</v>
      </c>
      <c r="BC95">
        <v>70000</v>
      </c>
    </row>
    <row r="96" spans="5:55" x14ac:dyDescent="0.3">
      <c r="E96">
        <v>360000</v>
      </c>
      <c r="F96">
        <v>43920</v>
      </c>
      <c r="G96">
        <v>45420</v>
      </c>
      <c r="H96">
        <v>46920</v>
      </c>
      <c r="I96">
        <v>48420</v>
      </c>
      <c r="J96">
        <v>49920</v>
      </c>
      <c r="K96">
        <v>51420</v>
      </c>
      <c r="L96">
        <v>52920</v>
      </c>
      <c r="M96">
        <v>54000</v>
      </c>
      <c r="N96">
        <v>54000</v>
      </c>
      <c r="O96">
        <v>54000</v>
      </c>
      <c r="P96">
        <v>54000</v>
      </c>
      <c r="Q96">
        <v>54050</v>
      </c>
      <c r="R96">
        <v>54550</v>
      </c>
      <c r="S96">
        <v>55050</v>
      </c>
      <c r="T96">
        <v>55550</v>
      </c>
      <c r="U96">
        <v>56050</v>
      </c>
      <c r="V96">
        <v>56550</v>
      </c>
      <c r="W96">
        <v>57050</v>
      </c>
      <c r="X96">
        <v>57550</v>
      </c>
      <c r="Y96">
        <v>58050</v>
      </c>
      <c r="Z96">
        <v>58550</v>
      </c>
      <c r="AA96">
        <v>59050</v>
      </c>
      <c r="AB96">
        <v>59550</v>
      </c>
      <c r="AC96">
        <v>60050</v>
      </c>
      <c r="AD96">
        <v>60550</v>
      </c>
      <c r="AE96">
        <v>61050</v>
      </c>
      <c r="AF96">
        <v>61550</v>
      </c>
      <c r="AG96">
        <v>62050</v>
      </c>
      <c r="AH96">
        <v>62550</v>
      </c>
      <c r="AI96">
        <v>63050</v>
      </c>
      <c r="AJ96">
        <v>63550</v>
      </c>
      <c r="AK96">
        <v>64050</v>
      </c>
      <c r="AL96">
        <v>64550</v>
      </c>
      <c r="AM96">
        <v>65050</v>
      </c>
      <c r="AN96">
        <v>65550</v>
      </c>
      <c r="AO96">
        <v>66050</v>
      </c>
      <c r="AP96">
        <v>66550</v>
      </c>
      <c r="AQ96">
        <v>67050</v>
      </c>
      <c r="AR96">
        <v>67550</v>
      </c>
      <c r="AS96">
        <v>68050</v>
      </c>
      <c r="AT96">
        <v>68550</v>
      </c>
      <c r="AU96">
        <v>69050</v>
      </c>
      <c r="AV96">
        <v>69550</v>
      </c>
      <c r="AW96">
        <v>70050</v>
      </c>
      <c r="AX96">
        <v>70550</v>
      </c>
      <c r="AY96">
        <v>71050</v>
      </c>
      <c r="AZ96">
        <v>71550</v>
      </c>
      <c r="BA96">
        <v>72000</v>
      </c>
      <c r="BB96">
        <v>72000</v>
      </c>
      <c r="BC96">
        <v>72000</v>
      </c>
    </row>
    <row r="97" spans="5:55" x14ac:dyDescent="0.3">
      <c r="E97">
        <v>370000</v>
      </c>
      <c r="F97">
        <v>45420</v>
      </c>
      <c r="G97">
        <v>46920</v>
      </c>
      <c r="H97">
        <v>48420</v>
      </c>
      <c r="I97">
        <v>49920</v>
      </c>
      <c r="J97">
        <v>51420</v>
      </c>
      <c r="K97">
        <v>52920</v>
      </c>
      <c r="L97">
        <v>54420</v>
      </c>
      <c r="M97">
        <v>55500</v>
      </c>
      <c r="N97">
        <v>55500</v>
      </c>
      <c r="O97">
        <v>55500</v>
      </c>
      <c r="P97">
        <v>55550</v>
      </c>
      <c r="Q97">
        <v>56050</v>
      </c>
      <c r="R97">
        <v>56550</v>
      </c>
      <c r="S97">
        <v>57050</v>
      </c>
      <c r="T97">
        <v>57550</v>
      </c>
      <c r="U97">
        <v>58050</v>
      </c>
      <c r="V97">
        <v>58550</v>
      </c>
      <c r="W97">
        <v>59050</v>
      </c>
      <c r="X97">
        <v>59550</v>
      </c>
      <c r="Y97">
        <v>60050</v>
      </c>
      <c r="Z97">
        <v>60550</v>
      </c>
      <c r="AA97">
        <v>61050</v>
      </c>
      <c r="AB97">
        <v>61550</v>
      </c>
      <c r="AC97">
        <v>62050</v>
      </c>
      <c r="AD97">
        <v>62550</v>
      </c>
      <c r="AE97">
        <v>63050</v>
      </c>
      <c r="AF97">
        <v>63550</v>
      </c>
      <c r="AG97">
        <v>64050</v>
      </c>
      <c r="AH97">
        <v>64550</v>
      </c>
      <c r="AI97">
        <v>65050</v>
      </c>
      <c r="AJ97">
        <v>65550</v>
      </c>
      <c r="AK97">
        <v>66050</v>
      </c>
      <c r="AL97">
        <v>66550</v>
      </c>
      <c r="AM97">
        <v>67050</v>
      </c>
      <c r="AN97">
        <v>67550</v>
      </c>
      <c r="AO97">
        <v>68050</v>
      </c>
      <c r="AP97">
        <v>68550</v>
      </c>
      <c r="AQ97">
        <v>69050</v>
      </c>
      <c r="AR97">
        <v>69550</v>
      </c>
      <c r="AS97">
        <v>70050</v>
      </c>
      <c r="AT97">
        <v>70550</v>
      </c>
      <c r="AU97">
        <v>71050</v>
      </c>
      <c r="AV97">
        <v>71550</v>
      </c>
      <c r="AW97">
        <v>72050</v>
      </c>
      <c r="AX97">
        <v>72550</v>
      </c>
      <c r="AY97">
        <v>73050</v>
      </c>
      <c r="AZ97">
        <v>73550</v>
      </c>
      <c r="BA97">
        <v>74000</v>
      </c>
      <c r="BB97">
        <v>74000</v>
      </c>
      <c r="BC97">
        <v>74000</v>
      </c>
    </row>
    <row r="98" spans="5:55" x14ac:dyDescent="0.3">
      <c r="E98">
        <v>380000</v>
      </c>
      <c r="F98">
        <v>46920</v>
      </c>
      <c r="G98">
        <v>48420</v>
      </c>
      <c r="H98">
        <v>49920</v>
      </c>
      <c r="I98">
        <v>51420</v>
      </c>
      <c r="J98">
        <v>52920</v>
      </c>
      <c r="K98">
        <v>54420</v>
      </c>
      <c r="L98">
        <v>55920</v>
      </c>
      <c r="M98">
        <v>57000</v>
      </c>
      <c r="N98">
        <v>57000</v>
      </c>
      <c r="O98">
        <v>57050</v>
      </c>
      <c r="P98">
        <v>57550</v>
      </c>
      <c r="Q98">
        <v>58050</v>
      </c>
      <c r="R98">
        <v>58550</v>
      </c>
      <c r="S98">
        <v>59050</v>
      </c>
      <c r="T98">
        <v>59550</v>
      </c>
      <c r="U98">
        <v>60050</v>
      </c>
      <c r="V98">
        <v>60550</v>
      </c>
      <c r="W98">
        <v>61050</v>
      </c>
      <c r="X98">
        <v>61550</v>
      </c>
      <c r="Y98">
        <v>62050</v>
      </c>
      <c r="Z98">
        <v>62550</v>
      </c>
      <c r="AA98">
        <v>63050</v>
      </c>
      <c r="AB98">
        <v>63550</v>
      </c>
      <c r="AC98">
        <v>64050</v>
      </c>
      <c r="AD98">
        <v>64550</v>
      </c>
      <c r="AE98">
        <v>65050</v>
      </c>
      <c r="AF98">
        <v>65550</v>
      </c>
      <c r="AG98">
        <v>66050</v>
      </c>
      <c r="AH98">
        <v>66550</v>
      </c>
      <c r="AI98">
        <v>67050</v>
      </c>
      <c r="AJ98">
        <v>67550</v>
      </c>
      <c r="AK98">
        <v>68050</v>
      </c>
      <c r="AL98">
        <v>68550</v>
      </c>
      <c r="AM98">
        <v>69050</v>
      </c>
      <c r="AN98">
        <v>69550</v>
      </c>
      <c r="AO98">
        <v>70050</v>
      </c>
      <c r="AP98">
        <v>70550</v>
      </c>
      <c r="AQ98">
        <v>71050</v>
      </c>
      <c r="AR98">
        <v>71550</v>
      </c>
      <c r="AS98">
        <v>72050</v>
      </c>
      <c r="AT98">
        <v>72550</v>
      </c>
      <c r="AU98">
        <v>73050</v>
      </c>
      <c r="AV98">
        <v>73550</v>
      </c>
      <c r="AW98">
        <v>74050</v>
      </c>
      <c r="AX98">
        <v>74550</v>
      </c>
      <c r="AY98">
        <v>75050</v>
      </c>
      <c r="AZ98">
        <v>75550</v>
      </c>
      <c r="BA98">
        <v>76000</v>
      </c>
      <c r="BB98">
        <v>76000</v>
      </c>
      <c r="BC98">
        <v>76000</v>
      </c>
    </row>
    <row r="99" spans="5:55" x14ac:dyDescent="0.3">
      <c r="E99">
        <v>390000</v>
      </c>
      <c r="F99">
        <v>48420</v>
      </c>
      <c r="G99">
        <v>49920</v>
      </c>
      <c r="H99">
        <v>51420</v>
      </c>
      <c r="I99">
        <v>52920</v>
      </c>
      <c r="J99">
        <v>54420</v>
      </c>
      <c r="K99">
        <v>55920</v>
      </c>
      <c r="L99">
        <v>57420</v>
      </c>
      <c r="M99">
        <v>58500</v>
      </c>
      <c r="N99">
        <v>58550</v>
      </c>
      <c r="O99">
        <v>59050</v>
      </c>
      <c r="P99">
        <v>59550</v>
      </c>
      <c r="Q99">
        <v>60050</v>
      </c>
      <c r="R99">
        <v>60550</v>
      </c>
      <c r="S99">
        <v>61050</v>
      </c>
      <c r="T99">
        <v>61550</v>
      </c>
      <c r="U99">
        <v>62050</v>
      </c>
      <c r="V99">
        <v>62550</v>
      </c>
      <c r="W99">
        <v>63050</v>
      </c>
      <c r="X99">
        <v>63550</v>
      </c>
      <c r="Y99">
        <v>64050</v>
      </c>
      <c r="Z99">
        <v>64550</v>
      </c>
      <c r="AA99">
        <v>65050</v>
      </c>
      <c r="AB99">
        <v>65550</v>
      </c>
      <c r="AC99">
        <v>66050</v>
      </c>
      <c r="AD99">
        <v>66550</v>
      </c>
      <c r="AE99">
        <v>67050</v>
      </c>
      <c r="AF99">
        <v>67550</v>
      </c>
      <c r="AG99">
        <v>68050</v>
      </c>
      <c r="AH99">
        <v>68550</v>
      </c>
      <c r="AI99">
        <v>69050</v>
      </c>
      <c r="AJ99">
        <v>69550</v>
      </c>
      <c r="AK99">
        <v>70050</v>
      </c>
      <c r="AL99">
        <v>70550</v>
      </c>
      <c r="AM99">
        <v>71050</v>
      </c>
      <c r="AN99">
        <v>71550</v>
      </c>
      <c r="AO99">
        <v>72050</v>
      </c>
      <c r="AP99">
        <v>72550</v>
      </c>
      <c r="AQ99">
        <v>73050</v>
      </c>
      <c r="AR99">
        <v>73550</v>
      </c>
      <c r="AS99">
        <v>74050</v>
      </c>
      <c r="AT99">
        <v>74550</v>
      </c>
      <c r="AU99">
        <v>75050</v>
      </c>
      <c r="AV99">
        <v>75550</v>
      </c>
      <c r="AW99">
        <v>76050</v>
      </c>
      <c r="AX99">
        <v>76550</v>
      </c>
      <c r="AY99">
        <v>77050</v>
      </c>
      <c r="AZ99">
        <v>77550</v>
      </c>
      <c r="BA99">
        <v>78000</v>
      </c>
      <c r="BB99">
        <v>78000</v>
      </c>
      <c r="BC99">
        <v>78000</v>
      </c>
    </row>
    <row r="100" spans="5:55" x14ac:dyDescent="0.3">
      <c r="E100">
        <v>400000</v>
      </c>
      <c r="F100">
        <v>49920</v>
      </c>
      <c r="G100">
        <v>51420</v>
      </c>
      <c r="H100">
        <v>52920</v>
      </c>
      <c r="I100">
        <v>54420</v>
      </c>
      <c r="J100">
        <v>55920</v>
      </c>
      <c r="K100">
        <v>57420</v>
      </c>
      <c r="L100">
        <v>58920</v>
      </c>
      <c r="M100">
        <v>60050</v>
      </c>
      <c r="N100">
        <v>60550</v>
      </c>
      <c r="O100">
        <v>61050</v>
      </c>
      <c r="P100">
        <v>61550</v>
      </c>
      <c r="Q100">
        <v>62050</v>
      </c>
      <c r="R100">
        <v>62550</v>
      </c>
      <c r="S100">
        <v>63050</v>
      </c>
      <c r="T100">
        <v>63550</v>
      </c>
      <c r="U100">
        <v>64050</v>
      </c>
      <c r="V100">
        <v>64550</v>
      </c>
      <c r="W100">
        <v>65050</v>
      </c>
      <c r="X100">
        <v>65550</v>
      </c>
      <c r="Y100">
        <v>66050</v>
      </c>
      <c r="Z100">
        <v>66550</v>
      </c>
      <c r="AA100">
        <v>67050</v>
      </c>
      <c r="AB100">
        <v>67550</v>
      </c>
      <c r="AC100">
        <v>68050</v>
      </c>
      <c r="AD100">
        <v>68550</v>
      </c>
      <c r="AE100">
        <v>69050</v>
      </c>
      <c r="AF100">
        <v>69550</v>
      </c>
      <c r="AG100">
        <v>70050</v>
      </c>
      <c r="AH100">
        <v>70550</v>
      </c>
      <c r="AI100">
        <v>71050</v>
      </c>
      <c r="AJ100">
        <v>71550</v>
      </c>
      <c r="AK100">
        <v>72050</v>
      </c>
      <c r="AL100">
        <v>72550</v>
      </c>
      <c r="AM100">
        <v>73050</v>
      </c>
      <c r="AN100">
        <v>73550</v>
      </c>
      <c r="AO100">
        <v>74050</v>
      </c>
      <c r="AP100">
        <v>74550</v>
      </c>
      <c r="AQ100">
        <v>75050</v>
      </c>
      <c r="AR100">
        <v>75550</v>
      </c>
      <c r="AS100">
        <v>76050</v>
      </c>
      <c r="AT100">
        <v>76550</v>
      </c>
      <c r="AU100">
        <v>77050</v>
      </c>
      <c r="AV100">
        <v>77550</v>
      </c>
      <c r="AW100">
        <v>78050</v>
      </c>
      <c r="AX100">
        <v>78550</v>
      </c>
      <c r="AY100">
        <v>79050</v>
      </c>
      <c r="AZ100">
        <v>79550</v>
      </c>
      <c r="BA100">
        <v>80000</v>
      </c>
      <c r="BB100">
        <v>80000</v>
      </c>
      <c r="BC100">
        <v>80000</v>
      </c>
    </row>
    <row r="101" spans="5:55" x14ac:dyDescent="0.3">
      <c r="E101">
        <v>410000</v>
      </c>
      <c r="F101">
        <v>51420</v>
      </c>
      <c r="G101">
        <v>52920</v>
      </c>
      <c r="H101">
        <v>54420</v>
      </c>
      <c r="I101">
        <v>55920</v>
      </c>
      <c r="J101">
        <v>57420</v>
      </c>
      <c r="K101">
        <v>58920</v>
      </c>
      <c r="L101">
        <v>60470</v>
      </c>
      <c r="M101">
        <v>62050</v>
      </c>
      <c r="N101">
        <v>62550</v>
      </c>
      <c r="O101">
        <v>63050</v>
      </c>
      <c r="P101">
        <v>63550</v>
      </c>
      <c r="Q101">
        <v>64050</v>
      </c>
      <c r="R101">
        <v>64550</v>
      </c>
      <c r="S101">
        <v>65050</v>
      </c>
      <c r="T101">
        <v>65550</v>
      </c>
      <c r="U101">
        <v>66050</v>
      </c>
      <c r="V101">
        <v>66550</v>
      </c>
      <c r="W101">
        <v>67050</v>
      </c>
      <c r="X101">
        <v>67550</v>
      </c>
      <c r="Y101">
        <v>68050</v>
      </c>
      <c r="Z101">
        <v>68550</v>
      </c>
      <c r="AA101">
        <v>69050</v>
      </c>
      <c r="AB101">
        <v>69550</v>
      </c>
      <c r="AC101">
        <v>70050</v>
      </c>
      <c r="AD101">
        <v>70550</v>
      </c>
      <c r="AE101">
        <v>71050</v>
      </c>
      <c r="AF101">
        <v>71550</v>
      </c>
      <c r="AG101">
        <v>72050</v>
      </c>
      <c r="AH101">
        <v>72550</v>
      </c>
      <c r="AI101">
        <v>73050</v>
      </c>
      <c r="AJ101">
        <v>73550</v>
      </c>
      <c r="AK101">
        <v>74050</v>
      </c>
      <c r="AL101">
        <v>74550</v>
      </c>
      <c r="AM101">
        <v>75050</v>
      </c>
      <c r="AN101">
        <v>75550</v>
      </c>
      <c r="AO101">
        <v>76050</v>
      </c>
      <c r="AP101">
        <v>76550</v>
      </c>
      <c r="AQ101">
        <v>77050</v>
      </c>
      <c r="AR101">
        <v>77550</v>
      </c>
      <c r="AS101">
        <v>78050</v>
      </c>
      <c r="AT101">
        <v>78550</v>
      </c>
      <c r="AU101">
        <v>79050</v>
      </c>
      <c r="AV101">
        <v>79550</v>
      </c>
      <c r="AW101">
        <v>80050</v>
      </c>
      <c r="AX101">
        <v>80550</v>
      </c>
      <c r="AY101">
        <v>81050</v>
      </c>
      <c r="AZ101">
        <v>81550</v>
      </c>
      <c r="BA101">
        <v>82000</v>
      </c>
      <c r="BB101">
        <v>82000</v>
      </c>
      <c r="BC101">
        <v>82000</v>
      </c>
    </row>
    <row r="102" spans="5:55" x14ac:dyDescent="0.3">
      <c r="E102">
        <v>420000</v>
      </c>
      <c r="F102">
        <v>52920</v>
      </c>
      <c r="G102">
        <v>54420</v>
      </c>
      <c r="H102">
        <v>55920</v>
      </c>
      <c r="I102">
        <v>57420</v>
      </c>
      <c r="J102">
        <v>58920</v>
      </c>
      <c r="K102">
        <v>60470</v>
      </c>
      <c r="L102">
        <v>62470</v>
      </c>
      <c r="M102">
        <v>64050</v>
      </c>
      <c r="N102">
        <v>64550</v>
      </c>
      <c r="O102">
        <v>65050</v>
      </c>
      <c r="P102">
        <v>65550</v>
      </c>
      <c r="Q102">
        <v>66050</v>
      </c>
      <c r="R102">
        <v>66550</v>
      </c>
      <c r="S102">
        <v>67050</v>
      </c>
      <c r="T102">
        <v>67550</v>
      </c>
      <c r="U102">
        <v>68050</v>
      </c>
      <c r="V102">
        <v>68550</v>
      </c>
      <c r="W102">
        <v>69050</v>
      </c>
      <c r="X102">
        <v>69550</v>
      </c>
      <c r="Y102">
        <v>70050</v>
      </c>
      <c r="Z102">
        <v>70550</v>
      </c>
      <c r="AA102">
        <v>71050</v>
      </c>
      <c r="AB102">
        <v>71550</v>
      </c>
      <c r="AC102">
        <v>72050</v>
      </c>
      <c r="AD102">
        <v>72550</v>
      </c>
      <c r="AE102">
        <v>73050</v>
      </c>
      <c r="AF102">
        <v>73550</v>
      </c>
      <c r="AG102">
        <v>74050</v>
      </c>
      <c r="AH102">
        <v>74550</v>
      </c>
      <c r="AI102">
        <v>75050</v>
      </c>
      <c r="AJ102">
        <v>75550</v>
      </c>
      <c r="AK102">
        <v>76050</v>
      </c>
      <c r="AL102">
        <v>76550</v>
      </c>
      <c r="AM102">
        <v>77050</v>
      </c>
      <c r="AN102">
        <v>77550</v>
      </c>
      <c r="AO102">
        <v>78050</v>
      </c>
      <c r="AP102">
        <v>78550</v>
      </c>
      <c r="AQ102">
        <v>79050</v>
      </c>
      <c r="AR102">
        <v>79550</v>
      </c>
      <c r="AS102">
        <v>80050</v>
      </c>
      <c r="AT102">
        <v>80550</v>
      </c>
      <c r="AU102">
        <v>81050</v>
      </c>
      <c r="AV102">
        <v>81550</v>
      </c>
      <c r="AW102">
        <v>82050</v>
      </c>
      <c r="AX102">
        <v>82550</v>
      </c>
      <c r="AY102">
        <v>83050</v>
      </c>
      <c r="AZ102">
        <v>83550</v>
      </c>
      <c r="BA102">
        <v>84000</v>
      </c>
      <c r="BB102">
        <v>84000</v>
      </c>
      <c r="BC102">
        <v>84000</v>
      </c>
    </row>
    <row r="103" spans="5:55" x14ac:dyDescent="0.3">
      <c r="E103">
        <v>430000</v>
      </c>
      <c r="F103">
        <v>54420</v>
      </c>
      <c r="G103">
        <v>55920</v>
      </c>
      <c r="H103">
        <v>57420</v>
      </c>
      <c r="I103">
        <v>58920</v>
      </c>
      <c r="J103">
        <v>60470</v>
      </c>
      <c r="K103">
        <v>62470</v>
      </c>
      <c r="L103">
        <v>64470</v>
      </c>
      <c r="M103">
        <v>66050</v>
      </c>
      <c r="N103">
        <v>66550</v>
      </c>
      <c r="O103">
        <v>67050</v>
      </c>
      <c r="P103">
        <v>67550</v>
      </c>
      <c r="Q103">
        <v>68050</v>
      </c>
      <c r="R103">
        <v>68550</v>
      </c>
      <c r="S103">
        <v>69050</v>
      </c>
      <c r="T103">
        <v>69550</v>
      </c>
      <c r="U103">
        <v>70050</v>
      </c>
      <c r="V103">
        <v>70550</v>
      </c>
      <c r="W103">
        <v>71050</v>
      </c>
      <c r="X103">
        <v>71550</v>
      </c>
      <c r="Y103">
        <v>72050</v>
      </c>
      <c r="Z103">
        <v>72550</v>
      </c>
      <c r="AA103">
        <v>73050</v>
      </c>
      <c r="AB103">
        <v>73550</v>
      </c>
      <c r="AC103">
        <v>74050</v>
      </c>
      <c r="AD103">
        <v>74550</v>
      </c>
      <c r="AE103">
        <v>75050</v>
      </c>
      <c r="AF103">
        <v>75550</v>
      </c>
      <c r="AG103">
        <v>76050</v>
      </c>
      <c r="AH103">
        <v>76550</v>
      </c>
      <c r="AI103">
        <v>77050</v>
      </c>
      <c r="AJ103">
        <v>77550</v>
      </c>
      <c r="AK103">
        <v>78050</v>
      </c>
      <c r="AL103">
        <v>78550</v>
      </c>
      <c r="AM103">
        <v>79050</v>
      </c>
      <c r="AN103">
        <v>79550</v>
      </c>
      <c r="AO103">
        <v>80050</v>
      </c>
      <c r="AP103">
        <v>80550</v>
      </c>
      <c r="AQ103">
        <v>81050</v>
      </c>
      <c r="AR103">
        <v>81550</v>
      </c>
      <c r="AS103">
        <v>82050</v>
      </c>
      <c r="AT103">
        <v>82550</v>
      </c>
      <c r="AU103">
        <v>83050</v>
      </c>
      <c r="AV103">
        <v>83550</v>
      </c>
      <c r="AW103">
        <v>84050</v>
      </c>
      <c r="AX103">
        <v>84550</v>
      </c>
      <c r="AY103">
        <v>85050</v>
      </c>
      <c r="AZ103">
        <v>85550</v>
      </c>
      <c r="BA103">
        <v>86000</v>
      </c>
      <c r="BB103">
        <v>86000</v>
      </c>
      <c r="BC103">
        <v>86000</v>
      </c>
    </row>
    <row r="104" spans="5:55" x14ac:dyDescent="0.3">
      <c r="E104">
        <v>440000</v>
      </c>
      <c r="F104">
        <v>55920</v>
      </c>
      <c r="G104">
        <v>57420</v>
      </c>
      <c r="H104">
        <v>58920</v>
      </c>
      <c r="I104">
        <v>60470</v>
      </c>
      <c r="J104">
        <v>62470</v>
      </c>
      <c r="K104">
        <v>64470</v>
      </c>
      <c r="L104">
        <v>66470</v>
      </c>
      <c r="M104">
        <v>68050</v>
      </c>
      <c r="N104">
        <v>68550</v>
      </c>
      <c r="O104">
        <v>69050</v>
      </c>
      <c r="P104">
        <v>69550</v>
      </c>
      <c r="Q104">
        <v>70050</v>
      </c>
      <c r="R104">
        <v>70550</v>
      </c>
      <c r="S104">
        <v>71050</v>
      </c>
      <c r="T104">
        <v>71550</v>
      </c>
      <c r="U104">
        <v>72050</v>
      </c>
      <c r="V104">
        <v>72550</v>
      </c>
      <c r="W104">
        <v>73050</v>
      </c>
      <c r="X104">
        <v>73550</v>
      </c>
      <c r="Y104">
        <v>74050</v>
      </c>
      <c r="Z104">
        <v>74550</v>
      </c>
      <c r="AA104">
        <v>75050</v>
      </c>
      <c r="AB104">
        <v>75550</v>
      </c>
      <c r="AC104">
        <v>76050</v>
      </c>
      <c r="AD104">
        <v>76550</v>
      </c>
      <c r="AE104">
        <v>77050</v>
      </c>
      <c r="AF104">
        <v>77550</v>
      </c>
      <c r="AG104">
        <v>78050</v>
      </c>
      <c r="AH104">
        <v>78550</v>
      </c>
      <c r="AI104">
        <v>79050</v>
      </c>
      <c r="AJ104">
        <v>79550</v>
      </c>
      <c r="AK104">
        <v>80050</v>
      </c>
      <c r="AL104">
        <v>80550</v>
      </c>
      <c r="AM104">
        <v>81050</v>
      </c>
      <c r="AN104">
        <v>81550</v>
      </c>
      <c r="AO104">
        <v>82050</v>
      </c>
      <c r="AP104">
        <v>82550</v>
      </c>
      <c r="AQ104">
        <v>83050</v>
      </c>
      <c r="AR104">
        <v>83550</v>
      </c>
      <c r="AS104">
        <v>84050</v>
      </c>
      <c r="AT104">
        <v>84550</v>
      </c>
      <c r="AU104">
        <v>85050</v>
      </c>
      <c r="AV104">
        <v>85550</v>
      </c>
      <c r="AW104">
        <v>86050</v>
      </c>
      <c r="AX104">
        <v>86550</v>
      </c>
      <c r="AY104">
        <v>87050</v>
      </c>
      <c r="AZ104">
        <v>87550</v>
      </c>
      <c r="BA104">
        <v>88000</v>
      </c>
      <c r="BB104">
        <v>88000</v>
      </c>
      <c r="BC104">
        <v>88000</v>
      </c>
    </row>
    <row r="105" spans="5:55" x14ac:dyDescent="0.3">
      <c r="E105">
        <v>450000</v>
      </c>
      <c r="F105">
        <v>57420</v>
      </c>
      <c r="G105">
        <v>58920</v>
      </c>
      <c r="H105">
        <v>60470</v>
      </c>
      <c r="I105">
        <v>62470</v>
      </c>
      <c r="J105">
        <v>64470</v>
      </c>
      <c r="K105">
        <v>66470</v>
      </c>
      <c r="L105">
        <v>68470</v>
      </c>
      <c r="M105">
        <v>70050</v>
      </c>
      <c r="N105">
        <v>70550</v>
      </c>
      <c r="O105">
        <v>71050</v>
      </c>
      <c r="P105">
        <v>71550</v>
      </c>
      <c r="Q105">
        <v>72050</v>
      </c>
      <c r="R105">
        <v>72550</v>
      </c>
      <c r="S105">
        <v>73050</v>
      </c>
      <c r="T105">
        <v>73550</v>
      </c>
      <c r="U105">
        <v>74050</v>
      </c>
      <c r="V105">
        <v>74550</v>
      </c>
      <c r="W105">
        <v>75050</v>
      </c>
      <c r="X105">
        <v>75550</v>
      </c>
      <c r="Y105">
        <v>76050</v>
      </c>
      <c r="Z105">
        <v>76550</v>
      </c>
      <c r="AA105">
        <v>77050</v>
      </c>
      <c r="AB105">
        <v>77550</v>
      </c>
      <c r="AC105">
        <v>78050</v>
      </c>
      <c r="AD105">
        <v>78550</v>
      </c>
      <c r="AE105">
        <v>79050</v>
      </c>
      <c r="AF105">
        <v>79550</v>
      </c>
      <c r="AG105">
        <v>80050</v>
      </c>
      <c r="AH105">
        <v>80550</v>
      </c>
      <c r="AI105">
        <v>81050</v>
      </c>
      <c r="AJ105">
        <v>81550</v>
      </c>
      <c r="AK105">
        <v>82050</v>
      </c>
      <c r="AL105">
        <v>82550</v>
      </c>
      <c r="AM105">
        <v>83050</v>
      </c>
      <c r="AN105">
        <v>83550</v>
      </c>
      <c r="AO105">
        <v>84050</v>
      </c>
      <c r="AP105">
        <v>84550</v>
      </c>
      <c r="AQ105">
        <v>85050</v>
      </c>
      <c r="AR105">
        <v>85550</v>
      </c>
      <c r="AS105">
        <v>86050</v>
      </c>
      <c r="AT105">
        <v>86550</v>
      </c>
      <c r="AU105">
        <v>87050</v>
      </c>
      <c r="AV105">
        <v>87550</v>
      </c>
      <c r="AW105">
        <v>88050</v>
      </c>
      <c r="AX105">
        <v>88550</v>
      </c>
      <c r="AY105">
        <v>89050</v>
      </c>
      <c r="AZ105">
        <v>89550</v>
      </c>
      <c r="BA105">
        <v>90000</v>
      </c>
      <c r="BB105">
        <v>90000</v>
      </c>
      <c r="BC105">
        <v>90000</v>
      </c>
    </row>
    <row r="106" spans="5:55" x14ac:dyDescent="0.3">
      <c r="E106">
        <v>460000</v>
      </c>
      <c r="F106">
        <v>58920</v>
      </c>
      <c r="G106">
        <v>60470</v>
      </c>
      <c r="H106">
        <v>62470</v>
      </c>
      <c r="I106">
        <v>64470</v>
      </c>
      <c r="J106">
        <v>66470</v>
      </c>
      <c r="K106">
        <v>68470</v>
      </c>
      <c r="L106">
        <v>70470</v>
      </c>
      <c r="M106">
        <v>72050</v>
      </c>
      <c r="N106">
        <v>72550</v>
      </c>
      <c r="O106">
        <v>73050</v>
      </c>
      <c r="P106">
        <v>73550</v>
      </c>
      <c r="Q106">
        <v>74050</v>
      </c>
      <c r="R106">
        <v>74550</v>
      </c>
      <c r="S106">
        <v>75050</v>
      </c>
      <c r="T106">
        <v>75550</v>
      </c>
      <c r="U106">
        <v>76050</v>
      </c>
      <c r="V106">
        <v>76550</v>
      </c>
      <c r="W106">
        <v>77050</v>
      </c>
      <c r="X106">
        <v>77550</v>
      </c>
      <c r="Y106">
        <v>78050</v>
      </c>
      <c r="Z106">
        <v>78550</v>
      </c>
      <c r="AA106">
        <v>79050</v>
      </c>
      <c r="AB106">
        <v>79550</v>
      </c>
      <c r="AC106">
        <v>80050</v>
      </c>
      <c r="AD106">
        <v>80550</v>
      </c>
      <c r="AE106">
        <v>81050</v>
      </c>
      <c r="AF106">
        <v>81550</v>
      </c>
      <c r="AG106">
        <v>82050</v>
      </c>
      <c r="AH106">
        <v>82550</v>
      </c>
      <c r="AI106">
        <v>83050</v>
      </c>
      <c r="AJ106">
        <v>83550</v>
      </c>
      <c r="AK106">
        <v>84050</v>
      </c>
      <c r="AL106">
        <v>84550</v>
      </c>
      <c r="AM106">
        <v>85050</v>
      </c>
      <c r="AN106">
        <v>85550</v>
      </c>
      <c r="AO106">
        <v>86050</v>
      </c>
      <c r="AP106">
        <v>86550</v>
      </c>
      <c r="AQ106">
        <v>87050</v>
      </c>
      <c r="AR106">
        <v>87550</v>
      </c>
      <c r="AS106">
        <v>88050</v>
      </c>
      <c r="AT106">
        <v>88550</v>
      </c>
      <c r="AU106">
        <v>89050</v>
      </c>
      <c r="AV106">
        <v>89550</v>
      </c>
      <c r="AW106">
        <v>90050</v>
      </c>
      <c r="AX106">
        <v>90550</v>
      </c>
      <c r="AY106">
        <v>91050</v>
      </c>
      <c r="AZ106">
        <v>91550</v>
      </c>
      <c r="BA106">
        <v>92000</v>
      </c>
      <c r="BB106">
        <v>92000</v>
      </c>
      <c r="BC106">
        <v>92000</v>
      </c>
    </row>
    <row r="107" spans="5:55" x14ac:dyDescent="0.3">
      <c r="E107">
        <v>470000</v>
      </c>
      <c r="F107">
        <v>60470</v>
      </c>
      <c r="G107">
        <v>62470</v>
      </c>
      <c r="H107">
        <v>64470</v>
      </c>
      <c r="I107">
        <v>66470</v>
      </c>
      <c r="J107">
        <v>68470</v>
      </c>
      <c r="K107">
        <v>70470</v>
      </c>
      <c r="L107">
        <v>72470</v>
      </c>
      <c r="M107">
        <v>74050</v>
      </c>
      <c r="N107">
        <v>74550</v>
      </c>
      <c r="O107">
        <v>75050</v>
      </c>
      <c r="P107">
        <v>75550</v>
      </c>
      <c r="Q107">
        <v>76050</v>
      </c>
      <c r="R107">
        <v>76550</v>
      </c>
      <c r="S107">
        <v>77050</v>
      </c>
      <c r="T107">
        <v>77550</v>
      </c>
      <c r="U107">
        <v>78050</v>
      </c>
      <c r="V107">
        <v>78550</v>
      </c>
      <c r="W107">
        <v>79050</v>
      </c>
      <c r="X107">
        <v>79550</v>
      </c>
      <c r="Y107">
        <v>80050</v>
      </c>
      <c r="Z107">
        <v>80550</v>
      </c>
      <c r="AA107">
        <v>81050</v>
      </c>
      <c r="AB107">
        <v>81550</v>
      </c>
      <c r="AC107">
        <v>82050</v>
      </c>
      <c r="AD107">
        <v>82550</v>
      </c>
      <c r="AE107">
        <v>83050</v>
      </c>
      <c r="AF107">
        <v>83550</v>
      </c>
      <c r="AG107">
        <v>84050</v>
      </c>
      <c r="AH107">
        <v>84550</v>
      </c>
      <c r="AI107">
        <v>85050</v>
      </c>
      <c r="AJ107">
        <v>85550</v>
      </c>
      <c r="AK107">
        <v>86050</v>
      </c>
      <c r="AL107">
        <v>86550</v>
      </c>
      <c r="AM107">
        <v>87050</v>
      </c>
      <c r="AN107">
        <v>87550</v>
      </c>
      <c r="AO107">
        <v>88050</v>
      </c>
      <c r="AP107">
        <v>88550</v>
      </c>
      <c r="AQ107">
        <v>89050</v>
      </c>
      <c r="AR107">
        <v>89550</v>
      </c>
      <c r="AS107">
        <v>90050</v>
      </c>
      <c r="AT107">
        <v>90550</v>
      </c>
      <c r="AU107">
        <v>91050</v>
      </c>
      <c r="AV107">
        <v>91550</v>
      </c>
      <c r="AW107">
        <v>92050</v>
      </c>
      <c r="AX107">
        <v>92550</v>
      </c>
      <c r="AY107">
        <v>93050</v>
      </c>
      <c r="AZ107">
        <v>93550</v>
      </c>
      <c r="BA107">
        <v>94000</v>
      </c>
      <c r="BB107">
        <v>94000</v>
      </c>
      <c r="BC107">
        <v>94000</v>
      </c>
    </row>
    <row r="108" spans="5:55" x14ac:dyDescent="0.3">
      <c r="E108">
        <v>480000</v>
      </c>
      <c r="F108">
        <v>62470</v>
      </c>
      <c r="G108">
        <v>64470</v>
      </c>
      <c r="H108">
        <v>66470</v>
      </c>
      <c r="I108">
        <v>68470</v>
      </c>
      <c r="J108">
        <v>70470</v>
      </c>
      <c r="K108">
        <v>72470</v>
      </c>
      <c r="L108">
        <v>74470</v>
      </c>
      <c r="M108">
        <v>76050</v>
      </c>
      <c r="N108">
        <v>76550</v>
      </c>
      <c r="O108">
        <v>77050</v>
      </c>
      <c r="P108">
        <v>77550</v>
      </c>
      <c r="Q108">
        <v>78050</v>
      </c>
      <c r="R108">
        <v>78550</v>
      </c>
      <c r="S108">
        <v>79050</v>
      </c>
      <c r="T108">
        <v>79550</v>
      </c>
      <c r="U108">
        <v>80050</v>
      </c>
      <c r="V108">
        <v>80550</v>
      </c>
      <c r="W108">
        <v>81050</v>
      </c>
      <c r="X108">
        <v>81550</v>
      </c>
      <c r="Y108">
        <v>82050</v>
      </c>
      <c r="Z108">
        <v>82550</v>
      </c>
      <c r="AA108">
        <v>83050</v>
      </c>
      <c r="AB108">
        <v>83550</v>
      </c>
      <c r="AC108">
        <v>84050</v>
      </c>
      <c r="AD108">
        <v>84550</v>
      </c>
      <c r="AE108">
        <v>85050</v>
      </c>
      <c r="AF108">
        <v>85550</v>
      </c>
      <c r="AG108">
        <v>86050</v>
      </c>
      <c r="AH108">
        <v>86550</v>
      </c>
      <c r="AI108">
        <v>87050</v>
      </c>
      <c r="AJ108">
        <v>87550</v>
      </c>
      <c r="AK108">
        <v>88050</v>
      </c>
      <c r="AL108">
        <v>88550</v>
      </c>
      <c r="AM108">
        <v>89050</v>
      </c>
      <c r="AN108">
        <v>89550</v>
      </c>
      <c r="AO108">
        <v>90050</v>
      </c>
      <c r="AP108">
        <v>90550</v>
      </c>
      <c r="AQ108">
        <v>91050</v>
      </c>
      <c r="AR108">
        <v>91550</v>
      </c>
      <c r="AS108">
        <v>92050</v>
      </c>
      <c r="AT108">
        <v>92550</v>
      </c>
      <c r="AU108">
        <v>93050</v>
      </c>
      <c r="AV108">
        <v>93550</v>
      </c>
      <c r="AW108">
        <v>94050</v>
      </c>
      <c r="AX108">
        <v>94550</v>
      </c>
      <c r="AY108">
        <v>95050</v>
      </c>
      <c r="AZ108">
        <v>95550</v>
      </c>
      <c r="BA108">
        <v>96000</v>
      </c>
      <c r="BB108">
        <v>96000</v>
      </c>
      <c r="BC108">
        <v>96000</v>
      </c>
    </row>
    <row r="109" spans="5:55" x14ac:dyDescent="0.3">
      <c r="E109">
        <v>490000</v>
      </c>
      <c r="F109">
        <v>64470</v>
      </c>
      <c r="G109">
        <v>66470</v>
      </c>
      <c r="H109">
        <v>68470</v>
      </c>
      <c r="I109">
        <v>70470</v>
      </c>
      <c r="J109">
        <v>72470</v>
      </c>
      <c r="K109">
        <v>74470</v>
      </c>
      <c r="L109">
        <v>76470</v>
      </c>
      <c r="M109">
        <v>78050</v>
      </c>
      <c r="N109">
        <v>78550</v>
      </c>
      <c r="O109">
        <v>79050</v>
      </c>
      <c r="P109">
        <v>79550</v>
      </c>
      <c r="Q109">
        <v>80050</v>
      </c>
      <c r="R109">
        <v>80550</v>
      </c>
      <c r="S109">
        <v>81050</v>
      </c>
      <c r="T109">
        <v>81550</v>
      </c>
      <c r="U109">
        <v>82050</v>
      </c>
      <c r="V109">
        <v>82550</v>
      </c>
      <c r="W109">
        <v>83050</v>
      </c>
      <c r="X109">
        <v>83550</v>
      </c>
      <c r="Y109">
        <v>84050</v>
      </c>
      <c r="Z109">
        <v>84550</v>
      </c>
      <c r="AA109">
        <v>85050</v>
      </c>
      <c r="AB109">
        <v>85550</v>
      </c>
      <c r="AC109">
        <v>86050</v>
      </c>
      <c r="AD109">
        <v>86550</v>
      </c>
      <c r="AE109">
        <v>87050</v>
      </c>
      <c r="AF109">
        <v>87550</v>
      </c>
      <c r="AG109">
        <v>88050</v>
      </c>
      <c r="AH109">
        <v>88550</v>
      </c>
      <c r="AI109">
        <v>89050</v>
      </c>
      <c r="AJ109">
        <v>89550</v>
      </c>
      <c r="AK109">
        <v>90050</v>
      </c>
      <c r="AL109">
        <v>90550</v>
      </c>
      <c r="AM109">
        <v>91050</v>
      </c>
      <c r="AN109">
        <v>91550</v>
      </c>
      <c r="AO109">
        <v>92050</v>
      </c>
      <c r="AP109">
        <v>92550</v>
      </c>
      <c r="AQ109">
        <v>93050</v>
      </c>
      <c r="AR109">
        <v>93550</v>
      </c>
      <c r="AS109">
        <v>94050</v>
      </c>
      <c r="AT109">
        <v>94550</v>
      </c>
      <c r="AU109">
        <v>95050</v>
      </c>
      <c r="AV109">
        <v>95550</v>
      </c>
      <c r="AW109">
        <v>96050</v>
      </c>
      <c r="AX109">
        <v>96550</v>
      </c>
      <c r="AY109">
        <v>97050</v>
      </c>
      <c r="AZ109">
        <v>97550</v>
      </c>
      <c r="BA109">
        <v>98000</v>
      </c>
      <c r="BB109">
        <v>98000</v>
      </c>
      <c r="BC109">
        <v>98000</v>
      </c>
    </row>
    <row r="110" spans="5:55" x14ac:dyDescent="0.3">
      <c r="E110">
        <v>500000</v>
      </c>
      <c r="F110">
        <v>66470</v>
      </c>
      <c r="G110">
        <v>68470</v>
      </c>
      <c r="H110">
        <v>70470</v>
      </c>
      <c r="I110">
        <v>72470</v>
      </c>
      <c r="J110">
        <v>74470</v>
      </c>
      <c r="K110">
        <v>76470</v>
      </c>
      <c r="L110">
        <v>78470</v>
      </c>
      <c r="M110">
        <v>80050</v>
      </c>
      <c r="N110">
        <v>80550</v>
      </c>
      <c r="O110">
        <v>81050</v>
      </c>
      <c r="P110">
        <v>81550</v>
      </c>
      <c r="Q110">
        <v>82050</v>
      </c>
      <c r="R110">
        <v>82550</v>
      </c>
      <c r="S110">
        <v>83050</v>
      </c>
      <c r="T110">
        <v>83550</v>
      </c>
      <c r="U110">
        <v>84050</v>
      </c>
      <c r="V110">
        <v>84550</v>
      </c>
      <c r="W110">
        <v>85050</v>
      </c>
      <c r="X110">
        <v>85550</v>
      </c>
      <c r="Y110">
        <v>86050</v>
      </c>
      <c r="Z110">
        <v>86550</v>
      </c>
      <c r="AA110">
        <v>87050</v>
      </c>
      <c r="AB110">
        <v>87550</v>
      </c>
      <c r="AC110">
        <v>88050</v>
      </c>
      <c r="AD110">
        <v>88550</v>
      </c>
      <c r="AE110">
        <v>89050</v>
      </c>
      <c r="AF110">
        <v>89550</v>
      </c>
      <c r="AG110">
        <v>90050</v>
      </c>
      <c r="AH110">
        <v>90550</v>
      </c>
      <c r="AI110">
        <v>91050</v>
      </c>
      <c r="AJ110">
        <v>91550</v>
      </c>
      <c r="AK110">
        <v>92050</v>
      </c>
      <c r="AL110">
        <v>92550</v>
      </c>
      <c r="AM110">
        <v>93050</v>
      </c>
      <c r="AN110">
        <v>93550</v>
      </c>
      <c r="AO110">
        <v>94050</v>
      </c>
      <c r="AP110">
        <v>94550</v>
      </c>
      <c r="AQ110">
        <v>95050</v>
      </c>
      <c r="AR110">
        <v>95550</v>
      </c>
      <c r="AS110">
        <v>96050</v>
      </c>
      <c r="AT110">
        <v>96550</v>
      </c>
      <c r="AU110">
        <v>97050</v>
      </c>
      <c r="AV110">
        <v>97550</v>
      </c>
      <c r="AW110">
        <v>98050</v>
      </c>
      <c r="AX110">
        <v>98550</v>
      </c>
      <c r="AY110">
        <v>99050</v>
      </c>
      <c r="AZ110">
        <v>99550</v>
      </c>
      <c r="BA110">
        <v>100000</v>
      </c>
      <c r="BB110">
        <v>100000</v>
      </c>
      <c r="BC110">
        <v>100000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topLeftCell="A7" workbookViewId="0">
      <selection activeCell="H18" sqref="H18:H19"/>
    </sheetView>
  </sheetViews>
  <sheetFormatPr defaultRowHeight="14.4" x14ac:dyDescent="0.3"/>
  <cols>
    <col min="3" max="3" width="14.6640625" bestFit="1" customWidth="1"/>
  </cols>
  <sheetData>
    <row r="1" spans="2:14" x14ac:dyDescent="0.3">
      <c r="J1" t="s">
        <v>128</v>
      </c>
      <c r="K1" t="s">
        <v>129</v>
      </c>
    </row>
    <row r="2" spans="2:14" x14ac:dyDescent="0.3">
      <c r="I2" t="s">
        <v>124</v>
      </c>
      <c r="J2" t="s">
        <v>125</v>
      </c>
      <c r="K2" t="s">
        <v>126</v>
      </c>
    </row>
    <row r="3" spans="2:14" x14ac:dyDescent="0.3">
      <c r="B3" t="s">
        <v>127</v>
      </c>
      <c r="C3" t="s">
        <v>150</v>
      </c>
      <c r="H3" t="s">
        <v>123</v>
      </c>
      <c r="I3">
        <v>0</v>
      </c>
      <c r="J3">
        <v>100</v>
      </c>
      <c r="K3">
        <v>200</v>
      </c>
    </row>
    <row r="4" spans="2:14" x14ac:dyDescent="0.3">
      <c r="B4" t="s">
        <v>130</v>
      </c>
      <c r="C4" t="s">
        <v>152</v>
      </c>
    </row>
    <row r="5" spans="2:14" x14ac:dyDescent="0.3">
      <c r="B5" t="s">
        <v>131</v>
      </c>
      <c r="C5" t="s">
        <v>151</v>
      </c>
    </row>
    <row r="9" spans="2:14" x14ac:dyDescent="0.3">
      <c r="C9" t="s">
        <v>132</v>
      </c>
      <c r="D9">
        <v>0.5</v>
      </c>
      <c r="E9" t="s">
        <v>146</v>
      </c>
      <c r="F9" t="s">
        <v>133</v>
      </c>
      <c r="G9" t="s">
        <v>128</v>
      </c>
      <c r="H9" t="s">
        <v>134</v>
      </c>
      <c r="I9" t="s">
        <v>147</v>
      </c>
      <c r="J9" t="s">
        <v>148</v>
      </c>
      <c r="K9" t="s">
        <v>135</v>
      </c>
      <c r="L9" t="s">
        <v>129</v>
      </c>
      <c r="M9" t="s">
        <v>136</v>
      </c>
      <c r="N9" t="s">
        <v>149</v>
      </c>
    </row>
    <row r="10" spans="2:14" x14ac:dyDescent="0.3">
      <c r="C10" t="s">
        <v>138</v>
      </c>
      <c r="D10">
        <f>D9</f>
        <v>0.5</v>
      </c>
      <c r="E10">
        <f>J3-1.5</f>
        <v>98.5</v>
      </c>
      <c r="F10">
        <f>J3-0.5</f>
        <v>99.5</v>
      </c>
      <c r="G10">
        <f>J3</f>
        <v>100</v>
      </c>
      <c r="H10">
        <f>J3+0.5</f>
        <v>100.5</v>
      </c>
      <c r="I10">
        <f>J3+1.5</f>
        <v>101.5</v>
      </c>
      <c r="J10">
        <f>K3-1.5</f>
        <v>198.5</v>
      </c>
      <c r="K10">
        <f>K3-0.5</f>
        <v>199.5</v>
      </c>
      <c r="L10">
        <f>K3</f>
        <v>200</v>
      </c>
      <c r="M10">
        <f>K3+0.5</f>
        <v>200.5</v>
      </c>
      <c r="N10">
        <f>K3+1.5</f>
        <v>201.5</v>
      </c>
    </row>
    <row r="11" spans="2:14" x14ac:dyDescent="0.3">
      <c r="C11" t="s">
        <v>137</v>
      </c>
      <c r="D11">
        <f>$J$3+0.1-D10</f>
        <v>99.6</v>
      </c>
      <c r="E11">
        <f t="shared" ref="E11:N11" si="0">$J$3+0.1-E10</f>
        <v>1.5999999999999943</v>
      </c>
      <c r="F11">
        <f t="shared" si="0"/>
        <v>0.59999999999999432</v>
      </c>
      <c r="G11">
        <f t="shared" si="0"/>
        <v>9.9999999999994316E-2</v>
      </c>
      <c r="H11">
        <f t="shared" si="0"/>
        <v>-0.40000000000000568</v>
      </c>
      <c r="I11">
        <f t="shared" si="0"/>
        <v>-1.4000000000000057</v>
      </c>
      <c r="J11">
        <f t="shared" si="0"/>
        <v>-98.4</v>
      </c>
      <c r="K11">
        <f t="shared" si="0"/>
        <v>-99.4</v>
      </c>
      <c r="L11">
        <f t="shared" si="0"/>
        <v>-99.9</v>
      </c>
      <c r="M11">
        <f t="shared" si="0"/>
        <v>-100.4</v>
      </c>
      <c r="N11">
        <f t="shared" si="0"/>
        <v>-101.4</v>
      </c>
    </row>
    <row r="12" spans="2:14" x14ac:dyDescent="0.3">
      <c r="B12" t="s">
        <v>141</v>
      </c>
      <c r="D12">
        <f>IF(D11&lt;=0,0,IF(D11*100&gt;=1,1,"??"))</f>
        <v>1</v>
      </c>
      <c r="E12">
        <f t="shared" ref="E12:N12" si="1">IF(E11&lt;=0,0,IF(E11*100&gt;=1,1,"??"))</f>
        <v>1</v>
      </c>
      <c r="F12">
        <f t="shared" si="1"/>
        <v>1</v>
      </c>
      <c r="G12">
        <f t="shared" si="1"/>
        <v>1</v>
      </c>
      <c r="H12">
        <f t="shared" si="1"/>
        <v>0</v>
      </c>
      <c r="I12">
        <f t="shared" si="1"/>
        <v>0</v>
      </c>
      <c r="J12">
        <f t="shared" si="1"/>
        <v>0</v>
      </c>
      <c r="K12">
        <f t="shared" si="1"/>
        <v>0</v>
      </c>
      <c r="L12">
        <f t="shared" si="1"/>
        <v>0</v>
      </c>
      <c r="M12">
        <f t="shared" si="1"/>
        <v>0</v>
      </c>
      <c r="N12">
        <f t="shared" si="1"/>
        <v>0</v>
      </c>
    </row>
    <row r="13" spans="2:14" x14ac:dyDescent="0.3">
      <c r="C13" t="s">
        <v>139</v>
      </c>
      <c r="D13">
        <f t="shared" ref="D13:N13" si="2">$J$3-($K$3+0.1-D10)</f>
        <v>-99.6</v>
      </c>
      <c r="E13">
        <f t="shared" si="2"/>
        <v>-1.5999999999999943</v>
      </c>
      <c r="F13">
        <f t="shared" si="2"/>
        <v>-0.59999999999999432</v>
      </c>
      <c r="G13">
        <f t="shared" si="2"/>
        <v>-9.9999999999994316E-2</v>
      </c>
      <c r="H13">
        <f t="shared" si="2"/>
        <v>0.40000000000000568</v>
      </c>
      <c r="I13">
        <f t="shared" si="2"/>
        <v>1.4000000000000057</v>
      </c>
      <c r="J13">
        <f t="shared" si="2"/>
        <v>98.4</v>
      </c>
      <c r="K13">
        <f t="shared" si="2"/>
        <v>99.4</v>
      </c>
      <c r="L13">
        <f t="shared" si="2"/>
        <v>99.9</v>
      </c>
      <c r="M13">
        <f t="shared" si="2"/>
        <v>100.4</v>
      </c>
      <c r="N13">
        <f t="shared" si="2"/>
        <v>101.4</v>
      </c>
    </row>
    <row r="14" spans="2:14" x14ac:dyDescent="0.3">
      <c r="B14" t="s">
        <v>142</v>
      </c>
      <c r="D14">
        <f>IF(D13&lt;=0,0,IF(D13*100&gt;=1,1,"??"))</f>
        <v>0</v>
      </c>
      <c r="E14">
        <f t="shared" ref="E14:N14" si="3">IF(E13&lt;=0,0,IF(E13*100&gt;=1,1,"??"))</f>
        <v>0</v>
      </c>
      <c r="F14">
        <f t="shared" si="3"/>
        <v>0</v>
      </c>
      <c r="G14">
        <f t="shared" si="3"/>
        <v>0</v>
      </c>
      <c r="H14">
        <f t="shared" si="3"/>
        <v>1</v>
      </c>
      <c r="I14">
        <f t="shared" si="3"/>
        <v>1</v>
      </c>
      <c r="J14">
        <f t="shared" si="3"/>
        <v>1</v>
      </c>
      <c r="K14">
        <f t="shared" si="3"/>
        <v>1</v>
      </c>
      <c r="L14">
        <f t="shared" si="3"/>
        <v>1</v>
      </c>
      <c r="M14" s="1">
        <f t="shared" si="3"/>
        <v>1</v>
      </c>
      <c r="N14" s="1">
        <f t="shared" si="3"/>
        <v>1</v>
      </c>
    </row>
    <row r="15" spans="2:14" x14ac:dyDescent="0.3">
      <c r="C15" t="s">
        <v>140</v>
      </c>
      <c r="D15">
        <f>D10-($K$3+0.1)</f>
        <v>-199.6</v>
      </c>
      <c r="E15">
        <f t="shared" ref="E15:N15" si="4">E10-($K$3+0.1)</f>
        <v>-101.6</v>
      </c>
      <c r="F15">
        <f t="shared" si="4"/>
        <v>-100.6</v>
      </c>
      <c r="G15">
        <f t="shared" si="4"/>
        <v>-100.1</v>
      </c>
      <c r="H15">
        <f t="shared" si="4"/>
        <v>-99.6</v>
      </c>
      <c r="I15">
        <f t="shared" si="4"/>
        <v>-98.6</v>
      </c>
      <c r="J15">
        <f t="shared" si="4"/>
        <v>-1.5999999999999943</v>
      </c>
      <c r="K15">
        <f t="shared" si="4"/>
        <v>-0.59999999999999432</v>
      </c>
      <c r="L15">
        <f t="shared" si="4"/>
        <v>-9.9999999999994316E-2</v>
      </c>
      <c r="M15">
        <f t="shared" si="4"/>
        <v>0.40000000000000568</v>
      </c>
      <c r="N15">
        <f t="shared" si="4"/>
        <v>1.4000000000000057</v>
      </c>
    </row>
    <row r="16" spans="2:14" x14ac:dyDescent="0.3">
      <c r="B16" t="s">
        <v>143</v>
      </c>
      <c r="D16">
        <f>IF(D15&lt;=0,0,IF(D15*100&gt;=1,1,"??"))</f>
        <v>0</v>
      </c>
      <c r="E16">
        <f t="shared" ref="E16:N16" si="5">IF(E15&lt;=0,0,IF(E15*100&gt;=1,1,"??"))</f>
        <v>0</v>
      </c>
      <c r="F16">
        <f t="shared" si="5"/>
        <v>0</v>
      </c>
      <c r="G16">
        <f t="shared" si="5"/>
        <v>0</v>
      </c>
      <c r="H16">
        <f t="shared" si="5"/>
        <v>0</v>
      </c>
      <c r="I16">
        <f t="shared" si="5"/>
        <v>0</v>
      </c>
      <c r="J16">
        <f t="shared" si="5"/>
        <v>0</v>
      </c>
      <c r="K16">
        <f t="shared" si="5"/>
        <v>0</v>
      </c>
      <c r="L16">
        <f t="shared" si="5"/>
        <v>0</v>
      </c>
      <c r="M16">
        <f t="shared" si="5"/>
        <v>1</v>
      </c>
      <c r="N16">
        <f t="shared" si="5"/>
        <v>1</v>
      </c>
    </row>
    <row r="18" spans="3:14" x14ac:dyDescent="0.3">
      <c r="C18" t="s">
        <v>144</v>
      </c>
      <c r="D18">
        <f>IF(AND(D12=1, D14=0,D16=0), 1, IF(AND(D12=0,D14=1,D16=0),2,IF(AND(D12=0, D14=0,D16=1),3,"?????")))</f>
        <v>1</v>
      </c>
      <c r="E18">
        <f t="shared" ref="E18:N18" si="6">IF(AND(E12=1, E14=0,E16=0), 1, IF(AND(E12=0,E14=1,E16=0),2,IF(AND(E12=0, E14=0,E16=1),3,"?????")))</f>
        <v>1</v>
      </c>
      <c r="F18">
        <f t="shared" si="6"/>
        <v>1</v>
      </c>
      <c r="G18">
        <f t="shared" si="6"/>
        <v>1</v>
      </c>
      <c r="H18" s="58">
        <f t="shared" si="6"/>
        <v>2</v>
      </c>
      <c r="I18">
        <f t="shared" si="6"/>
        <v>2</v>
      </c>
      <c r="J18">
        <f t="shared" si="6"/>
        <v>2</v>
      </c>
      <c r="K18">
        <f t="shared" si="6"/>
        <v>2</v>
      </c>
      <c r="L18">
        <f t="shared" si="6"/>
        <v>2</v>
      </c>
      <c r="M18" s="1" t="str">
        <f t="shared" si="6"/>
        <v>?????</v>
      </c>
      <c r="N18" s="1" t="str">
        <f t="shared" si="6"/>
        <v>?????</v>
      </c>
    </row>
    <row r="19" spans="3:14" x14ac:dyDescent="0.3">
      <c r="C19" t="s">
        <v>145</v>
      </c>
      <c r="D19">
        <v>1</v>
      </c>
      <c r="E19">
        <v>1</v>
      </c>
      <c r="F19">
        <v>1</v>
      </c>
      <c r="G19">
        <v>1</v>
      </c>
      <c r="H19" s="58">
        <v>2</v>
      </c>
      <c r="I19">
        <v>2</v>
      </c>
      <c r="J19">
        <v>2</v>
      </c>
      <c r="K19">
        <v>2</v>
      </c>
      <c r="L19">
        <v>2</v>
      </c>
      <c r="M19" s="1">
        <v>3</v>
      </c>
      <c r="N19" s="1">
        <v>3</v>
      </c>
    </row>
    <row r="21" spans="3:14" x14ac:dyDescent="0.3">
      <c r="C21" t="s">
        <v>153</v>
      </c>
      <c r="D21">
        <f>1-D12</f>
        <v>0</v>
      </c>
      <c r="E21">
        <f t="shared" ref="E21:N21" si="7">1-E12</f>
        <v>0</v>
      </c>
      <c r="F21">
        <f t="shared" si="7"/>
        <v>0</v>
      </c>
      <c r="G21">
        <f t="shared" si="7"/>
        <v>0</v>
      </c>
      <c r="H21">
        <f t="shared" si="7"/>
        <v>1</v>
      </c>
      <c r="I21">
        <f t="shared" si="7"/>
        <v>1</v>
      </c>
      <c r="J21">
        <f t="shared" si="7"/>
        <v>1</v>
      </c>
      <c r="K21">
        <f t="shared" si="7"/>
        <v>1</v>
      </c>
      <c r="L21">
        <f t="shared" si="7"/>
        <v>1</v>
      </c>
      <c r="M21">
        <f t="shared" si="7"/>
        <v>1</v>
      </c>
      <c r="N21">
        <f t="shared" si="7"/>
        <v>1</v>
      </c>
    </row>
    <row r="22" spans="3:14" x14ac:dyDescent="0.3">
      <c r="C22" t="s">
        <v>155</v>
      </c>
      <c r="D22">
        <f>1-(D14-D16)</f>
        <v>1</v>
      </c>
      <c r="E22">
        <f t="shared" ref="E22:N22" si="8">1-(E14-E16)</f>
        <v>1</v>
      </c>
      <c r="F22">
        <f t="shared" si="8"/>
        <v>1</v>
      </c>
      <c r="G22">
        <f t="shared" si="8"/>
        <v>1</v>
      </c>
      <c r="H22">
        <f t="shared" si="8"/>
        <v>0</v>
      </c>
      <c r="I22">
        <f t="shared" si="8"/>
        <v>0</v>
      </c>
      <c r="J22">
        <f t="shared" si="8"/>
        <v>0</v>
      </c>
      <c r="K22">
        <f t="shared" si="8"/>
        <v>0</v>
      </c>
      <c r="L22">
        <f t="shared" si="8"/>
        <v>0</v>
      </c>
      <c r="M22">
        <f t="shared" si="8"/>
        <v>1</v>
      </c>
      <c r="N22">
        <f t="shared" si="8"/>
        <v>1</v>
      </c>
    </row>
    <row r="23" spans="3:14" x14ac:dyDescent="0.3">
      <c r="C23" t="s">
        <v>154</v>
      </c>
      <c r="D23">
        <f>1-D16</f>
        <v>1</v>
      </c>
      <c r="E23">
        <f t="shared" ref="E23:N23" si="9">1-E16</f>
        <v>1</v>
      </c>
      <c r="F23">
        <f t="shared" si="9"/>
        <v>1</v>
      </c>
      <c r="G23">
        <f t="shared" si="9"/>
        <v>1</v>
      </c>
      <c r="H23">
        <f t="shared" si="9"/>
        <v>1</v>
      </c>
      <c r="I23">
        <f t="shared" si="9"/>
        <v>1</v>
      </c>
      <c r="J23">
        <f t="shared" si="9"/>
        <v>1</v>
      </c>
      <c r="K23">
        <f t="shared" si="9"/>
        <v>1</v>
      </c>
      <c r="L23">
        <f t="shared" si="9"/>
        <v>1</v>
      </c>
      <c r="M23">
        <f t="shared" si="9"/>
        <v>0</v>
      </c>
      <c r="N23">
        <f t="shared" si="9"/>
        <v>0</v>
      </c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capGainTax</vt:lpstr>
      <vt:lpstr>Sheet2</vt:lpstr>
      <vt:lpstr>Sheet1 (2)</vt:lpstr>
      <vt:lpstr>Sheet5</vt:lpstr>
      <vt:lpstr>best fit</vt:lpstr>
      <vt:lpstr>capGainTax (bestfit)</vt:lpstr>
      <vt:lpstr>which segment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Auld</dc:creator>
  <cp:lastModifiedBy>auld</cp:lastModifiedBy>
  <cp:lastPrinted>2018-11-10T23:47:45Z</cp:lastPrinted>
  <dcterms:created xsi:type="dcterms:W3CDTF">2018-07-25T03:28:25Z</dcterms:created>
  <dcterms:modified xsi:type="dcterms:W3CDTF">2018-11-16T02:57:02Z</dcterms:modified>
</cp:coreProperties>
</file>