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activeTab="1"/>
  </bookViews>
  <sheets>
    <sheet name="成本表" sheetId="1" r:id="rId1"/>
    <sheet name="成本支出分析" sheetId="3" r:id="rId2"/>
    <sheet name="可视化图表分析" sheetId="2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<sst xmlns="http://schemas.openxmlformats.org/spreadsheetml/2006/main" count="246" uniqueCount="92">
  <si>
    <t>第一周人工成本</t>
  </si>
  <si>
    <t>第一周业务支出</t>
  </si>
  <si>
    <t>日期</t>
  </si>
  <si>
    <t>工作内容</t>
  </si>
  <si>
    <r>
      <rPr>
        <sz val="10.5"/>
        <color theme="1"/>
        <rFont val="宋体"/>
        <charset val="134"/>
      </rPr>
      <t>角色</t>
    </r>
    <r>
      <rPr>
        <sz val="10.5"/>
        <color theme="1"/>
        <rFont val="Calibri"/>
        <charset val="134"/>
      </rPr>
      <t>/</t>
    </r>
    <r>
      <rPr>
        <sz val="10.5"/>
        <color theme="1"/>
        <rFont val="宋体"/>
        <charset val="134"/>
      </rPr>
      <t>岗位</t>
    </r>
  </si>
  <si>
    <t>工作时长（小时）</t>
  </si>
  <si>
    <t>日工资（元）</t>
  </si>
  <si>
    <t>小计（元）</t>
  </si>
  <si>
    <t>业务</t>
  </si>
  <si>
    <t>内容</t>
  </si>
  <si>
    <t>价格（元）</t>
  </si>
  <si>
    <t>备注</t>
  </si>
  <si>
    <t>需求分析</t>
  </si>
  <si>
    <r>
      <rPr>
        <sz val="10.5"/>
        <color theme="1"/>
        <rFont val="宋体"/>
        <charset val="134"/>
      </rPr>
      <t>项目经理（</t>
    </r>
    <r>
      <rPr>
        <sz val="10.5"/>
        <color theme="1"/>
        <rFont val="Calibri"/>
        <charset val="134"/>
      </rPr>
      <t>3</t>
    </r>
    <r>
      <rPr>
        <sz val="10.5"/>
        <color theme="1"/>
        <rFont val="宋体"/>
        <charset val="134"/>
      </rPr>
      <t>）</t>
    </r>
  </si>
  <si>
    <t>会议费</t>
  </si>
  <si>
    <t>小组例会</t>
  </si>
  <si>
    <t>4次会议，每次350元</t>
  </si>
  <si>
    <r>
      <rPr>
        <sz val="10.5"/>
        <color theme="1"/>
        <rFont val="宋体"/>
        <charset val="134"/>
      </rPr>
      <t>设计经理（</t>
    </r>
    <r>
      <rPr>
        <sz val="10.5"/>
        <color theme="1"/>
        <rFont val="Calibri"/>
        <charset val="134"/>
      </rPr>
      <t>3</t>
    </r>
    <r>
      <rPr>
        <sz val="10.5"/>
        <color theme="1"/>
        <rFont val="宋体"/>
        <charset val="134"/>
      </rPr>
      <t>）</t>
    </r>
  </si>
  <si>
    <t>知识产权费用</t>
  </si>
  <si>
    <t>购买照片版权</t>
  </si>
  <si>
    <t>照片版权为个人使用，不可商用</t>
  </si>
  <si>
    <r>
      <rPr>
        <sz val="10.5"/>
        <color theme="1"/>
        <rFont val="Calibri"/>
        <charset val="134"/>
      </rPr>
      <t>UI</t>
    </r>
    <r>
      <rPr>
        <sz val="10.5"/>
        <color theme="1"/>
        <rFont val="宋体"/>
        <charset val="134"/>
      </rPr>
      <t>设计</t>
    </r>
  </si>
  <si>
    <r>
      <rPr>
        <sz val="10.5"/>
        <color theme="1"/>
        <rFont val="宋体"/>
        <charset val="134"/>
      </rPr>
      <t>设计经理（</t>
    </r>
    <r>
      <rPr>
        <sz val="10.5"/>
        <color theme="1"/>
        <rFont val="Calibri"/>
        <charset val="134"/>
      </rPr>
      <t>2</t>
    </r>
    <r>
      <rPr>
        <sz val="10.5"/>
        <color theme="1"/>
        <rFont val="宋体"/>
        <charset val="134"/>
      </rPr>
      <t>）</t>
    </r>
  </si>
  <si>
    <t>化工费</t>
  </si>
  <si>
    <t>测试平台稳定性</t>
  </si>
  <si>
    <r>
      <rPr>
        <sz val="10.5"/>
        <color theme="1"/>
        <rFont val="宋体"/>
        <charset val="134"/>
      </rPr>
      <t>项目经理（</t>
    </r>
    <r>
      <rPr>
        <sz val="10.5"/>
        <color theme="1"/>
        <rFont val="Calibri"/>
        <charset val="134"/>
      </rPr>
      <t>2</t>
    </r>
    <r>
      <rPr>
        <sz val="10.5"/>
        <color theme="1"/>
        <rFont val="宋体"/>
        <charset val="134"/>
      </rPr>
      <t>）</t>
    </r>
  </si>
  <si>
    <t>合计</t>
  </si>
  <si>
    <t>数据结构</t>
  </si>
  <si>
    <t>概要设计</t>
  </si>
  <si>
    <r>
      <rPr>
        <sz val="10.5"/>
        <color theme="1"/>
        <rFont val="宋体"/>
        <charset val="134"/>
      </rPr>
      <t>测试员（</t>
    </r>
    <r>
      <rPr>
        <sz val="10.5"/>
        <color theme="1"/>
        <rFont val="Calibri"/>
        <charset val="134"/>
      </rPr>
      <t>2</t>
    </r>
    <r>
      <rPr>
        <sz val="10.5"/>
        <color theme="1"/>
        <rFont val="宋体"/>
        <charset val="134"/>
      </rPr>
      <t>）</t>
    </r>
  </si>
  <si>
    <t>第一周杂项支出</t>
  </si>
  <si>
    <t>接口文档</t>
  </si>
  <si>
    <t>杂项</t>
  </si>
  <si>
    <t>前端开发</t>
  </si>
  <si>
    <r>
      <rPr>
        <sz val="10.5"/>
        <color theme="1"/>
        <rFont val="宋体"/>
        <charset val="134"/>
      </rPr>
      <t>编码人员（</t>
    </r>
    <r>
      <rPr>
        <sz val="10.5"/>
        <color theme="1"/>
        <rFont val="Calibri"/>
        <charset val="134"/>
      </rPr>
      <t>2</t>
    </r>
    <r>
      <rPr>
        <sz val="10.5"/>
        <color theme="1"/>
        <rFont val="宋体"/>
        <charset val="134"/>
      </rPr>
      <t>）</t>
    </r>
  </si>
  <si>
    <t>主机</t>
  </si>
  <si>
    <t>购买高性能主机</t>
  </si>
  <si>
    <t>后端开发</t>
  </si>
  <si>
    <r>
      <rPr>
        <sz val="10.5"/>
        <color theme="1"/>
        <rFont val="宋体"/>
        <charset val="134"/>
      </rPr>
      <t>系统架构师（</t>
    </r>
    <r>
      <rPr>
        <sz val="10.5"/>
        <color theme="1"/>
        <rFont val="Calibri"/>
        <charset val="134"/>
      </rPr>
      <t>2</t>
    </r>
    <r>
      <rPr>
        <sz val="10.5"/>
        <color theme="1"/>
        <rFont val="宋体"/>
        <charset val="134"/>
      </rPr>
      <t>）</t>
    </r>
  </si>
  <si>
    <t>硬盘</t>
  </si>
  <si>
    <t>购买大容量硬盘</t>
  </si>
  <si>
    <t>项目管理工具学习</t>
  </si>
  <si>
    <r>
      <rPr>
        <sz val="10.5"/>
        <color theme="1"/>
        <rFont val="宋体"/>
        <charset val="134"/>
      </rPr>
      <t>项目管理人员（</t>
    </r>
    <r>
      <rPr>
        <sz val="10.5"/>
        <color theme="1"/>
        <rFont val="Calibri"/>
        <charset val="134"/>
      </rPr>
      <t>2</t>
    </r>
    <r>
      <rPr>
        <sz val="10.5"/>
        <color theme="1"/>
        <rFont val="宋体"/>
        <charset val="134"/>
      </rPr>
      <t>）</t>
    </r>
  </si>
  <si>
    <t>资料</t>
  </si>
  <si>
    <t>购买相关资料</t>
  </si>
  <si>
    <t>文档整理</t>
  </si>
  <si>
    <t>接口文档整理</t>
  </si>
  <si>
    <t>第一周成本合计：30250元</t>
  </si>
  <si>
    <t>概要设计文档整理</t>
  </si>
  <si>
    <t>功能测试</t>
  </si>
  <si>
    <t>第二周人工成本</t>
  </si>
  <si>
    <t>第二周业务支出</t>
  </si>
  <si>
    <t>角色/岗位</t>
  </si>
  <si>
    <t>编码人员（2）</t>
  </si>
  <si>
    <t>系统架构师（3）</t>
  </si>
  <si>
    <t>测试工作</t>
  </si>
  <si>
    <t>测试经理（2）</t>
  </si>
  <si>
    <t>平台费用</t>
  </si>
  <si>
    <t>项目管理</t>
  </si>
  <si>
    <t>项目经理</t>
  </si>
  <si>
    <t>编码人员（4）</t>
  </si>
  <si>
    <t>第二周杂项支出</t>
  </si>
  <si>
    <t>更新电脑配置</t>
  </si>
  <si>
    <t>扩充硬盘</t>
  </si>
  <si>
    <t>设计经理</t>
  </si>
  <si>
    <t>第二周成本合计：28100元</t>
  </si>
  <si>
    <t>第三周人工成本</t>
  </si>
  <si>
    <t>第三周业务支出</t>
  </si>
  <si>
    <t>3次会议，每次350元</t>
  </si>
  <si>
    <t>项目测试</t>
  </si>
  <si>
    <t>第三周杂项支出</t>
  </si>
  <si>
    <t>测试人员（3）</t>
  </si>
  <si>
    <t>第三周成本合计：20300元</t>
  </si>
  <si>
    <t>三周总成本：78650元</t>
  </si>
  <si>
    <t>预算执行率：92.4%</t>
  </si>
  <si>
    <t>由于后续工作较少，预计还需1300元进行系统维护，预决算为79950，预决算执行率：93.9%</t>
  </si>
  <si>
    <t>财务报表成本支出分析</t>
  </si>
  <si>
    <t>工期</t>
  </si>
  <si>
    <t>人工成本</t>
  </si>
  <si>
    <t>业务成本</t>
  </si>
  <si>
    <t>总成本</t>
  </si>
  <si>
    <t>第一周</t>
  </si>
  <si>
    <t>第二周</t>
  </si>
  <si>
    <t>第三周（预算）</t>
  </si>
  <si>
    <t>小计</t>
  </si>
  <si>
    <t>财务报表-可视化图表</t>
  </si>
  <si>
    <t>8.20.</t>
  </si>
  <si>
    <t>8.30.</t>
  </si>
  <si>
    <t>支出金额</t>
  </si>
  <si>
    <t>业务支出</t>
  </si>
  <si>
    <t>杂项支出</t>
  </si>
  <si>
    <t>人工支出率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</si>
</sst>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汉仪雅酷黑 55W"/>
      <charset val="134"/>
    </font>
    <font>
      <b/>
      <sz val="26"/>
      <color theme="1" tint="0.149998474074526"/>
      <name val="汉仪雅酷黑 55W"/>
      <charset val="134"/>
    </font>
    <font>
      <sz val="11"/>
      <color theme="1"/>
      <name val="汉仪雅酷黑 55W"/>
      <charset val="134"/>
    </font>
    <font>
      <sz val="11"/>
      <color theme="1"/>
      <name val="阿里巴巴普惠体 R"/>
      <charset val="134"/>
    </font>
    <font>
      <b/>
      <sz val="18"/>
      <color theme="1"/>
      <name val="阿里巴巴普惠体 R"/>
      <charset val="134"/>
    </font>
    <font>
      <b/>
      <sz val="12"/>
      <color theme="0"/>
      <name val="阿里巴巴普惠体 R"/>
      <charset val="134"/>
    </font>
    <font>
      <b/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0.5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BECC1"/>
        <bgColor indexed="64"/>
      </patternFill>
    </fill>
    <fill>
      <patternFill patternType="solid">
        <fgColor rgb="FFFBD05F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998474074526"/>
      </left>
      <right style="thin">
        <color theme="0" tint="-0.149998474074526"/>
      </right>
      <top/>
      <bottom style="thin">
        <color theme="0" tint="-0.149998474074526"/>
      </bottom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 style="thin">
        <color theme="0"/>
      </left>
      <right/>
      <top/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9" fillId="8" borderId="13" applyNumberFormat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21" fillId="9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43" fontId="1" fillId="0" borderId="3" xfId="0" applyNumberFormat="1" applyFont="1" applyBorder="1" applyAlignment="1">
      <alignment horizontal="center" vertical="center"/>
    </xf>
    <xf numFmtId="43" fontId="3" fillId="0" borderId="3" xfId="0" applyNumberFormat="1" applyFont="1" applyBorder="1" applyAlignment="1">
      <alignment horizontal="center" vertical="center"/>
    </xf>
    <xf numFmtId="43" fontId="1" fillId="0" borderId="4" xfId="0" applyNumberFormat="1" applyFont="1" applyBorder="1" applyAlignment="1">
      <alignment horizontal="center" vertical="center"/>
    </xf>
    <xf numFmtId="43" fontId="3" fillId="0" borderId="4" xfId="0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8" fillId="0" borderId="7" xfId="0" applyFont="1" applyBorder="1" applyAlignment="1">
      <alignment horizontal="justify" vertical="top" wrapText="1"/>
    </xf>
    <xf numFmtId="14" fontId="9" fillId="0" borderId="8" xfId="0" applyNumberFormat="1" applyFont="1" applyBorder="1" applyAlignment="1">
      <alignment horizontal="justify" vertical="top" wrapText="1"/>
    </xf>
    <xf numFmtId="0" fontId="8" fillId="0" borderId="8" xfId="0" applyFont="1" applyBorder="1" applyAlignment="1">
      <alignment horizontal="justify" vertical="top" wrapText="1"/>
    </xf>
    <xf numFmtId="0" fontId="9" fillId="0" borderId="8" xfId="0" applyFont="1" applyBorder="1" applyAlignment="1">
      <alignment horizontal="justify" vertical="top" wrapText="1"/>
    </xf>
    <xf numFmtId="0" fontId="8" fillId="0" borderId="7" xfId="0" applyFont="1" applyBorder="1" applyAlignment="1">
      <alignment horizontal="left" vertical="top" wrapText="1"/>
    </xf>
    <xf numFmtId="14" fontId="9" fillId="0" borderId="8" xfId="0" applyNumberFormat="1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0" fillId="5" borderId="0" xfId="0" applyFill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阿里巴巴普惠体 R" panose="00020600040101010101" charset="-122"/>
                <a:ea typeface="阿里巴巴普惠体 R" panose="00020600040101010101" charset="-122"/>
                <a:cs typeface="阿里巴巴普惠体 R" panose="00020600040101010101" charset="-122"/>
                <a:sym typeface="阿里巴巴普惠体 R" panose="00020600040101010101" charset="-122"/>
              </a:defRPr>
            </a:pPr>
            <a:r>
              <a:rPr sz="1200">
                <a:latin typeface="阿里巴巴普惠体 R" panose="00020600040101010101" charset="-122"/>
                <a:ea typeface="阿里巴巴普惠体 R" panose="00020600040101010101" charset="-122"/>
                <a:cs typeface="阿里巴巴普惠体 R" panose="00020600040101010101" charset="-122"/>
                <a:sym typeface="阿里巴巴普惠体 R" panose="00020600040101010101" charset="-122"/>
              </a:rPr>
              <a:t>工期成本占比</a:t>
            </a:r>
            <a:endParaRPr sz="1200">
              <a:latin typeface="阿里巴巴普惠体 R" panose="00020600040101010101" charset="-122"/>
              <a:ea typeface="阿里巴巴普惠体 R" panose="00020600040101010101" charset="-122"/>
              <a:cs typeface="阿里巴巴普惠体 R" panose="00020600040101010101" charset="-122"/>
              <a:sym typeface="阿里巴巴普惠体 R" panose="00020600040101010101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9482243499603"/>
          <c:y val="0.133224022054451"/>
          <c:w val="0.664519760735151"/>
          <c:h val="0.642019075418776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[2]财务报表成本支出分析!$B$3:$B$5</c:f>
              <c:strCache>
                <c:ptCount val="3"/>
                <c:pt idx="0">
                  <c:v>第一周</c:v>
                </c:pt>
                <c:pt idx="1">
                  <c:v>第二周</c:v>
                </c:pt>
                <c:pt idx="2">
                  <c:v>第三周（预算）</c:v>
                </c:pt>
              </c:strCache>
            </c:strRef>
          </c:cat>
          <c:val>
            <c:numRef>
              <c:f>[2]财务报表成本支出分析!$H$3:$H$5</c:f>
              <c:numCache>
                <c:formatCode>General</c:formatCode>
                <c:ptCount val="3"/>
                <c:pt idx="0">
                  <c:v>20250</c:v>
                </c:pt>
                <c:pt idx="1">
                  <c:v>24100</c:v>
                </c:pt>
                <c:pt idx="2">
                  <c:v>19300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/>
                  </a:solidFill>
                </a:uFill>
                <a:latin typeface="+mn-lt"/>
                <a:ea typeface="阿里巴巴普惠体 R" panose="00020600040101010101" charset="-122"/>
                <a:cs typeface="+mn-cs"/>
              </a:defRPr>
            </a:pPr>
            <a:r>
              <a:rPr sz="1200" b="0"/>
              <a:t>各项成本对比</a:t>
            </a:r>
            <a:endParaRPr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4932852143482"/>
          <c:y val="0.0509259259259259"/>
          <c:w val="0.798070789694977"/>
          <c:h val="0.837804326183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阿里巴巴普惠体 R" panose="00020600040101010101" charset="-122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[2]财务报表成本支出分析!$C$2:$G$2</c:f>
              <c:strCache>
                <c:ptCount val="5"/>
                <c:pt idx="0">
                  <c:v>人工成本</c:v>
                </c:pt>
                <c:pt idx="2">
                  <c:v>业务成本</c:v>
                </c:pt>
                <c:pt idx="3">
                  <c:v>杂项</c:v>
                </c:pt>
              </c:strCache>
            </c:strRef>
          </c:cat>
          <c:val>
            <c:numRef>
              <c:f>[2]财务报表成本支出分析!$C$6:$G$6</c:f>
              <c:numCache>
                <c:formatCode>General</c:formatCode>
                <c:ptCount val="5"/>
                <c:pt idx="0">
                  <c:v>31200</c:v>
                </c:pt>
                <c:pt idx="2">
                  <c:v>25450</c:v>
                </c:pt>
                <c:pt idx="3">
                  <c:v>7000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01107968"/>
        <c:axId val="406134784"/>
      </c:barChart>
      <c:catAx>
        <c:axId val="40110796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525" cap="flat" cmpd="sng" algn="ctr">
            <a:gradFill>
              <a:gsLst>
                <a:gs pos="0">
                  <a:schemeClr val="bg1">
                    <a:lumMod val="95000"/>
                  </a:schemeClr>
                </a:gs>
                <a:gs pos="7001">
                  <a:srgbClr val="E6E6E6"/>
                </a:gs>
                <a:gs pos="32001">
                  <a:srgbClr val="7D8496"/>
                </a:gs>
                <a:gs pos="47000">
                  <a:srgbClr val="E6E6E6"/>
                </a:gs>
                <a:gs pos="85001">
                  <a:srgbClr val="7D8496"/>
                </a:gs>
                <a:gs pos="100000">
                  <a:srgbClr val="E6E6E6"/>
                </a:gs>
              </a:gsLst>
              <a:lin ang="5400000" scaled="0"/>
            </a:gra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/>
                  </a:solidFill>
                </a:uFill>
                <a:latin typeface="+mn-lt"/>
                <a:ea typeface="阿里巴巴普惠体 R" panose="00020600040101010101" charset="-122"/>
                <a:cs typeface="+mn-cs"/>
              </a:defRPr>
            </a:pPr>
          </a:p>
        </c:txPr>
        <c:crossAx val="406134784"/>
        <c:crosses val="autoZero"/>
        <c:auto val="1"/>
        <c:lblAlgn val="ctr"/>
        <c:lblOffset val="100"/>
        <c:noMultiLvlLbl val="0"/>
      </c:catAx>
      <c:valAx>
        <c:axId val="406134784"/>
        <c:scaling>
          <c:orientation val="minMax"/>
        </c:scaling>
        <c:delete val="1"/>
        <c:axPos val="b"/>
        <c:majorGridlines>
          <c:spPr>
            <a:ln w="6350" cap="flat" cmpd="sng" algn="ctr">
              <a:gradFill>
                <a:gsLst>
                  <a:gs pos="0">
                    <a:schemeClr val="bg1">
                      <a:lumMod val="95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sysDot"/>
              <a:round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/>
                  </a:solidFill>
                </a:uFill>
                <a:latin typeface="+mn-lt"/>
                <a:ea typeface="阿里巴巴普惠体 R" panose="00020600040101010101" charset="-122"/>
                <a:cs typeface="+mn-cs"/>
              </a:defRPr>
            </a:pPr>
          </a:p>
        </c:txPr>
        <c:crossAx val="40110796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 u="none" strike="noStrike" kern="1200" cap="none" spc="0" normalizeH="0">
          <a:solidFill>
            <a:schemeClr val="tx1">
              <a:lumMod val="65000"/>
              <a:lumOff val="35000"/>
            </a:schemeClr>
          </a:solidFill>
          <a:uFill>
            <a:solidFill>
              <a:schemeClr val="tx1"/>
            </a:solidFill>
          </a:uFill>
          <a:ea typeface="阿里巴巴普惠体 R" panose="00020600040101010101" charset="-122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阿里巴巴普惠体 R" panose="00020600040101010101" charset="-122"/>
                <a:ea typeface="阿里巴巴普惠体 R" panose="00020600040101010101" charset="-122"/>
                <a:cs typeface="阿里巴巴普惠体 R" panose="00020600040101010101" charset="-122"/>
                <a:sym typeface="阿里巴巴普惠体 R" panose="00020600040101010101" charset="-122"/>
              </a:defRPr>
            </a:pPr>
            <a:r>
              <a:rPr sz="1200">
                <a:latin typeface="阿里巴巴普惠体 R" panose="00020600040101010101" charset="-122"/>
                <a:ea typeface="阿里巴巴普惠体 R" panose="00020600040101010101" charset="-122"/>
                <a:cs typeface="阿里巴巴普惠体 R" panose="00020600040101010101" charset="-122"/>
                <a:sym typeface="阿里巴巴普惠体 R" panose="00020600040101010101" charset="-122"/>
              </a:rPr>
              <a:t>工期各项成本对比</a:t>
            </a:r>
            <a:endParaRPr sz="1200">
              <a:latin typeface="阿里巴巴普惠体 R" panose="00020600040101010101" charset="-122"/>
              <a:ea typeface="阿里巴巴普惠体 R" panose="00020600040101010101" charset="-122"/>
              <a:cs typeface="阿里巴巴普惠体 R" panose="00020600040101010101" charset="-122"/>
              <a:sym typeface="阿里巴巴普惠体 R" panose="00020600040101010101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055555555556"/>
          <c:y val="0.173611111111111"/>
          <c:w val="0.856722222222222"/>
          <c:h val="0.606805555555556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[2]财务报表成本支出分析!$B$3</c:f>
              <c:strCache>
                <c:ptCount val="1"/>
                <c:pt idx="0">
                  <c:v>第一周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阿里巴巴普惠体 R" panose="00020600040101010101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[2]财务报表成本支出分析!$C$2:$G$2</c:f>
              <c:strCache>
                <c:ptCount val="5"/>
                <c:pt idx="0">
                  <c:v>人工成本</c:v>
                </c:pt>
                <c:pt idx="2">
                  <c:v>业务成本</c:v>
                </c:pt>
                <c:pt idx="3">
                  <c:v>杂项</c:v>
                </c:pt>
              </c:strCache>
            </c:strRef>
          </c:cat>
          <c:val>
            <c:numRef>
              <c:f>[2]财务报表成本支出分析!$C$3:$G$3</c:f>
              <c:numCache>
                <c:formatCode>General</c:formatCode>
                <c:ptCount val="5"/>
                <c:pt idx="0">
                  <c:v>9500</c:v>
                </c:pt>
                <c:pt idx="2">
                  <c:v>8250</c:v>
                </c:pt>
                <c:pt idx="3">
                  <c:v>2500</c:v>
                </c:pt>
              </c:numCache>
            </c:numRef>
          </c:val>
        </c:ser>
        <c:ser>
          <c:idx val="2"/>
          <c:order val="2"/>
          <c:tx>
            <c:strRef>
              <c:f>[2]财务报表成本支出分析!$B$4</c:f>
              <c:strCache>
                <c:ptCount val="1"/>
                <c:pt idx="0">
                  <c:v>第二周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0.0070685254270567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阿里巴巴普惠体 R" panose="00020600040101010101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[2]财务报表成本支出分析!$C$2:$G$2</c:f>
              <c:strCache>
                <c:ptCount val="5"/>
                <c:pt idx="0">
                  <c:v>人工成本</c:v>
                </c:pt>
                <c:pt idx="2">
                  <c:v>业务成本</c:v>
                </c:pt>
                <c:pt idx="3">
                  <c:v>杂项</c:v>
                </c:pt>
              </c:strCache>
            </c:strRef>
          </c:cat>
          <c:val>
            <c:numRef>
              <c:f>[2]财务报表成本支出分析!$C$4:$G$4</c:f>
              <c:numCache>
                <c:formatCode>General</c:formatCode>
                <c:ptCount val="5"/>
                <c:pt idx="0">
                  <c:v>13400</c:v>
                </c:pt>
                <c:pt idx="2">
                  <c:v>8500</c:v>
                </c:pt>
                <c:pt idx="3">
                  <c:v>2200</c:v>
                </c:pt>
              </c:numCache>
            </c:numRef>
          </c:val>
        </c:ser>
        <c:ser>
          <c:idx val="3"/>
          <c:order val="3"/>
          <c:tx>
            <c:strRef>
              <c:f>[2]财务报表成本支出分析!$B$5</c:f>
              <c:strCache>
                <c:ptCount val="1"/>
                <c:pt idx="0">
                  <c:v>第三周（预算）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阿里巴巴普惠体 R" panose="00020600040101010101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[2]财务报表成本支出分析!$C$2:$G$2</c:f>
              <c:strCache>
                <c:ptCount val="5"/>
                <c:pt idx="0">
                  <c:v>人工成本</c:v>
                </c:pt>
                <c:pt idx="2">
                  <c:v>业务成本</c:v>
                </c:pt>
                <c:pt idx="3">
                  <c:v>杂项</c:v>
                </c:pt>
              </c:strCache>
            </c:strRef>
          </c:cat>
          <c:val>
            <c:numRef>
              <c:f>[2]财务报表成本支出分析!$C$5:$G$5</c:f>
              <c:numCache>
                <c:formatCode>General</c:formatCode>
                <c:ptCount val="5"/>
                <c:pt idx="0">
                  <c:v>8300</c:v>
                </c:pt>
                <c:pt idx="2">
                  <c:v>8700</c:v>
                </c:pt>
                <c:pt idx="3">
                  <c:v>2300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阿里巴巴普惠体 R" panose="00020600040101010101" charset="-122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[2]财务报表成本支出分析!$C$2:$G$2</c:f>
              <c:strCache>
                <c:ptCount val="5"/>
                <c:pt idx="0">
                  <c:v>人工成本</c:v>
                </c:pt>
                <c:pt idx="2">
                  <c:v>业务成本</c:v>
                </c:pt>
                <c:pt idx="3">
                  <c:v>杂项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overlap val="100"/>
        <c:axId val="103294603"/>
        <c:axId val="12431103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[2]财务报表成本支出分析!$B$2</c15:sqref>
                        </c15:formulaRef>
                      </c:ext>
                    </c:extLst>
                    <c:strCache>
                      <c:ptCount val="1"/>
                      <c:pt idx="0">
                        <c:v>季度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[2]财务报表成本支出分析!$C$2:$G$2</c15:sqref>
                        </c15:formulaRef>
                      </c:ext>
                    </c:extLst>
                    <c:strCache>
                      <c:ptCount val="5"/>
                      <c:pt idx="0">
                        <c:v>人工成本</c:v>
                      </c:pt>
                      <c:pt idx="2">
                        <c:v>业务成本</c:v>
                      </c:pt>
                      <c:pt idx="3">
                        <c:v>杂项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{0,#N/A,0,0,#N/A}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#N/A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#N/A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032946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阿里巴巴普惠体 R" panose="00020600040101010101" charset="-122"/>
                <a:cs typeface="+mn-cs"/>
              </a:defRPr>
            </a:pPr>
          </a:p>
        </c:txPr>
        <c:crossAx val="124311033"/>
        <c:crosses val="autoZero"/>
        <c:auto val="1"/>
        <c:lblAlgn val="ctr"/>
        <c:lblOffset val="100"/>
        <c:noMultiLvlLbl val="0"/>
      </c:catAx>
      <c:valAx>
        <c:axId val="1243110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32946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阿里巴巴普惠体 R" panose="00020600040101010101" charset="-122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阿里巴巴普惠体 R" panose="00020600040101010101" charset="-122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阿里巴巴普惠体 R" panose="00020600040101010101" charset="-122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阿里巴巴普惠体 R" panose="00020600040101010101" charset="-122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78087571176124"/>
          <c:y val="0.91264591439688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75000"/>
                  <a:lumOff val="2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阿里巴巴普惠体 R" panose="00020600040101010101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463516621367"/>
          <c:y val="0.0596276905177429"/>
          <c:w val="0.793936859711478"/>
          <c:h val="0.6641652123327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[1]Sheet1!$B$7</c:f>
              <c:strCache>
                <c:ptCount val="1"/>
                <c:pt idx="0">
                  <c:v>支出金额</c:v>
                </c:pt>
              </c:strCache>
            </c:strRef>
          </c:tx>
          <c:spPr>
            <a:solidFill>
              <a:srgbClr val="E8E6F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[1]Sheet1!$C$6:$N$6</c:f>
              <c:strCache>
                <c:ptCount val="12"/>
                <c:pt idx="0">
                  <c:v>8.19</c:v>
                </c:pt>
                <c:pt idx="1">
                  <c:v>8.20.</c:v>
                </c:pt>
                <c:pt idx="2">
                  <c:v>8.21</c:v>
                </c:pt>
                <c:pt idx="3">
                  <c:v>8.22</c:v>
                </c:pt>
                <c:pt idx="4">
                  <c:v>8.23</c:v>
                </c:pt>
                <c:pt idx="5">
                  <c:v>8.24</c:v>
                </c:pt>
                <c:pt idx="6">
                  <c:v>8.25</c:v>
                </c:pt>
                <c:pt idx="7">
                  <c:v>8.26</c:v>
                </c:pt>
                <c:pt idx="8">
                  <c:v>8.27</c:v>
                </c:pt>
                <c:pt idx="9">
                  <c:v>8.28</c:v>
                </c:pt>
                <c:pt idx="10">
                  <c:v>8.29</c:v>
                </c:pt>
                <c:pt idx="11">
                  <c:v>8.30.</c:v>
                </c:pt>
              </c:strCache>
            </c:strRef>
          </c:cat>
          <c:val>
            <c:numRef>
              <c:f>[1]Sheet1!$C$7:$N$7</c:f>
              <c:numCache>
                <c:formatCode>General</c:formatCode>
                <c:ptCount val="12"/>
                <c:pt idx="0">
                  <c:v>2750</c:v>
                </c:pt>
                <c:pt idx="1">
                  <c:v>2750</c:v>
                </c:pt>
                <c:pt idx="2">
                  <c:v>3350</c:v>
                </c:pt>
                <c:pt idx="3">
                  <c:v>1750</c:v>
                </c:pt>
                <c:pt idx="4">
                  <c:v>3650</c:v>
                </c:pt>
                <c:pt idx="5">
                  <c:v>2800</c:v>
                </c:pt>
                <c:pt idx="6">
                  <c:v>2900</c:v>
                </c:pt>
                <c:pt idx="7">
                  <c:v>4200</c:v>
                </c:pt>
                <c:pt idx="8">
                  <c:v>3000</c:v>
                </c:pt>
                <c:pt idx="9">
                  <c:v>3200</c:v>
                </c:pt>
                <c:pt idx="10">
                  <c:v>3850</c:v>
                </c:pt>
                <c:pt idx="11">
                  <c:v>3500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23147408"/>
        <c:axId val="77865945"/>
      </c:barChart>
      <c:barChart>
        <c:barDir val="col"/>
        <c:grouping val="clustered"/>
        <c:varyColors val="0"/>
        <c:ser>
          <c:idx val="1"/>
          <c:order val="1"/>
          <c:tx>
            <c:strRef>
              <c:f>[1]Sheet1!$B$8</c:f>
              <c:strCache>
                <c:ptCount val="1"/>
                <c:pt idx="0">
                  <c:v>业务支出</c:v>
                </c:pt>
              </c:strCache>
            </c:strRef>
          </c:tx>
          <c:spPr>
            <a:solidFill>
              <a:srgbClr val="FBD05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[1]Sheet1!$C$6:$N$6</c:f>
              <c:strCache>
                <c:ptCount val="12"/>
                <c:pt idx="0">
                  <c:v>8.19</c:v>
                </c:pt>
                <c:pt idx="1">
                  <c:v>8.20.</c:v>
                </c:pt>
                <c:pt idx="2">
                  <c:v>8.21</c:v>
                </c:pt>
                <c:pt idx="3">
                  <c:v>8.22</c:v>
                </c:pt>
                <c:pt idx="4">
                  <c:v>8.23</c:v>
                </c:pt>
                <c:pt idx="5">
                  <c:v>8.24</c:v>
                </c:pt>
                <c:pt idx="6">
                  <c:v>8.25</c:v>
                </c:pt>
                <c:pt idx="7">
                  <c:v>8.26</c:v>
                </c:pt>
                <c:pt idx="8">
                  <c:v>8.27</c:v>
                </c:pt>
                <c:pt idx="9">
                  <c:v>8.28</c:v>
                </c:pt>
                <c:pt idx="10">
                  <c:v>8.29</c:v>
                </c:pt>
                <c:pt idx="11">
                  <c:v>8.30.</c:v>
                </c:pt>
              </c:strCache>
            </c:strRef>
          </c:cat>
          <c:val>
            <c:numRef>
              <c:f>[1]Sheet1!$C$8:$N$8</c:f>
              <c:numCache>
                <c:formatCode>General</c:formatCode>
                <c:ptCount val="12"/>
                <c:pt idx="0">
                  <c:v>1200</c:v>
                </c:pt>
                <c:pt idx="1">
                  <c:v>1700</c:v>
                </c:pt>
                <c:pt idx="2">
                  <c:v>2100</c:v>
                </c:pt>
                <c:pt idx="3">
                  <c:v>750</c:v>
                </c:pt>
                <c:pt idx="4">
                  <c:v>1200</c:v>
                </c:pt>
                <c:pt idx="5">
                  <c:v>850</c:v>
                </c:pt>
                <c:pt idx="6">
                  <c:v>450</c:v>
                </c:pt>
                <c:pt idx="7">
                  <c:v>1850</c:v>
                </c:pt>
                <c:pt idx="8">
                  <c:v>650</c:v>
                </c:pt>
                <c:pt idx="9">
                  <c:v>850</c:v>
                </c:pt>
                <c:pt idx="10">
                  <c:v>1450</c:v>
                </c:pt>
                <c:pt idx="11">
                  <c:v>1250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64148365"/>
        <c:axId val="300801450"/>
      </c:barChart>
      <c:catAx>
        <c:axId val="123147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</a:p>
        </c:txPr>
        <c:crossAx val="77865945"/>
        <c:crosses val="autoZero"/>
        <c:auto val="1"/>
        <c:lblAlgn val="ctr"/>
        <c:lblOffset val="100"/>
        <c:noMultiLvlLbl val="0"/>
      </c:catAx>
      <c:valAx>
        <c:axId val="7786594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</a:p>
        </c:txPr>
        <c:crossAx val="123147408"/>
        <c:crosses val="autoZero"/>
        <c:crossBetween val="between"/>
      </c:valAx>
      <c:catAx>
        <c:axId val="56414836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</a:p>
        </c:txPr>
        <c:crossAx val="300801450"/>
        <c:crosses val="autoZero"/>
        <c:auto val="1"/>
        <c:lblAlgn val="ctr"/>
        <c:lblOffset val="100"/>
        <c:noMultiLvlLbl val="0"/>
      </c:catAx>
      <c:valAx>
        <c:axId val="30080145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</a:p>
        </c:txPr>
        <c:crossAx val="56414836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  <a:r>
              <a:rPr lang="zh-CN" altLang="en-US" sz="1200"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rPr>
              <a:t>杂项支出</a:t>
            </a:r>
            <a:endParaRPr lang="zh-CN" altLang="en-US" sz="1200"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FF808B"/>
            </a:solidFill>
            <a:ln>
              <a:noFill/>
            </a:ln>
            <a:effectLst/>
          </c:spPr>
          <c:dLbls>
            <c:delete val="1"/>
          </c:dLbls>
          <c:cat>
            <c:strRef>
              <c:f>[1]Sheet1!$C$6:$N$6</c:f>
              <c:strCache>
                <c:ptCount val="12"/>
                <c:pt idx="0">
                  <c:v>8.19</c:v>
                </c:pt>
                <c:pt idx="1">
                  <c:v>8.20.</c:v>
                </c:pt>
                <c:pt idx="2">
                  <c:v>8.21</c:v>
                </c:pt>
                <c:pt idx="3">
                  <c:v>8.22</c:v>
                </c:pt>
                <c:pt idx="4">
                  <c:v>8.23</c:v>
                </c:pt>
                <c:pt idx="5">
                  <c:v>8.24</c:v>
                </c:pt>
                <c:pt idx="6">
                  <c:v>8.25</c:v>
                </c:pt>
                <c:pt idx="7">
                  <c:v>8.26</c:v>
                </c:pt>
                <c:pt idx="8">
                  <c:v>8.27</c:v>
                </c:pt>
                <c:pt idx="9">
                  <c:v>8.28</c:v>
                </c:pt>
                <c:pt idx="10">
                  <c:v>8.29</c:v>
                </c:pt>
                <c:pt idx="11">
                  <c:v>8.30.</c:v>
                </c:pt>
              </c:strCache>
            </c:strRef>
          </c:cat>
          <c:val>
            <c:numRef>
              <c:f>[1]Sheet1!$C$9:$N$9</c:f>
              <c:numCache>
                <c:formatCode>General</c:formatCode>
                <c:ptCount val="12"/>
                <c:pt idx="0">
                  <c:v>350</c:v>
                </c:pt>
                <c:pt idx="1">
                  <c:v>450</c:v>
                </c:pt>
                <c:pt idx="2">
                  <c:v>550</c:v>
                </c:pt>
                <c:pt idx="3">
                  <c:v>200</c:v>
                </c:pt>
                <c:pt idx="4">
                  <c:v>450</c:v>
                </c:pt>
                <c:pt idx="5">
                  <c:v>350</c:v>
                </c:pt>
                <c:pt idx="6">
                  <c:v>150</c:v>
                </c:pt>
                <c:pt idx="7">
                  <c:v>350</c:v>
                </c:pt>
                <c:pt idx="8">
                  <c:v>250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08934"/>
        <c:axId val="159612228"/>
      </c:areaChart>
      <c:catAx>
        <c:axId val="77080893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</a:p>
        </c:txPr>
        <c:crossAx val="159612228"/>
        <c:crosses val="autoZero"/>
        <c:auto val="1"/>
        <c:lblAlgn val="ctr"/>
        <c:lblOffset val="100"/>
        <c:noMultiLvlLbl val="0"/>
      </c:catAx>
      <c:valAx>
        <c:axId val="1596122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</a:p>
        </c:txPr>
        <c:crossAx val="7708089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98455406078724"/>
          <c:y val="0.159783537453717"/>
          <c:w val="0.888231190832088"/>
          <c:h val="0.702477926516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[1]Sheet1!$B$10</c:f>
              <c:strCache>
                <c:ptCount val="1"/>
                <c:pt idx="0">
                  <c:v>人工成本</c:v>
                </c:pt>
              </c:strCache>
            </c:strRef>
          </c:tx>
          <c:spPr>
            <a:solidFill>
              <a:srgbClr val="FEB17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[1]Sheet1!$C$6:$N$6</c:f>
              <c:strCache>
                <c:ptCount val="12"/>
                <c:pt idx="0">
                  <c:v>8.19</c:v>
                </c:pt>
                <c:pt idx="1">
                  <c:v>8.20.</c:v>
                </c:pt>
                <c:pt idx="2">
                  <c:v>8.21</c:v>
                </c:pt>
                <c:pt idx="3">
                  <c:v>8.22</c:v>
                </c:pt>
                <c:pt idx="4">
                  <c:v>8.23</c:v>
                </c:pt>
                <c:pt idx="5">
                  <c:v>8.24</c:v>
                </c:pt>
                <c:pt idx="6">
                  <c:v>8.25</c:v>
                </c:pt>
                <c:pt idx="7">
                  <c:v>8.26</c:v>
                </c:pt>
                <c:pt idx="8">
                  <c:v>8.27</c:v>
                </c:pt>
                <c:pt idx="9">
                  <c:v>8.28</c:v>
                </c:pt>
                <c:pt idx="10">
                  <c:v>8.29</c:v>
                </c:pt>
                <c:pt idx="11">
                  <c:v>8.30.</c:v>
                </c:pt>
              </c:strCache>
            </c:strRef>
          </c:cat>
          <c:val>
            <c:numRef>
              <c:f>[1]Sheet1!$C$10:$N$10</c:f>
              <c:numCache>
                <c:formatCode>General</c:formatCode>
                <c:ptCount val="12"/>
                <c:pt idx="0">
                  <c:v>1200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2000</c:v>
                </c:pt>
                <c:pt idx="5">
                  <c:v>1600</c:v>
                </c:pt>
                <c:pt idx="6">
                  <c:v>2300</c:v>
                </c:pt>
                <c:pt idx="7">
                  <c:v>2000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  <c:pt idx="11">
                  <c:v>1900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3"/>
        <c:overlap val="-27"/>
        <c:axId val="483877576"/>
        <c:axId val="844230195"/>
      </c:barChart>
      <c:catAx>
        <c:axId val="483877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230195"/>
        <c:crosses val="autoZero"/>
        <c:auto val="1"/>
        <c:lblAlgn val="ctr"/>
        <c:lblOffset val="100"/>
        <c:noMultiLvlLbl val="0"/>
      </c:catAx>
      <c:valAx>
        <c:axId val="8442301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87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雅酷黑 55W" panose="020B0504020202020204" charset="-122"/>
              <a:ea typeface="汉仪雅酷黑 55W" panose="020B0504020202020204" charset="-122"/>
              <a:cs typeface="汉仪雅酷黑 55W" panose="020B0504020202020204" charset="-122"/>
              <a:sym typeface="汉仪雅酷黑 55W" panose="020B0504020202020204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[1]Sheet1!$B$11</c:f>
              <c:strCache>
                <c:ptCount val="1"/>
                <c:pt idx="0">
                  <c:v>人工支出率</c:v>
                </c:pt>
              </c:strCache>
            </c:strRef>
          </c:tx>
          <c:spPr>
            <a:ln w="28575" cap="rnd">
              <a:solidFill>
                <a:srgbClr val="FEB179"/>
              </a:solidFill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chemeClr val="bg1">
                  <a:lumMod val="85000"/>
                </a:schemeClr>
              </a:solidFill>
              <a:ln w="9525">
                <a:solidFill>
                  <a:srgbClr val="FEB179"/>
                </a:solidFill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:spPr>
          </c:marker>
          <c:dLbls>
            <c:delete val="1"/>
          </c:dLbls>
          <c:cat>
            <c:strRef>
              <c:f>[1]Sheet1!$C$6:$N$6</c:f>
              <c:strCache>
                <c:ptCount val="12"/>
                <c:pt idx="0">
                  <c:v>8.19</c:v>
                </c:pt>
                <c:pt idx="1">
                  <c:v>8.20.</c:v>
                </c:pt>
                <c:pt idx="2">
                  <c:v>8.21</c:v>
                </c:pt>
                <c:pt idx="3">
                  <c:v>8.22</c:v>
                </c:pt>
                <c:pt idx="4">
                  <c:v>8.23</c:v>
                </c:pt>
                <c:pt idx="5">
                  <c:v>8.24</c:v>
                </c:pt>
                <c:pt idx="6">
                  <c:v>8.25</c:v>
                </c:pt>
                <c:pt idx="7">
                  <c:v>8.26</c:v>
                </c:pt>
                <c:pt idx="8">
                  <c:v>8.27</c:v>
                </c:pt>
                <c:pt idx="9">
                  <c:v>8.28</c:v>
                </c:pt>
                <c:pt idx="10">
                  <c:v>8.29</c:v>
                </c:pt>
                <c:pt idx="11">
                  <c:v>8.30.</c:v>
                </c:pt>
              </c:strCache>
            </c:strRef>
          </c:cat>
          <c:val>
            <c:numRef>
              <c:f>[1]Sheet1!$C$11:$N$11</c:f>
              <c:numCache>
                <c:formatCode>General</c:formatCode>
                <c:ptCount val="12"/>
                <c:pt idx="0">
                  <c:v>0.436363636363636</c:v>
                </c:pt>
                <c:pt idx="1">
                  <c:v>0.218181818181818</c:v>
                </c:pt>
                <c:pt idx="2">
                  <c:v>0.208955223880597</c:v>
                </c:pt>
                <c:pt idx="3">
                  <c:v>0.457142857142857</c:v>
                </c:pt>
                <c:pt idx="4">
                  <c:v>0.547945205479452</c:v>
                </c:pt>
                <c:pt idx="5">
                  <c:v>0.571428571428571</c:v>
                </c:pt>
                <c:pt idx="6">
                  <c:v>0.793103448275862</c:v>
                </c:pt>
                <c:pt idx="7">
                  <c:v>0.476190476190476</c:v>
                </c:pt>
                <c:pt idx="8">
                  <c:v>0.7</c:v>
                </c:pt>
                <c:pt idx="9">
                  <c:v>0.65625</c:v>
                </c:pt>
                <c:pt idx="10">
                  <c:v>0.545454545454545</c:v>
                </c:pt>
                <c:pt idx="11">
                  <c:v>0.542857142857143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585650348"/>
        <c:axId val="312012596"/>
      </c:lineChart>
      <c:catAx>
        <c:axId val="5856503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</a:p>
        </c:txPr>
        <c:crossAx val="312012596"/>
        <c:crosses val="autoZero"/>
        <c:auto val="1"/>
        <c:lblAlgn val="ctr"/>
        <c:lblOffset val="100"/>
        <c:noMultiLvlLbl val="0"/>
      </c:catAx>
      <c:valAx>
        <c:axId val="3120125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雅酷黑 55W" panose="020B0504020202020204" charset="-122"/>
                <a:ea typeface="汉仪雅酷黑 55W" panose="020B0504020202020204" charset="-122"/>
                <a:cs typeface="汉仪雅酷黑 55W" panose="020B0504020202020204" charset="-122"/>
                <a:sym typeface="汉仪雅酷黑 55W" panose="020B0504020202020204" charset="-122"/>
              </a:defRPr>
            </a:pPr>
          </a:p>
        </c:txPr>
        <c:crossAx val="5856503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雅酷黑 55W" panose="020B0504020202020204" charset="-122"/>
          <a:ea typeface="汉仪雅酷黑 55W" panose="020B0504020202020204" charset="-122"/>
          <a:cs typeface="汉仪雅酷黑 55W" panose="020B0504020202020204" charset="-122"/>
          <a:sym typeface="汉仪雅酷黑 55W" panose="020B0504020202020204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withinLinear" id="8">
  <a:schemeClr val="accent6"/>
  <a:schemeClr val="accent6"/>
  <a:schemeClr val="accent6"/>
  <a:schemeClr val="accent6"/>
  <a:schemeClr val="accent6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45720</xdr:colOff>
      <xdr:row>6</xdr:row>
      <xdr:rowOff>68580</xdr:rowOff>
    </xdr:from>
    <xdr:to>
      <xdr:col>1</xdr:col>
      <xdr:colOff>1548408</xdr:colOff>
      <xdr:row>17</xdr:row>
      <xdr:rowOff>213360</xdr:rowOff>
    </xdr:to>
    <xdr:graphicFrame>
      <xdr:nvGraphicFramePr>
        <xdr:cNvPr id="2" name="图表 1"/>
        <xdr:cNvGraphicFramePr/>
      </xdr:nvGraphicFramePr>
      <xdr:xfrm>
        <a:off x="45720" y="2087880"/>
        <a:ext cx="1578610" cy="323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6</xdr:row>
      <xdr:rowOff>106680</xdr:rowOff>
    </xdr:from>
    <xdr:to>
      <xdr:col>4</xdr:col>
      <xdr:colOff>1609601</xdr:colOff>
      <xdr:row>17</xdr:row>
      <xdr:rowOff>198120</xdr:rowOff>
    </xdr:to>
    <xdr:graphicFrame>
      <xdr:nvGraphicFramePr>
        <xdr:cNvPr id="3" name="图表 2"/>
        <xdr:cNvGraphicFramePr/>
      </xdr:nvGraphicFramePr>
      <xdr:xfrm>
        <a:off x="2156460" y="2125980"/>
        <a:ext cx="3415030" cy="3177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</xdr:colOff>
      <xdr:row>6</xdr:row>
      <xdr:rowOff>152400</xdr:rowOff>
    </xdr:from>
    <xdr:to>
      <xdr:col>7</xdr:col>
      <xdr:colOff>1588135</xdr:colOff>
      <xdr:row>17</xdr:row>
      <xdr:rowOff>269240</xdr:rowOff>
    </xdr:to>
    <xdr:graphicFrame>
      <xdr:nvGraphicFramePr>
        <xdr:cNvPr id="4" name="图表 3"/>
        <xdr:cNvGraphicFramePr/>
      </xdr:nvGraphicFramePr>
      <xdr:xfrm>
        <a:off x="6035040" y="2171700"/>
        <a:ext cx="3401695" cy="3202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142875</xdr:colOff>
      <xdr:row>3</xdr:row>
      <xdr:rowOff>0</xdr:rowOff>
    </xdr:from>
    <xdr:to>
      <xdr:col>3</xdr:col>
      <xdr:colOff>748665</xdr:colOff>
      <xdr:row>3</xdr:row>
      <xdr:rowOff>600075</xdr:rowOff>
    </xdr:to>
    <xdr:sp>
      <xdr:nvSpPr>
        <xdr:cNvPr id="2" name="圆角矩形 1"/>
        <xdr:cNvSpPr/>
      </xdr:nvSpPr>
      <xdr:spPr>
        <a:xfrm>
          <a:off x="342900" y="1029335"/>
          <a:ext cx="2520315" cy="600075"/>
        </a:xfrm>
        <a:prstGeom prst="roundRect">
          <a:avLst/>
        </a:prstGeom>
        <a:solidFill>
          <a:srgbClr val="FE915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638175</xdr:colOff>
      <xdr:row>3</xdr:row>
      <xdr:rowOff>5080</xdr:rowOff>
    </xdr:from>
    <xdr:to>
      <xdr:col>7</xdr:col>
      <xdr:colOff>443865</xdr:colOff>
      <xdr:row>3</xdr:row>
      <xdr:rowOff>605155</xdr:rowOff>
    </xdr:to>
    <xdr:sp>
      <xdr:nvSpPr>
        <xdr:cNvPr id="3" name="圆角矩形 2"/>
        <xdr:cNvSpPr/>
      </xdr:nvSpPr>
      <xdr:spPr>
        <a:xfrm>
          <a:off x="3657600" y="1034415"/>
          <a:ext cx="2520315" cy="600075"/>
        </a:xfrm>
        <a:prstGeom prst="roundRect">
          <a:avLst/>
        </a:prstGeom>
        <a:solidFill>
          <a:srgbClr val="FBD05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438150</xdr:colOff>
      <xdr:row>3</xdr:row>
      <xdr:rowOff>9525</xdr:rowOff>
    </xdr:from>
    <xdr:to>
      <xdr:col>11</xdr:col>
      <xdr:colOff>243840</xdr:colOff>
      <xdr:row>4</xdr:row>
      <xdr:rowOff>0</xdr:rowOff>
    </xdr:to>
    <xdr:sp>
      <xdr:nvSpPr>
        <xdr:cNvPr id="4" name="圆角矩形 3"/>
        <xdr:cNvSpPr/>
      </xdr:nvSpPr>
      <xdr:spPr>
        <a:xfrm>
          <a:off x="7077075" y="1038860"/>
          <a:ext cx="2520315" cy="600075"/>
        </a:xfrm>
        <a:prstGeom prst="roundRect">
          <a:avLst/>
        </a:prstGeom>
        <a:solidFill>
          <a:srgbClr val="FF808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142875</xdr:colOff>
      <xdr:row>3</xdr:row>
      <xdr:rowOff>47625</xdr:rowOff>
    </xdr:from>
    <xdr:to>
      <xdr:col>14</xdr:col>
      <xdr:colOff>853440</xdr:colOff>
      <xdr:row>4</xdr:row>
      <xdr:rowOff>38100</xdr:rowOff>
    </xdr:to>
    <xdr:sp>
      <xdr:nvSpPr>
        <xdr:cNvPr id="5" name="圆角矩形 4"/>
        <xdr:cNvSpPr/>
      </xdr:nvSpPr>
      <xdr:spPr>
        <a:xfrm>
          <a:off x="10401300" y="1076960"/>
          <a:ext cx="2520315" cy="600075"/>
        </a:xfrm>
        <a:prstGeom prst="roundRect">
          <a:avLst/>
        </a:prstGeom>
        <a:solidFill>
          <a:srgbClr val="FEB1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114300</xdr:colOff>
      <xdr:row>11</xdr:row>
      <xdr:rowOff>85725</xdr:rowOff>
    </xdr:from>
    <xdr:to>
      <xdr:col>8</xdr:col>
      <xdr:colOff>29210</xdr:colOff>
      <xdr:row>19</xdr:row>
      <xdr:rowOff>70485</xdr:rowOff>
    </xdr:to>
    <xdr:sp>
      <xdr:nvSpPr>
        <xdr:cNvPr id="6" name="圆角矩形 5"/>
        <xdr:cNvSpPr/>
      </xdr:nvSpPr>
      <xdr:spPr>
        <a:xfrm>
          <a:off x="114300" y="4185920"/>
          <a:ext cx="6553835" cy="251968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140970</xdr:colOff>
      <xdr:row>11</xdr:row>
      <xdr:rowOff>244475</xdr:rowOff>
    </xdr:from>
    <xdr:to>
      <xdr:col>7</xdr:col>
      <xdr:colOff>681355</xdr:colOff>
      <xdr:row>18</xdr:row>
      <xdr:rowOff>227330</xdr:rowOff>
    </xdr:to>
    <xdr:graphicFrame>
      <xdr:nvGraphicFramePr>
        <xdr:cNvPr id="7" name="图表 6"/>
        <xdr:cNvGraphicFramePr/>
      </xdr:nvGraphicFramePr>
      <xdr:xfrm>
        <a:off x="340995" y="4344670"/>
        <a:ext cx="6074410" cy="2200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11</xdr:row>
      <xdr:rowOff>74930</xdr:rowOff>
    </xdr:from>
    <xdr:to>
      <xdr:col>15</xdr:col>
      <xdr:colOff>142240</xdr:colOff>
      <xdr:row>19</xdr:row>
      <xdr:rowOff>80645</xdr:rowOff>
    </xdr:to>
    <xdr:sp>
      <xdr:nvSpPr>
        <xdr:cNvPr id="8" name="圆角矩形 7"/>
        <xdr:cNvSpPr/>
      </xdr:nvSpPr>
      <xdr:spPr>
        <a:xfrm>
          <a:off x="7000875" y="4175125"/>
          <a:ext cx="6447790" cy="254063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815340</xdr:colOff>
      <xdr:row>11</xdr:row>
      <xdr:rowOff>83185</xdr:rowOff>
    </xdr:from>
    <xdr:to>
      <xdr:col>14</xdr:col>
      <xdr:colOff>1005840</xdr:colOff>
      <xdr:row>19</xdr:row>
      <xdr:rowOff>12065</xdr:rowOff>
    </xdr:to>
    <xdr:graphicFrame>
      <xdr:nvGraphicFramePr>
        <xdr:cNvPr id="9" name="图表 8"/>
        <xdr:cNvGraphicFramePr/>
      </xdr:nvGraphicFramePr>
      <xdr:xfrm>
        <a:off x="7454265" y="4183380"/>
        <a:ext cx="5619750" cy="246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20</xdr:row>
      <xdr:rowOff>21590</xdr:rowOff>
    </xdr:from>
    <xdr:to>
      <xdr:col>8</xdr:col>
      <xdr:colOff>84455</xdr:colOff>
      <xdr:row>27</xdr:row>
      <xdr:rowOff>178435</xdr:rowOff>
    </xdr:to>
    <xdr:sp>
      <xdr:nvSpPr>
        <xdr:cNvPr id="10" name="圆角矩形 9"/>
        <xdr:cNvSpPr/>
      </xdr:nvSpPr>
      <xdr:spPr>
        <a:xfrm>
          <a:off x="133350" y="6973570"/>
          <a:ext cx="6590030" cy="23749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168275</xdr:colOff>
      <xdr:row>20</xdr:row>
      <xdr:rowOff>128270</xdr:rowOff>
    </xdr:from>
    <xdr:to>
      <xdr:col>7</xdr:col>
      <xdr:colOff>711200</xdr:colOff>
      <xdr:row>27</xdr:row>
      <xdr:rowOff>15875</xdr:rowOff>
    </xdr:to>
    <xdr:graphicFrame>
      <xdr:nvGraphicFramePr>
        <xdr:cNvPr id="11" name="图表 10"/>
        <xdr:cNvGraphicFramePr/>
      </xdr:nvGraphicFramePr>
      <xdr:xfrm>
        <a:off x="368300" y="7080250"/>
        <a:ext cx="6076950" cy="2105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20</xdr:row>
      <xdr:rowOff>21590</xdr:rowOff>
    </xdr:from>
    <xdr:to>
      <xdr:col>15</xdr:col>
      <xdr:colOff>208280</xdr:colOff>
      <xdr:row>27</xdr:row>
      <xdr:rowOff>178435</xdr:rowOff>
    </xdr:to>
    <xdr:sp>
      <xdr:nvSpPr>
        <xdr:cNvPr id="12" name="圆角矩形 11"/>
        <xdr:cNvSpPr/>
      </xdr:nvSpPr>
      <xdr:spPr>
        <a:xfrm>
          <a:off x="6924675" y="6973570"/>
          <a:ext cx="6590030" cy="23749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501650</xdr:colOff>
      <xdr:row>20</xdr:row>
      <xdr:rowOff>158750</xdr:rowOff>
    </xdr:from>
    <xdr:to>
      <xdr:col>14</xdr:col>
      <xdr:colOff>1233805</xdr:colOff>
      <xdr:row>27</xdr:row>
      <xdr:rowOff>62230</xdr:rowOff>
    </xdr:to>
    <xdr:graphicFrame>
      <xdr:nvGraphicFramePr>
        <xdr:cNvPr id="13" name="图表 12"/>
        <xdr:cNvGraphicFramePr/>
      </xdr:nvGraphicFramePr>
      <xdr:xfrm>
        <a:off x="7140575" y="7110730"/>
        <a:ext cx="6161405" cy="2121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3</xdr:row>
      <xdr:rowOff>76835</xdr:rowOff>
    </xdr:from>
    <xdr:to>
      <xdr:col>2</xdr:col>
      <xdr:colOff>305435</xdr:colOff>
      <xdr:row>3</xdr:row>
      <xdr:rowOff>533400</xdr:rowOff>
    </xdr:to>
    <xdr:sp>
      <xdr:nvSpPr>
        <xdr:cNvPr id="14" name="文本框 13"/>
        <xdr:cNvSpPr txBox="1"/>
      </xdr:nvSpPr>
      <xdr:spPr>
        <a:xfrm>
          <a:off x="381000" y="1106170"/>
          <a:ext cx="1134110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支出金额</a:t>
          </a:r>
          <a:endParaRPr lang="zh-CN" altLang="en-US" sz="1800" b="1">
            <a:solidFill>
              <a:schemeClr val="bg1"/>
            </a:solidFill>
            <a:latin typeface="汉仪雅酷黑 55W" panose="020B0504020202020204" charset="-122"/>
            <a:ea typeface="汉仪雅酷黑 55W" panose="020B0504020202020204" charset="-122"/>
          </a:endParaRPr>
        </a:p>
      </xdr:txBody>
    </xdr:sp>
    <xdr:clientData/>
  </xdr:twoCellAnchor>
  <xdr:twoCellAnchor>
    <xdr:from>
      <xdr:col>4</xdr:col>
      <xdr:colOff>714375</xdr:colOff>
      <xdr:row>3</xdr:row>
      <xdr:rowOff>82550</xdr:rowOff>
    </xdr:from>
    <xdr:to>
      <xdr:col>6</xdr:col>
      <xdr:colOff>38735</xdr:colOff>
      <xdr:row>3</xdr:row>
      <xdr:rowOff>539115</xdr:rowOff>
    </xdr:to>
    <xdr:sp>
      <xdr:nvSpPr>
        <xdr:cNvPr id="15" name="文本框 14"/>
        <xdr:cNvSpPr txBox="1"/>
      </xdr:nvSpPr>
      <xdr:spPr>
        <a:xfrm>
          <a:off x="3733800" y="1111885"/>
          <a:ext cx="1134110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业务支出</a:t>
          </a:r>
          <a:endParaRPr lang="zh-CN" altLang="en-US" sz="1800" b="1">
            <a:solidFill>
              <a:schemeClr val="bg1"/>
            </a:solidFill>
            <a:latin typeface="汉仪雅酷黑 55W" panose="020B0504020202020204" charset="-122"/>
            <a:ea typeface="汉仪雅酷黑 55W" panose="020B0504020202020204" charset="-122"/>
          </a:endParaRPr>
        </a:p>
      </xdr:txBody>
    </xdr:sp>
    <xdr:clientData/>
  </xdr:twoCellAnchor>
  <xdr:twoCellAnchor>
    <xdr:from>
      <xdr:col>8</xdr:col>
      <xdr:colOff>466725</xdr:colOff>
      <xdr:row>3</xdr:row>
      <xdr:rowOff>111125</xdr:rowOff>
    </xdr:from>
    <xdr:to>
      <xdr:col>9</xdr:col>
      <xdr:colOff>695960</xdr:colOff>
      <xdr:row>3</xdr:row>
      <xdr:rowOff>567690</xdr:rowOff>
    </xdr:to>
    <xdr:sp>
      <xdr:nvSpPr>
        <xdr:cNvPr id="16" name="文本框 15"/>
        <xdr:cNvSpPr txBox="1"/>
      </xdr:nvSpPr>
      <xdr:spPr>
        <a:xfrm>
          <a:off x="7105650" y="1140460"/>
          <a:ext cx="1134110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杂项支出</a:t>
          </a:r>
          <a:endParaRPr lang="zh-CN" altLang="en-US" sz="1800" b="1">
            <a:solidFill>
              <a:schemeClr val="bg1"/>
            </a:solidFill>
            <a:latin typeface="汉仪雅酷黑 55W" panose="020B0504020202020204" charset="-122"/>
            <a:ea typeface="汉仪雅酷黑 55W" panose="020B0504020202020204" charset="-122"/>
          </a:endParaRPr>
        </a:p>
      </xdr:txBody>
    </xdr:sp>
    <xdr:clientData/>
  </xdr:twoCellAnchor>
  <xdr:twoCellAnchor>
    <xdr:from>
      <xdr:col>12</xdr:col>
      <xdr:colOff>152400</xdr:colOff>
      <xdr:row>3</xdr:row>
      <xdr:rowOff>120650</xdr:rowOff>
    </xdr:from>
    <xdr:to>
      <xdr:col>13</xdr:col>
      <xdr:colOff>381635</xdr:colOff>
      <xdr:row>3</xdr:row>
      <xdr:rowOff>577215</xdr:rowOff>
    </xdr:to>
    <xdr:sp>
      <xdr:nvSpPr>
        <xdr:cNvPr id="17" name="文本框 16"/>
        <xdr:cNvSpPr txBox="1"/>
      </xdr:nvSpPr>
      <xdr:spPr>
        <a:xfrm>
          <a:off x="10410825" y="1149985"/>
          <a:ext cx="1134110" cy="4565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  <a:t>人工成本</a:t>
          </a:r>
          <a:endParaRPr lang="zh-CN" altLang="en-US" sz="1800" b="1">
            <a:solidFill>
              <a:schemeClr val="bg1"/>
            </a:solidFill>
            <a:latin typeface="汉仪雅酷黑 55W" panose="020B0504020202020204" charset="-122"/>
            <a:ea typeface="汉仪雅酷黑 55W" panose="020B0504020202020204" charset="-122"/>
          </a:endParaRPr>
        </a:p>
      </xdr:txBody>
    </xdr:sp>
    <xdr:clientData/>
  </xdr:twoCellAnchor>
  <xdr:twoCellAnchor>
    <xdr:from>
      <xdr:col>2</xdr:col>
      <xdr:colOff>161925</xdr:colOff>
      <xdr:row>3</xdr:row>
      <xdr:rowOff>51435</xdr:rowOff>
    </xdr:from>
    <xdr:to>
      <xdr:col>3</xdr:col>
      <xdr:colOff>668020</xdr:colOff>
      <xdr:row>3</xdr:row>
      <xdr:rowOff>535940</xdr:rowOff>
    </xdr:to>
    <xdr:sp textlink="$O$7">
      <xdr:nvSpPr>
        <xdr:cNvPr id="18" name="文本框 17"/>
        <xdr:cNvSpPr txBox="1"/>
      </xdr:nvSpPr>
      <xdr:spPr>
        <a:xfrm>
          <a:off x="1371600" y="1080770"/>
          <a:ext cx="1410970" cy="48450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BCF157D-C04F-4418-BCA3-854B0BC6DB4C}" type="TxLink">
            <a:rPr lang="en-US" altLang="en-US" sz="1400" b="1" i="0" u="none" strike="noStrike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</a:fld>
          <a:endParaRPr lang="en-US" altLang="en-US" sz="1400" b="1" i="0" u="none" strike="noStrike">
            <a:solidFill>
              <a:schemeClr val="bg1"/>
            </a:solidFill>
            <a:latin typeface="汉仪雅酷黑 55W" panose="020B0504020202020204" charset="-122"/>
            <a:ea typeface="汉仪雅酷黑 55W" panose="020B0504020202020204" charset="-122"/>
          </a:endParaRPr>
        </a:p>
      </xdr:txBody>
    </xdr:sp>
    <xdr:clientData/>
  </xdr:twoCellAnchor>
  <xdr:twoCellAnchor>
    <xdr:from>
      <xdr:col>5</xdr:col>
      <xdr:colOff>819150</xdr:colOff>
      <xdr:row>3</xdr:row>
      <xdr:rowOff>27940</xdr:rowOff>
    </xdr:from>
    <xdr:to>
      <xdr:col>7</xdr:col>
      <xdr:colOff>371475</xdr:colOff>
      <xdr:row>3</xdr:row>
      <xdr:rowOff>567055</xdr:rowOff>
    </xdr:to>
    <xdr:sp textlink="$O$8">
      <xdr:nvSpPr>
        <xdr:cNvPr id="19" name="文本框 18"/>
        <xdr:cNvSpPr txBox="1"/>
      </xdr:nvSpPr>
      <xdr:spPr>
        <a:xfrm>
          <a:off x="4743450" y="1057275"/>
          <a:ext cx="1362075" cy="539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fld id="{BB962C8B-B14F-4D97-AF65-F5344CB8AC3E}" type="TxLink">
            <a:rPr lang="en-US" altLang="en-US" sz="1400" b="1" i="0" u="none" strike="noStrike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</a:fld>
          <a:endParaRPr lang="en-US" altLang="en-US" sz="1400" b="1" i="0" u="none" strike="noStrike">
            <a:solidFill>
              <a:schemeClr val="bg1"/>
            </a:solidFill>
            <a:latin typeface="汉仪雅酷黑 55W" panose="020B0504020202020204" charset="-122"/>
            <a:ea typeface="汉仪雅酷黑 55W" panose="020B0504020202020204" charset="-122"/>
          </a:endParaRPr>
        </a:p>
      </xdr:txBody>
    </xdr:sp>
    <xdr:clientData/>
  </xdr:twoCellAnchor>
  <xdr:twoCellAnchor>
    <xdr:from>
      <xdr:col>9</xdr:col>
      <xdr:colOff>581025</xdr:colOff>
      <xdr:row>3</xdr:row>
      <xdr:rowOff>28575</xdr:rowOff>
    </xdr:from>
    <xdr:to>
      <xdr:col>11</xdr:col>
      <xdr:colOff>276225</xdr:colOff>
      <xdr:row>3</xdr:row>
      <xdr:rowOff>593090</xdr:rowOff>
    </xdr:to>
    <xdr:sp textlink="$O$9">
      <xdr:nvSpPr>
        <xdr:cNvPr id="20" name="文本框 19"/>
        <xdr:cNvSpPr txBox="1"/>
      </xdr:nvSpPr>
      <xdr:spPr>
        <a:xfrm>
          <a:off x="8124825" y="1057910"/>
          <a:ext cx="1504950" cy="5645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fld id="{BB962C8B-B14F-4D97-AF65-F5344CB8AC3E}" type="TxLink">
            <a:rPr lang="en-US" altLang="en-US" sz="1400" b="1" i="0" u="none" strike="noStrike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</a:fld>
          <a:endParaRPr lang="en-US" altLang="en-US" sz="1400" b="1" i="0" u="none" strike="noStrike">
            <a:solidFill>
              <a:schemeClr val="bg1"/>
            </a:solidFill>
            <a:latin typeface="汉仪雅酷黑 55W" panose="020B0504020202020204" charset="-122"/>
            <a:ea typeface="汉仪雅酷黑 55W" panose="020B0504020202020204" charset="-122"/>
          </a:endParaRPr>
        </a:p>
      </xdr:txBody>
    </xdr:sp>
    <xdr:clientData/>
  </xdr:twoCellAnchor>
  <xdr:twoCellAnchor>
    <xdr:from>
      <xdr:col>13</xdr:col>
      <xdr:colOff>200025</xdr:colOff>
      <xdr:row>3</xdr:row>
      <xdr:rowOff>38100</xdr:rowOff>
    </xdr:from>
    <xdr:to>
      <xdr:col>14</xdr:col>
      <xdr:colOff>810260</xdr:colOff>
      <xdr:row>4</xdr:row>
      <xdr:rowOff>21590</xdr:rowOff>
    </xdr:to>
    <xdr:sp textlink="$O$10">
      <xdr:nvSpPr>
        <xdr:cNvPr id="21" name="文本框 20"/>
        <xdr:cNvSpPr txBox="1"/>
      </xdr:nvSpPr>
      <xdr:spPr>
        <a:xfrm>
          <a:off x="11363325" y="1067435"/>
          <a:ext cx="1515110" cy="5930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fld id="{BB962C8B-B14F-4D97-AF65-F5344CB8AC3E}" type="TxLink">
            <a:rPr lang="en-US" altLang="en-US" sz="1400" b="1" i="0" u="none" strike="noStrike">
              <a:solidFill>
                <a:schemeClr val="bg1"/>
              </a:solidFill>
              <a:latin typeface="汉仪雅酷黑 55W" panose="020B0504020202020204" charset="-122"/>
              <a:ea typeface="汉仪雅酷黑 55W" panose="020B0504020202020204" charset="-122"/>
            </a:rPr>
          </a:fld>
          <a:endParaRPr lang="en-US" altLang="en-US" sz="1400" b="1" i="0" u="none" strike="noStrike">
            <a:solidFill>
              <a:schemeClr val="bg1"/>
            </a:solidFill>
            <a:latin typeface="汉仪雅酷黑 55W" panose="020B0504020202020204" charset="-122"/>
            <a:ea typeface="汉仪雅酷黑 55W" panose="020B0504020202020204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30;&#21153;&#25253;&#34920;-&#21487;&#35270;&#21270;&#22270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30;&#21153;&#25253;&#34920;&#25104;&#26412;&#25903;&#20986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6">
          <cell r="C6">
            <v>8.19</v>
          </cell>
          <cell r="D6" t="str">
            <v>8.20.</v>
          </cell>
          <cell r="E6">
            <v>8.21</v>
          </cell>
          <cell r="F6">
            <v>8.22</v>
          </cell>
          <cell r="G6">
            <v>8.23</v>
          </cell>
          <cell r="H6">
            <v>8.24</v>
          </cell>
          <cell r="I6">
            <v>8.25</v>
          </cell>
          <cell r="J6">
            <v>8.26</v>
          </cell>
          <cell r="K6">
            <v>8.27</v>
          </cell>
          <cell r="L6">
            <v>8.28</v>
          </cell>
          <cell r="M6">
            <v>8.29</v>
          </cell>
          <cell r="N6" t="str">
            <v>8.30.</v>
          </cell>
        </row>
        <row r="7">
          <cell r="B7" t="str">
            <v>支出金额</v>
          </cell>
          <cell r="C7">
            <v>2750</v>
          </cell>
          <cell r="D7">
            <v>2750</v>
          </cell>
          <cell r="E7">
            <v>3350</v>
          </cell>
          <cell r="F7">
            <v>1750</v>
          </cell>
          <cell r="G7">
            <v>3650</v>
          </cell>
          <cell r="H7">
            <v>2800</v>
          </cell>
          <cell r="I7">
            <v>2900</v>
          </cell>
          <cell r="J7">
            <v>4200</v>
          </cell>
          <cell r="K7">
            <v>3000</v>
          </cell>
          <cell r="L7">
            <v>3200</v>
          </cell>
          <cell r="M7">
            <v>3850</v>
          </cell>
          <cell r="N7">
            <v>3500</v>
          </cell>
        </row>
        <row r="8">
          <cell r="B8" t="str">
            <v>业务支出</v>
          </cell>
          <cell r="C8">
            <v>1200</v>
          </cell>
          <cell r="D8">
            <v>1700</v>
          </cell>
          <cell r="E8">
            <v>2100</v>
          </cell>
          <cell r="F8">
            <v>750</v>
          </cell>
          <cell r="G8">
            <v>1200</v>
          </cell>
          <cell r="H8">
            <v>850</v>
          </cell>
          <cell r="I8">
            <v>450</v>
          </cell>
          <cell r="J8">
            <v>1850</v>
          </cell>
          <cell r="K8">
            <v>650</v>
          </cell>
          <cell r="L8">
            <v>850</v>
          </cell>
          <cell r="M8">
            <v>1450</v>
          </cell>
          <cell r="N8">
            <v>1250</v>
          </cell>
        </row>
        <row r="9">
          <cell r="C9">
            <v>350</v>
          </cell>
          <cell r="D9">
            <v>450</v>
          </cell>
          <cell r="E9">
            <v>550</v>
          </cell>
          <cell r="F9">
            <v>200</v>
          </cell>
          <cell r="G9">
            <v>450</v>
          </cell>
          <cell r="H9">
            <v>350</v>
          </cell>
          <cell r="I9">
            <v>150</v>
          </cell>
          <cell r="J9">
            <v>350</v>
          </cell>
          <cell r="K9">
            <v>250</v>
          </cell>
          <cell r="L9">
            <v>250</v>
          </cell>
          <cell r="M9">
            <v>300</v>
          </cell>
          <cell r="N9">
            <v>350</v>
          </cell>
        </row>
        <row r="10">
          <cell r="B10" t="str">
            <v>人工成本</v>
          </cell>
          <cell r="C10">
            <v>1200</v>
          </cell>
          <cell r="D10">
            <v>600</v>
          </cell>
          <cell r="E10">
            <v>700</v>
          </cell>
          <cell r="F10">
            <v>800</v>
          </cell>
          <cell r="G10">
            <v>2000</v>
          </cell>
          <cell r="H10">
            <v>1600</v>
          </cell>
          <cell r="I10">
            <v>2300</v>
          </cell>
          <cell r="J10">
            <v>2000</v>
          </cell>
          <cell r="K10">
            <v>2100</v>
          </cell>
          <cell r="L10">
            <v>2100</v>
          </cell>
          <cell r="M10">
            <v>2100</v>
          </cell>
          <cell r="N10">
            <v>1900</v>
          </cell>
        </row>
        <row r="11">
          <cell r="B11" t="str">
            <v>人工支出率</v>
          </cell>
          <cell r="C11">
            <v>0.436363636363636</v>
          </cell>
          <cell r="D11">
            <v>0.218181818181818</v>
          </cell>
          <cell r="E11">
            <v>0.208955223880597</v>
          </cell>
          <cell r="F11">
            <v>0.457142857142857</v>
          </cell>
          <cell r="G11">
            <v>0.547945205479452</v>
          </cell>
          <cell r="H11">
            <v>0.571428571428571</v>
          </cell>
          <cell r="I11">
            <v>0.793103448275862</v>
          </cell>
          <cell r="J11">
            <v>0.476190476190476</v>
          </cell>
          <cell r="K11">
            <v>0.7</v>
          </cell>
          <cell r="L11">
            <v>0.65625</v>
          </cell>
          <cell r="M11">
            <v>0.545454545454545</v>
          </cell>
          <cell r="N11">
            <v>0.542857142857143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财务报表成本支出分析"/>
    </sheetNames>
    <sheetDataSet>
      <sheetData sheetId="0">
        <row r="2">
          <cell r="B2" t="str">
            <v>季度</v>
          </cell>
          <cell r="C2" t="str">
            <v>人工成本</v>
          </cell>
        </row>
        <row r="2">
          <cell r="E2" t="str">
            <v>业务成本</v>
          </cell>
          <cell r="F2" t="str">
            <v>杂项</v>
          </cell>
        </row>
        <row r="3">
          <cell r="B3" t="str">
            <v>第一周</v>
          </cell>
          <cell r="C3">
            <v>9500</v>
          </cell>
        </row>
        <row r="3">
          <cell r="E3">
            <v>8250</v>
          </cell>
          <cell r="F3">
            <v>2500</v>
          </cell>
        </row>
        <row r="3">
          <cell r="H3">
            <v>20250</v>
          </cell>
        </row>
        <row r="4">
          <cell r="B4" t="str">
            <v>第二周</v>
          </cell>
          <cell r="C4">
            <v>13400</v>
          </cell>
        </row>
        <row r="4">
          <cell r="E4">
            <v>8500</v>
          </cell>
          <cell r="F4">
            <v>2200</v>
          </cell>
        </row>
        <row r="4">
          <cell r="H4">
            <v>24100</v>
          </cell>
        </row>
        <row r="5">
          <cell r="B5" t="str">
            <v>第三周（预算）</v>
          </cell>
          <cell r="C5">
            <v>8300</v>
          </cell>
        </row>
        <row r="5">
          <cell r="E5">
            <v>8700</v>
          </cell>
          <cell r="F5">
            <v>2300</v>
          </cell>
        </row>
        <row r="5">
          <cell r="H5">
            <v>19300</v>
          </cell>
        </row>
        <row r="6">
          <cell r="C6">
            <v>31200</v>
          </cell>
        </row>
        <row r="6">
          <cell r="E6">
            <v>25450</v>
          </cell>
          <cell r="F6">
            <v>7000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85"/>
  <sheetViews>
    <sheetView zoomScale="130" zoomScaleNormal="130" topLeftCell="A30" workbookViewId="0">
      <selection activeCell="H49" sqref="H49"/>
    </sheetView>
  </sheetViews>
  <sheetFormatPr defaultColWidth="9" defaultRowHeight="13.5"/>
  <cols>
    <col min="2" max="2" width="17.375" customWidth="1"/>
    <col min="3" max="3" width="22.5" customWidth="1"/>
    <col min="4" max="4" width="18.75" customWidth="1"/>
    <col min="5" max="5" width="14.7" customWidth="1"/>
    <col min="6" max="6" width="11.1416666666667" customWidth="1"/>
    <col min="7" max="7" width="12.3" customWidth="1"/>
    <col min="9" max="9" width="11.7333333333333" customWidth="1"/>
    <col min="10" max="10" width="13.9333333333333" customWidth="1"/>
    <col min="11" max="11" width="10.8583333333333" customWidth="1"/>
    <col min="12" max="12" width="26.6333333333333" customWidth="1"/>
  </cols>
  <sheetData>
    <row r="1" spans="2:12">
      <c r="B1" s="18" t="s">
        <v>0</v>
      </c>
      <c r="C1" s="18"/>
      <c r="D1" s="18"/>
      <c r="E1" s="18"/>
      <c r="F1" s="18"/>
      <c r="G1" s="18"/>
      <c r="I1" s="18" t="s">
        <v>1</v>
      </c>
      <c r="J1" s="18"/>
      <c r="K1" s="18"/>
      <c r="L1" s="18"/>
    </row>
    <row r="2" ht="14.25" spans="2:12">
      <c r="B2" s="18"/>
      <c r="C2" s="18"/>
      <c r="D2" s="18"/>
      <c r="E2" s="18"/>
      <c r="F2" s="18"/>
      <c r="G2" s="18"/>
      <c r="I2" s="18"/>
      <c r="J2" s="18"/>
      <c r="K2" s="18"/>
      <c r="L2" s="18"/>
    </row>
    <row r="3" ht="15" spans="2:12">
      <c r="B3" s="19" t="s">
        <v>2</v>
      </c>
      <c r="C3" s="19" t="s">
        <v>3</v>
      </c>
      <c r="D3" s="19" t="s">
        <v>4</v>
      </c>
      <c r="E3" s="19" t="s">
        <v>5</v>
      </c>
      <c r="F3" s="19" t="s">
        <v>6</v>
      </c>
      <c r="G3" s="19" t="s">
        <v>7</v>
      </c>
      <c r="I3" s="23" t="s">
        <v>8</v>
      </c>
      <c r="J3" s="23" t="s">
        <v>9</v>
      </c>
      <c r="K3" s="23" t="s">
        <v>10</v>
      </c>
      <c r="L3" s="23" t="s">
        <v>11</v>
      </c>
    </row>
    <row r="4" ht="18" customHeight="1" spans="2:12">
      <c r="B4" s="20">
        <v>45523</v>
      </c>
      <c r="C4" s="21" t="s">
        <v>12</v>
      </c>
      <c r="D4" s="21" t="s">
        <v>13</v>
      </c>
      <c r="E4" s="22">
        <v>8</v>
      </c>
      <c r="F4" s="22">
        <v>200</v>
      </c>
      <c r="G4" s="22">
        <v>600</v>
      </c>
      <c r="I4" s="25" t="s">
        <v>14</v>
      </c>
      <c r="J4" s="25" t="s">
        <v>15</v>
      </c>
      <c r="K4" s="25">
        <v>1400</v>
      </c>
      <c r="L4" s="25" t="s">
        <v>16</v>
      </c>
    </row>
    <row r="5" ht="19" customHeight="1" spans="2:12">
      <c r="B5" s="20">
        <v>45523</v>
      </c>
      <c r="C5" s="21" t="s">
        <v>12</v>
      </c>
      <c r="D5" s="21" t="s">
        <v>17</v>
      </c>
      <c r="E5" s="22">
        <v>8</v>
      </c>
      <c r="F5" s="22">
        <v>200</v>
      </c>
      <c r="G5" s="22">
        <v>600</v>
      </c>
      <c r="I5" s="25" t="s">
        <v>18</v>
      </c>
      <c r="J5" s="25" t="s">
        <v>19</v>
      </c>
      <c r="K5" s="25">
        <v>4200</v>
      </c>
      <c r="L5" s="25" t="s">
        <v>20</v>
      </c>
    </row>
    <row r="6" ht="14" customHeight="1" spans="2:12">
      <c r="B6" s="20">
        <v>45524</v>
      </c>
      <c r="C6" s="22" t="s">
        <v>21</v>
      </c>
      <c r="D6" s="21" t="s">
        <v>22</v>
      </c>
      <c r="E6" s="22">
        <v>8</v>
      </c>
      <c r="F6" s="22">
        <v>150</v>
      </c>
      <c r="G6" s="22">
        <v>300</v>
      </c>
      <c r="I6" s="25" t="s">
        <v>23</v>
      </c>
      <c r="J6" s="25" t="s">
        <v>24</v>
      </c>
      <c r="K6" s="25">
        <v>2650</v>
      </c>
      <c r="L6" s="25"/>
    </row>
    <row r="7" ht="15" spans="2:12">
      <c r="B7" s="20">
        <v>45524</v>
      </c>
      <c r="C7" s="22" t="s">
        <v>21</v>
      </c>
      <c r="D7" s="21" t="s">
        <v>25</v>
      </c>
      <c r="E7" s="22">
        <v>8</v>
      </c>
      <c r="F7" s="22">
        <v>150</v>
      </c>
      <c r="G7" s="22">
        <v>300</v>
      </c>
      <c r="I7" s="25" t="s">
        <v>26</v>
      </c>
      <c r="J7" s="25"/>
      <c r="K7" s="25">
        <v>8250</v>
      </c>
      <c r="L7" s="27"/>
    </row>
    <row r="8" ht="15" spans="2:7">
      <c r="B8" s="20">
        <v>45525</v>
      </c>
      <c r="C8" s="21" t="s">
        <v>27</v>
      </c>
      <c r="D8" s="21" t="s">
        <v>22</v>
      </c>
      <c r="E8" s="22">
        <v>8</v>
      </c>
      <c r="F8" s="22">
        <v>200</v>
      </c>
      <c r="G8" s="22">
        <v>400</v>
      </c>
    </row>
    <row r="9" ht="15" spans="2:7">
      <c r="B9" s="20">
        <v>45525</v>
      </c>
      <c r="C9" s="21" t="s">
        <v>28</v>
      </c>
      <c r="D9" s="21" t="s">
        <v>29</v>
      </c>
      <c r="E9" s="22">
        <v>8</v>
      </c>
      <c r="F9" s="22">
        <v>150</v>
      </c>
      <c r="G9" s="22">
        <v>300</v>
      </c>
    </row>
    <row r="10" ht="15" spans="2:12">
      <c r="B10" s="20">
        <v>45526</v>
      </c>
      <c r="C10" s="21" t="s">
        <v>27</v>
      </c>
      <c r="D10" s="21" t="s">
        <v>22</v>
      </c>
      <c r="E10" s="22">
        <v>8</v>
      </c>
      <c r="F10" s="22">
        <v>200</v>
      </c>
      <c r="G10" s="22">
        <v>400</v>
      </c>
      <c r="I10" s="18" t="s">
        <v>30</v>
      </c>
      <c r="J10" s="26"/>
      <c r="K10" s="26"/>
      <c r="L10" s="26"/>
    </row>
    <row r="11" ht="15" spans="2:12">
      <c r="B11" s="20">
        <v>45526</v>
      </c>
      <c r="C11" s="21" t="s">
        <v>28</v>
      </c>
      <c r="D11" s="21" t="s">
        <v>22</v>
      </c>
      <c r="E11" s="22">
        <v>8</v>
      </c>
      <c r="F11" s="22">
        <v>200</v>
      </c>
      <c r="G11" s="22">
        <v>400</v>
      </c>
      <c r="I11" s="26"/>
      <c r="J11" s="26"/>
      <c r="K11" s="26"/>
      <c r="L11" s="26"/>
    </row>
    <row r="12" ht="16" customHeight="1" spans="2:12">
      <c r="B12" s="20">
        <v>45527</v>
      </c>
      <c r="C12" s="21" t="s">
        <v>31</v>
      </c>
      <c r="D12" s="21" t="s">
        <v>22</v>
      </c>
      <c r="E12" s="22">
        <v>8</v>
      </c>
      <c r="F12" s="22">
        <v>200</v>
      </c>
      <c r="G12" s="22">
        <v>400</v>
      </c>
      <c r="I12" s="23" t="s">
        <v>32</v>
      </c>
      <c r="J12" s="23" t="s">
        <v>9</v>
      </c>
      <c r="K12" s="23" t="s">
        <v>10</v>
      </c>
      <c r="L12" s="23" t="s">
        <v>11</v>
      </c>
    </row>
    <row r="13" ht="15" spans="2:12">
      <c r="B13" s="20">
        <v>45527</v>
      </c>
      <c r="C13" s="21" t="s">
        <v>33</v>
      </c>
      <c r="D13" s="21" t="s">
        <v>34</v>
      </c>
      <c r="E13" s="22">
        <v>8</v>
      </c>
      <c r="F13" s="22">
        <v>300</v>
      </c>
      <c r="G13" s="22">
        <v>600</v>
      </c>
      <c r="I13" s="25" t="s">
        <v>35</v>
      </c>
      <c r="J13" s="25" t="s">
        <v>36</v>
      </c>
      <c r="K13" s="25">
        <v>9500</v>
      </c>
      <c r="L13" s="25"/>
    </row>
    <row r="14" ht="15" spans="2:12">
      <c r="B14" s="20">
        <v>45527</v>
      </c>
      <c r="C14" s="21" t="s">
        <v>37</v>
      </c>
      <c r="D14" s="21" t="s">
        <v>38</v>
      </c>
      <c r="E14" s="22">
        <v>8</v>
      </c>
      <c r="F14" s="22">
        <v>300</v>
      </c>
      <c r="G14" s="22">
        <v>600</v>
      </c>
      <c r="I14" s="25" t="s">
        <v>39</v>
      </c>
      <c r="J14" s="25" t="s">
        <v>40</v>
      </c>
      <c r="K14" s="25">
        <v>2500</v>
      </c>
      <c r="L14" s="25"/>
    </row>
    <row r="15" ht="15" spans="2:12">
      <c r="B15" s="20">
        <v>45527</v>
      </c>
      <c r="C15" s="21" t="s">
        <v>41</v>
      </c>
      <c r="D15" s="21" t="s">
        <v>42</v>
      </c>
      <c r="E15" s="22">
        <v>8</v>
      </c>
      <c r="F15" s="22">
        <v>200</v>
      </c>
      <c r="G15" s="22">
        <v>400</v>
      </c>
      <c r="I15" s="25" t="s">
        <v>43</v>
      </c>
      <c r="J15" s="25" t="s">
        <v>44</v>
      </c>
      <c r="K15" s="25">
        <v>500</v>
      </c>
      <c r="L15" s="25"/>
    </row>
    <row r="16" ht="15" spans="2:12">
      <c r="B16" s="20">
        <v>45528</v>
      </c>
      <c r="C16" s="21" t="s">
        <v>33</v>
      </c>
      <c r="D16" s="21" t="s">
        <v>34</v>
      </c>
      <c r="E16" s="22">
        <v>8</v>
      </c>
      <c r="F16" s="22">
        <v>300</v>
      </c>
      <c r="G16" s="22">
        <v>600</v>
      </c>
      <c r="I16" s="25" t="s">
        <v>26</v>
      </c>
      <c r="J16" s="25"/>
      <c r="K16" s="25">
        <v>12500</v>
      </c>
      <c r="L16" s="27"/>
    </row>
    <row r="17" ht="15" spans="2:7">
      <c r="B17" s="20">
        <v>45528</v>
      </c>
      <c r="C17" s="21" t="s">
        <v>37</v>
      </c>
      <c r="D17" s="21" t="s">
        <v>38</v>
      </c>
      <c r="E17" s="22">
        <v>8</v>
      </c>
      <c r="F17" s="22">
        <v>300</v>
      </c>
      <c r="G17" s="22">
        <v>600</v>
      </c>
    </row>
    <row r="18" ht="15" spans="2:7">
      <c r="B18" s="20">
        <v>45528</v>
      </c>
      <c r="C18" s="21" t="s">
        <v>45</v>
      </c>
      <c r="D18" s="21" t="s">
        <v>25</v>
      </c>
      <c r="E18" s="22">
        <v>8</v>
      </c>
      <c r="F18" s="22">
        <v>200</v>
      </c>
      <c r="G18" s="22">
        <v>400</v>
      </c>
    </row>
    <row r="19" ht="15" spans="2:7">
      <c r="B19" s="20">
        <v>45529</v>
      </c>
      <c r="C19" s="21" t="s">
        <v>46</v>
      </c>
      <c r="D19" s="21" t="s">
        <v>22</v>
      </c>
      <c r="E19" s="22">
        <v>8</v>
      </c>
      <c r="F19" s="22">
        <v>200</v>
      </c>
      <c r="G19" s="22">
        <v>400</v>
      </c>
    </row>
    <row r="20" ht="15" spans="2:12">
      <c r="B20" s="20">
        <v>45529</v>
      </c>
      <c r="C20" s="21" t="s">
        <v>33</v>
      </c>
      <c r="D20" s="21" t="s">
        <v>34</v>
      </c>
      <c r="E20" s="22">
        <v>8</v>
      </c>
      <c r="F20" s="22">
        <v>300</v>
      </c>
      <c r="G20" s="22">
        <v>600</v>
      </c>
      <c r="I20" s="18" t="s">
        <v>47</v>
      </c>
      <c r="J20" s="18"/>
      <c r="K20" s="18"/>
      <c r="L20" s="18"/>
    </row>
    <row r="21" ht="15" spans="2:12">
      <c r="B21" s="20">
        <v>45529</v>
      </c>
      <c r="C21" s="21" t="s">
        <v>37</v>
      </c>
      <c r="D21" s="21" t="s">
        <v>38</v>
      </c>
      <c r="E21" s="22">
        <v>8</v>
      </c>
      <c r="F21" s="22">
        <v>300</v>
      </c>
      <c r="G21" s="22">
        <v>600</v>
      </c>
      <c r="I21" s="18"/>
      <c r="J21" s="18"/>
      <c r="K21" s="18"/>
      <c r="L21" s="18"/>
    </row>
    <row r="22" ht="15" spans="2:7">
      <c r="B22" s="20">
        <v>45529</v>
      </c>
      <c r="C22" s="21" t="s">
        <v>48</v>
      </c>
      <c r="D22" s="21" t="s">
        <v>25</v>
      </c>
      <c r="E22" s="22">
        <v>8</v>
      </c>
      <c r="F22" s="22">
        <v>200</v>
      </c>
      <c r="G22" s="22">
        <v>400</v>
      </c>
    </row>
    <row r="23" ht="15" spans="2:7">
      <c r="B23" s="20">
        <v>45529</v>
      </c>
      <c r="C23" s="21" t="s">
        <v>49</v>
      </c>
      <c r="D23" s="21" t="s">
        <v>29</v>
      </c>
      <c r="E23" s="22">
        <v>8</v>
      </c>
      <c r="F23" s="22">
        <v>150</v>
      </c>
      <c r="G23" s="22">
        <v>300</v>
      </c>
    </row>
    <row r="24" ht="15" spans="2:7">
      <c r="B24" s="21" t="s">
        <v>26</v>
      </c>
      <c r="C24" s="21"/>
      <c r="D24" s="22"/>
      <c r="E24" s="22"/>
      <c r="F24" s="22"/>
      <c r="G24" s="22">
        <v>9500</v>
      </c>
    </row>
    <row r="27" spans="2:12">
      <c r="B27" s="18" t="s">
        <v>50</v>
      </c>
      <c r="C27" s="18"/>
      <c r="D27" s="18"/>
      <c r="E27" s="18"/>
      <c r="F27" s="18"/>
      <c r="G27" s="18"/>
      <c r="I27" s="18" t="s">
        <v>51</v>
      </c>
      <c r="J27" s="18"/>
      <c r="K27" s="18"/>
      <c r="L27" s="18"/>
    </row>
    <row r="28" ht="14.25" spans="2:12">
      <c r="B28" s="18"/>
      <c r="C28" s="18"/>
      <c r="D28" s="18"/>
      <c r="E28" s="18"/>
      <c r="F28" s="18"/>
      <c r="G28" s="18"/>
      <c r="I28" s="18"/>
      <c r="J28" s="18"/>
      <c r="K28" s="18"/>
      <c r="L28" s="18"/>
    </row>
    <row r="29" ht="14.25" spans="2:12">
      <c r="B29" s="23" t="s">
        <v>2</v>
      </c>
      <c r="C29" s="23" t="s">
        <v>3</v>
      </c>
      <c r="D29" s="23" t="s">
        <v>52</v>
      </c>
      <c r="E29" s="23" t="s">
        <v>5</v>
      </c>
      <c r="F29" s="23" t="s">
        <v>6</v>
      </c>
      <c r="G29" s="23" t="s">
        <v>7</v>
      </c>
      <c r="I29" s="23" t="s">
        <v>8</v>
      </c>
      <c r="J29" s="23" t="s">
        <v>9</v>
      </c>
      <c r="K29" s="23" t="s">
        <v>10</v>
      </c>
      <c r="L29" s="23" t="s">
        <v>11</v>
      </c>
    </row>
    <row r="30" ht="15" spans="2:12">
      <c r="B30" s="24">
        <v>45530</v>
      </c>
      <c r="C30" s="25" t="s">
        <v>33</v>
      </c>
      <c r="D30" s="25" t="s">
        <v>53</v>
      </c>
      <c r="E30" s="25">
        <v>8</v>
      </c>
      <c r="F30" s="25">
        <v>300</v>
      </c>
      <c r="G30" s="25">
        <v>600</v>
      </c>
      <c r="I30" s="25" t="s">
        <v>14</v>
      </c>
      <c r="J30" s="25" t="s">
        <v>15</v>
      </c>
      <c r="K30" s="25">
        <v>1400</v>
      </c>
      <c r="L30" s="25" t="s">
        <v>16</v>
      </c>
    </row>
    <row r="31" ht="15" spans="2:12">
      <c r="B31" s="24">
        <v>45530</v>
      </c>
      <c r="C31" s="25" t="s">
        <v>37</v>
      </c>
      <c r="D31" s="25" t="s">
        <v>54</v>
      </c>
      <c r="E31" s="25">
        <v>8</v>
      </c>
      <c r="F31" s="25">
        <v>300</v>
      </c>
      <c r="G31" s="25">
        <v>900</v>
      </c>
      <c r="I31" s="25" t="s">
        <v>18</v>
      </c>
      <c r="J31" s="25" t="s">
        <v>19</v>
      </c>
      <c r="K31" s="25">
        <v>4300</v>
      </c>
      <c r="L31" s="25" t="s">
        <v>20</v>
      </c>
    </row>
    <row r="32" ht="15" spans="2:12">
      <c r="B32" s="24">
        <v>45530</v>
      </c>
      <c r="C32" s="25" t="s">
        <v>55</v>
      </c>
      <c r="D32" s="25" t="s">
        <v>56</v>
      </c>
      <c r="E32" s="25">
        <v>8</v>
      </c>
      <c r="F32" s="25">
        <v>150</v>
      </c>
      <c r="G32" s="25">
        <v>300</v>
      </c>
      <c r="I32" s="25" t="s">
        <v>23</v>
      </c>
      <c r="J32" s="25" t="s">
        <v>57</v>
      </c>
      <c r="K32" s="25">
        <v>2800</v>
      </c>
      <c r="L32" s="25"/>
    </row>
    <row r="33" ht="15" spans="2:12">
      <c r="B33" s="24">
        <v>45530</v>
      </c>
      <c r="C33" s="25" t="s">
        <v>58</v>
      </c>
      <c r="D33" s="25" t="s">
        <v>59</v>
      </c>
      <c r="E33" s="25">
        <v>8</v>
      </c>
      <c r="F33" s="25">
        <v>200</v>
      </c>
      <c r="G33" s="25">
        <v>200</v>
      </c>
      <c r="I33" s="25" t="s">
        <v>26</v>
      </c>
      <c r="J33" s="25"/>
      <c r="K33" s="25">
        <v>8500</v>
      </c>
      <c r="L33" s="27"/>
    </row>
    <row r="34" ht="15" spans="2:7">
      <c r="B34" s="24">
        <v>45531</v>
      </c>
      <c r="C34" s="25" t="s">
        <v>33</v>
      </c>
      <c r="D34" s="25" t="s">
        <v>53</v>
      </c>
      <c r="E34" s="25">
        <v>8</v>
      </c>
      <c r="F34" s="25">
        <v>300</v>
      </c>
      <c r="G34" s="25">
        <v>600</v>
      </c>
    </row>
    <row r="35" ht="15" spans="2:7">
      <c r="B35" s="24">
        <v>45531</v>
      </c>
      <c r="C35" s="25" t="s">
        <v>37</v>
      </c>
      <c r="D35" s="25" t="s">
        <v>60</v>
      </c>
      <c r="E35" s="25">
        <v>8</v>
      </c>
      <c r="F35" s="25">
        <v>300</v>
      </c>
      <c r="G35" s="25">
        <v>1200</v>
      </c>
    </row>
    <row r="36" ht="15" spans="2:12">
      <c r="B36" s="24">
        <v>45531</v>
      </c>
      <c r="C36" s="25" t="s">
        <v>55</v>
      </c>
      <c r="D36" s="25" t="s">
        <v>56</v>
      </c>
      <c r="E36" s="25">
        <v>8</v>
      </c>
      <c r="F36" s="25">
        <v>150</v>
      </c>
      <c r="G36" s="25">
        <v>300</v>
      </c>
      <c r="I36" s="18" t="s">
        <v>61</v>
      </c>
      <c r="J36" s="26"/>
      <c r="K36" s="26"/>
      <c r="L36" s="26"/>
    </row>
    <row r="37" ht="15" spans="2:12">
      <c r="B37" s="24">
        <v>45532</v>
      </c>
      <c r="C37" s="25" t="s">
        <v>33</v>
      </c>
      <c r="D37" s="25" t="s">
        <v>53</v>
      </c>
      <c r="E37" s="25">
        <v>8</v>
      </c>
      <c r="F37" s="25">
        <v>300</v>
      </c>
      <c r="G37" s="25">
        <v>600</v>
      </c>
      <c r="I37" s="26"/>
      <c r="J37" s="26"/>
      <c r="K37" s="26"/>
      <c r="L37" s="26"/>
    </row>
    <row r="38" ht="15" spans="2:12">
      <c r="B38" s="24">
        <v>45532</v>
      </c>
      <c r="C38" s="25" t="s">
        <v>37</v>
      </c>
      <c r="D38" s="25" t="s">
        <v>60</v>
      </c>
      <c r="E38" s="25">
        <v>8</v>
      </c>
      <c r="F38" s="25">
        <v>300</v>
      </c>
      <c r="G38" s="25">
        <v>1200</v>
      </c>
      <c r="I38" s="23" t="s">
        <v>32</v>
      </c>
      <c r="J38" s="23" t="s">
        <v>9</v>
      </c>
      <c r="K38" s="23" t="s">
        <v>10</v>
      </c>
      <c r="L38" s="23" t="s">
        <v>11</v>
      </c>
    </row>
    <row r="39" ht="15" spans="2:12">
      <c r="B39" s="24">
        <v>45532</v>
      </c>
      <c r="C39" s="25" t="s">
        <v>55</v>
      </c>
      <c r="D39" s="25" t="s">
        <v>56</v>
      </c>
      <c r="E39" s="25">
        <v>8</v>
      </c>
      <c r="F39" s="25">
        <v>150</v>
      </c>
      <c r="G39" s="25">
        <v>300</v>
      </c>
      <c r="I39" s="25" t="s">
        <v>35</v>
      </c>
      <c r="J39" s="25" t="s">
        <v>62</v>
      </c>
      <c r="K39" s="25">
        <v>3750</v>
      </c>
      <c r="L39" s="25"/>
    </row>
    <row r="40" ht="15" spans="2:12">
      <c r="B40" s="24">
        <v>45533</v>
      </c>
      <c r="C40" s="25" t="s">
        <v>33</v>
      </c>
      <c r="D40" s="25" t="s">
        <v>53</v>
      </c>
      <c r="E40" s="25">
        <v>8</v>
      </c>
      <c r="F40" s="25">
        <v>300</v>
      </c>
      <c r="G40" s="25">
        <v>600</v>
      </c>
      <c r="I40" s="25" t="s">
        <v>39</v>
      </c>
      <c r="J40" s="25" t="s">
        <v>63</v>
      </c>
      <c r="K40" s="25">
        <v>1850</v>
      </c>
      <c r="L40" s="25"/>
    </row>
    <row r="41" ht="15" spans="2:12">
      <c r="B41" s="24">
        <v>45533</v>
      </c>
      <c r="C41" s="25" t="s">
        <v>37</v>
      </c>
      <c r="D41" s="25" t="s">
        <v>60</v>
      </c>
      <c r="E41" s="25">
        <v>8</v>
      </c>
      <c r="F41" s="25">
        <v>300</v>
      </c>
      <c r="G41" s="25">
        <v>1200</v>
      </c>
      <c r="I41" s="25" t="s">
        <v>43</v>
      </c>
      <c r="J41" s="25" t="s">
        <v>44</v>
      </c>
      <c r="K41" s="25">
        <v>600</v>
      </c>
      <c r="L41" s="25"/>
    </row>
    <row r="42" ht="15" spans="2:12">
      <c r="B42" s="24">
        <v>45533</v>
      </c>
      <c r="C42" s="25" t="s">
        <v>55</v>
      </c>
      <c r="D42" s="25" t="s">
        <v>56</v>
      </c>
      <c r="E42" s="25">
        <v>8</v>
      </c>
      <c r="F42" s="25">
        <v>150</v>
      </c>
      <c r="G42" s="25">
        <v>300</v>
      </c>
      <c r="I42" s="25" t="s">
        <v>26</v>
      </c>
      <c r="J42" s="25"/>
      <c r="K42" s="25">
        <v>6200</v>
      </c>
      <c r="L42" s="27"/>
    </row>
    <row r="43" ht="15" spans="2:7">
      <c r="B43" s="24">
        <v>45534</v>
      </c>
      <c r="C43" s="25" t="s">
        <v>33</v>
      </c>
      <c r="D43" s="25" t="s">
        <v>64</v>
      </c>
      <c r="E43" s="25">
        <v>8</v>
      </c>
      <c r="F43" s="25">
        <v>300</v>
      </c>
      <c r="G43" s="25">
        <v>200</v>
      </c>
    </row>
    <row r="44" ht="15" spans="2:7">
      <c r="B44" s="24">
        <v>45534</v>
      </c>
      <c r="C44" s="25" t="s">
        <v>37</v>
      </c>
      <c r="D44" s="25" t="s">
        <v>60</v>
      </c>
      <c r="E44" s="21">
        <v>8</v>
      </c>
      <c r="F44" s="25">
        <v>300</v>
      </c>
      <c r="G44" s="25">
        <v>1200</v>
      </c>
    </row>
    <row r="45" ht="15" spans="2:7">
      <c r="B45" s="24">
        <v>45534</v>
      </c>
      <c r="C45" s="25" t="s">
        <v>55</v>
      </c>
      <c r="D45" s="25" t="s">
        <v>56</v>
      </c>
      <c r="E45" s="25">
        <v>8</v>
      </c>
      <c r="F45" s="25">
        <v>150</v>
      </c>
      <c r="G45" s="25">
        <v>300</v>
      </c>
    </row>
    <row r="46" ht="15" spans="2:7">
      <c r="B46" s="24">
        <v>45534</v>
      </c>
      <c r="C46" s="25" t="s">
        <v>58</v>
      </c>
      <c r="D46" s="25" t="s">
        <v>59</v>
      </c>
      <c r="E46" s="25">
        <v>8</v>
      </c>
      <c r="F46" s="25">
        <v>200</v>
      </c>
      <c r="G46" s="25">
        <v>200</v>
      </c>
    </row>
    <row r="47" ht="15" spans="2:12">
      <c r="B47" s="24">
        <v>45535</v>
      </c>
      <c r="C47" s="25" t="s">
        <v>33</v>
      </c>
      <c r="D47" s="25" t="s">
        <v>64</v>
      </c>
      <c r="E47" s="25">
        <v>8</v>
      </c>
      <c r="F47" s="25">
        <v>300</v>
      </c>
      <c r="G47" s="25">
        <v>200</v>
      </c>
      <c r="I47" s="18" t="s">
        <v>65</v>
      </c>
      <c r="J47" s="18"/>
      <c r="K47" s="18"/>
      <c r="L47" s="18"/>
    </row>
    <row r="48" ht="15" spans="2:12">
      <c r="B48" s="24">
        <v>45535</v>
      </c>
      <c r="C48" s="25" t="s">
        <v>37</v>
      </c>
      <c r="D48" s="25" t="s">
        <v>60</v>
      </c>
      <c r="E48" s="25">
        <v>8</v>
      </c>
      <c r="F48" s="25">
        <v>300</v>
      </c>
      <c r="G48" s="25">
        <v>1200</v>
      </c>
      <c r="I48" s="18"/>
      <c r="J48" s="18"/>
      <c r="K48" s="18"/>
      <c r="L48" s="18"/>
    </row>
    <row r="49" ht="15" spans="2:7">
      <c r="B49" s="24">
        <v>45535</v>
      </c>
      <c r="C49" s="25" t="s">
        <v>55</v>
      </c>
      <c r="D49" s="25" t="s">
        <v>56</v>
      </c>
      <c r="E49" s="25">
        <v>8</v>
      </c>
      <c r="F49" s="25">
        <v>150</v>
      </c>
      <c r="G49" s="25">
        <v>300</v>
      </c>
    </row>
    <row r="50" ht="15" spans="2:7">
      <c r="B50" s="24">
        <v>45535</v>
      </c>
      <c r="C50" s="25" t="s">
        <v>58</v>
      </c>
      <c r="D50" s="25" t="s">
        <v>59</v>
      </c>
      <c r="E50" s="25">
        <v>8</v>
      </c>
      <c r="F50" s="25">
        <v>200</v>
      </c>
      <c r="G50" s="25">
        <v>200</v>
      </c>
    </row>
    <row r="51" ht="15" spans="2:7">
      <c r="B51" s="24">
        <v>45536</v>
      </c>
      <c r="C51" s="25" t="s">
        <v>33</v>
      </c>
      <c r="D51" s="25" t="s">
        <v>64</v>
      </c>
      <c r="E51" s="25">
        <v>8</v>
      </c>
      <c r="F51" s="25">
        <v>300</v>
      </c>
      <c r="G51" s="25">
        <v>200</v>
      </c>
    </row>
    <row r="52" ht="15" spans="2:7">
      <c r="B52" s="24">
        <v>45536</v>
      </c>
      <c r="C52" s="25" t="s">
        <v>37</v>
      </c>
      <c r="D52" s="25" t="s">
        <v>60</v>
      </c>
      <c r="E52" s="25">
        <v>8</v>
      </c>
      <c r="F52" s="25">
        <v>300</v>
      </c>
      <c r="G52" s="25">
        <v>1200</v>
      </c>
    </row>
    <row r="53" ht="15" spans="2:7">
      <c r="B53" s="24">
        <v>45536</v>
      </c>
      <c r="C53" s="25" t="s">
        <v>55</v>
      </c>
      <c r="D53" s="25" t="s">
        <v>56</v>
      </c>
      <c r="E53" s="25">
        <v>8</v>
      </c>
      <c r="F53" s="25">
        <v>150</v>
      </c>
      <c r="G53" s="25">
        <v>300</v>
      </c>
    </row>
    <row r="54" ht="15" spans="2:7">
      <c r="B54" s="24">
        <v>45536</v>
      </c>
      <c r="C54" s="25" t="s">
        <v>58</v>
      </c>
      <c r="D54" s="25" t="s">
        <v>59</v>
      </c>
      <c r="E54" s="25">
        <v>8</v>
      </c>
      <c r="F54" s="25">
        <v>200</v>
      </c>
      <c r="G54" s="25">
        <v>200</v>
      </c>
    </row>
    <row r="55" ht="14.25" spans="2:7">
      <c r="B55" s="25" t="s">
        <v>26</v>
      </c>
      <c r="C55" s="25"/>
      <c r="D55" s="25"/>
      <c r="E55" s="25"/>
      <c r="F55" s="25"/>
      <c r="G55" s="25">
        <v>13400</v>
      </c>
    </row>
    <row r="57" spans="2:12">
      <c r="B57" s="18" t="s">
        <v>66</v>
      </c>
      <c r="C57" s="26"/>
      <c r="D57" s="26"/>
      <c r="E57" s="26"/>
      <c r="F57" s="26"/>
      <c r="G57" s="26"/>
      <c r="I57" s="18" t="s">
        <v>67</v>
      </c>
      <c r="J57" s="18"/>
      <c r="K57" s="18"/>
      <c r="L57" s="18"/>
    </row>
    <row r="58" ht="14.25" spans="2:12">
      <c r="B58" s="26"/>
      <c r="C58" s="26"/>
      <c r="D58" s="26"/>
      <c r="E58" s="26"/>
      <c r="F58" s="26"/>
      <c r="G58" s="26"/>
      <c r="I58" s="18"/>
      <c r="J58" s="18"/>
      <c r="K58" s="18"/>
      <c r="L58" s="18"/>
    </row>
    <row r="59" ht="14.25" spans="2:12">
      <c r="B59" s="23" t="s">
        <v>2</v>
      </c>
      <c r="C59" s="23" t="s">
        <v>3</v>
      </c>
      <c r="D59" s="23" t="s">
        <v>52</v>
      </c>
      <c r="E59" s="23" t="s">
        <v>5</v>
      </c>
      <c r="F59" s="23" t="s">
        <v>6</v>
      </c>
      <c r="G59" s="23" t="s">
        <v>7</v>
      </c>
      <c r="I59" s="23" t="s">
        <v>8</v>
      </c>
      <c r="J59" s="23" t="s">
        <v>9</v>
      </c>
      <c r="K59" s="23" t="s">
        <v>10</v>
      </c>
      <c r="L59" s="23" t="s">
        <v>11</v>
      </c>
    </row>
    <row r="60" ht="15" spans="2:12">
      <c r="B60" s="24">
        <v>45537</v>
      </c>
      <c r="C60" s="25" t="s">
        <v>33</v>
      </c>
      <c r="D60" s="25" t="s">
        <v>64</v>
      </c>
      <c r="E60" s="25">
        <v>8</v>
      </c>
      <c r="F60" s="25">
        <v>300</v>
      </c>
      <c r="G60" s="25">
        <v>200</v>
      </c>
      <c r="I60" s="25" t="s">
        <v>14</v>
      </c>
      <c r="J60" s="25" t="s">
        <v>15</v>
      </c>
      <c r="K60" s="25">
        <v>1050</v>
      </c>
      <c r="L60" s="25" t="s">
        <v>68</v>
      </c>
    </row>
    <row r="61" ht="15" spans="2:12">
      <c r="B61" s="24">
        <v>45537</v>
      </c>
      <c r="C61" s="25" t="s">
        <v>37</v>
      </c>
      <c r="D61" s="25" t="s">
        <v>60</v>
      </c>
      <c r="E61" s="25">
        <v>8</v>
      </c>
      <c r="F61" s="25">
        <v>300</v>
      </c>
      <c r="G61" s="25">
        <v>1200</v>
      </c>
      <c r="I61" s="25" t="s">
        <v>18</v>
      </c>
      <c r="J61" s="25" t="s">
        <v>19</v>
      </c>
      <c r="K61" s="25">
        <v>4150</v>
      </c>
      <c r="L61" s="25" t="s">
        <v>20</v>
      </c>
    </row>
    <row r="62" ht="15" spans="2:12">
      <c r="B62" s="24">
        <v>45537</v>
      </c>
      <c r="C62" s="25" t="s">
        <v>69</v>
      </c>
      <c r="D62" s="25" t="s">
        <v>56</v>
      </c>
      <c r="E62" s="25">
        <v>8</v>
      </c>
      <c r="F62" s="25">
        <v>150</v>
      </c>
      <c r="G62" s="25">
        <v>300</v>
      </c>
      <c r="I62" s="25" t="s">
        <v>23</v>
      </c>
      <c r="J62" s="25" t="s">
        <v>57</v>
      </c>
      <c r="K62" s="25">
        <v>3500</v>
      </c>
      <c r="L62" s="25"/>
    </row>
    <row r="63" ht="15" spans="2:12">
      <c r="B63" s="24">
        <v>45537</v>
      </c>
      <c r="C63" s="25" t="s">
        <v>58</v>
      </c>
      <c r="D63" s="25" t="s">
        <v>59</v>
      </c>
      <c r="E63" s="25">
        <v>8</v>
      </c>
      <c r="F63" s="25">
        <v>200</v>
      </c>
      <c r="G63" s="25">
        <v>200</v>
      </c>
      <c r="I63" s="25" t="s">
        <v>26</v>
      </c>
      <c r="J63" s="25"/>
      <c r="K63" s="25">
        <v>8700</v>
      </c>
      <c r="L63" s="27"/>
    </row>
    <row r="64" ht="15" spans="2:7">
      <c r="B64" s="24">
        <v>45538</v>
      </c>
      <c r="C64" s="25" t="s">
        <v>33</v>
      </c>
      <c r="D64" s="25" t="s">
        <v>64</v>
      </c>
      <c r="E64" s="25">
        <v>8</v>
      </c>
      <c r="F64" s="25">
        <v>300</v>
      </c>
      <c r="G64" s="25">
        <v>200</v>
      </c>
    </row>
    <row r="65" ht="15" spans="2:12">
      <c r="B65" s="24">
        <v>45538</v>
      </c>
      <c r="C65" s="25" t="s">
        <v>37</v>
      </c>
      <c r="D65" s="25" t="s">
        <v>60</v>
      </c>
      <c r="E65" s="25">
        <v>8</v>
      </c>
      <c r="F65" s="25">
        <v>300</v>
      </c>
      <c r="G65" s="25">
        <v>1200</v>
      </c>
      <c r="I65" s="18" t="s">
        <v>70</v>
      </c>
      <c r="J65" s="26"/>
      <c r="K65" s="26"/>
      <c r="L65" s="26"/>
    </row>
    <row r="66" ht="15" spans="2:12">
      <c r="B66" s="24">
        <v>45538</v>
      </c>
      <c r="C66" s="25" t="s">
        <v>69</v>
      </c>
      <c r="D66" s="25" t="s">
        <v>56</v>
      </c>
      <c r="E66" s="25">
        <v>8</v>
      </c>
      <c r="F66" s="25">
        <v>150</v>
      </c>
      <c r="G66" s="25">
        <v>300</v>
      </c>
      <c r="I66" s="26"/>
      <c r="J66" s="26"/>
      <c r="K66" s="26"/>
      <c r="L66" s="26"/>
    </row>
    <row r="67" ht="15" spans="2:12">
      <c r="B67" s="24">
        <v>45538</v>
      </c>
      <c r="C67" s="25" t="s">
        <v>58</v>
      </c>
      <c r="D67" s="25" t="s">
        <v>59</v>
      </c>
      <c r="E67" s="25">
        <v>8</v>
      </c>
      <c r="F67" s="25">
        <v>200</v>
      </c>
      <c r="G67" s="25">
        <v>200</v>
      </c>
      <c r="I67" s="23" t="s">
        <v>32</v>
      </c>
      <c r="J67" s="23" t="s">
        <v>9</v>
      </c>
      <c r="K67" s="23" t="s">
        <v>10</v>
      </c>
      <c r="L67" s="23" t="s">
        <v>11</v>
      </c>
    </row>
    <row r="68" ht="15" spans="2:12">
      <c r="B68" s="24">
        <v>45539</v>
      </c>
      <c r="C68" s="25" t="s">
        <v>33</v>
      </c>
      <c r="D68" s="25" t="s">
        <v>64</v>
      </c>
      <c r="E68" s="25">
        <v>8</v>
      </c>
      <c r="F68" s="25">
        <v>300</v>
      </c>
      <c r="G68" s="25">
        <v>200</v>
      </c>
      <c r="I68" s="25" t="s">
        <v>35</v>
      </c>
      <c r="J68" s="25" t="s">
        <v>62</v>
      </c>
      <c r="K68" s="25">
        <v>1800</v>
      </c>
      <c r="L68" s="25"/>
    </row>
    <row r="69" ht="15" spans="2:12">
      <c r="B69" s="24">
        <v>45539</v>
      </c>
      <c r="C69" s="25" t="s">
        <v>37</v>
      </c>
      <c r="D69" s="25" t="s">
        <v>60</v>
      </c>
      <c r="E69" s="25">
        <v>8</v>
      </c>
      <c r="F69" s="25">
        <v>300</v>
      </c>
      <c r="G69" s="25">
        <v>1200</v>
      </c>
      <c r="I69" s="25" t="s">
        <v>39</v>
      </c>
      <c r="J69" s="25" t="s">
        <v>63</v>
      </c>
      <c r="K69" s="25">
        <v>1200</v>
      </c>
      <c r="L69" s="25"/>
    </row>
    <row r="70" ht="15" spans="2:12">
      <c r="B70" s="24">
        <v>45539</v>
      </c>
      <c r="C70" s="25" t="s">
        <v>69</v>
      </c>
      <c r="D70" s="25" t="s">
        <v>56</v>
      </c>
      <c r="E70" s="25">
        <v>8</v>
      </c>
      <c r="F70" s="25">
        <v>150</v>
      </c>
      <c r="G70" s="25">
        <v>300</v>
      </c>
      <c r="I70" s="25" t="s">
        <v>43</v>
      </c>
      <c r="J70" s="25" t="s">
        <v>44</v>
      </c>
      <c r="K70" s="25">
        <v>300</v>
      </c>
      <c r="L70" s="25"/>
    </row>
    <row r="71" ht="15" spans="2:12">
      <c r="B71" s="24">
        <v>45539</v>
      </c>
      <c r="C71" s="25" t="s">
        <v>58</v>
      </c>
      <c r="D71" s="25" t="s">
        <v>59</v>
      </c>
      <c r="E71" s="25">
        <v>8</v>
      </c>
      <c r="F71" s="25">
        <v>200</v>
      </c>
      <c r="G71" s="25">
        <v>200</v>
      </c>
      <c r="I71" s="25" t="s">
        <v>26</v>
      </c>
      <c r="J71" s="25"/>
      <c r="K71" s="25">
        <v>3300</v>
      </c>
      <c r="L71" s="27"/>
    </row>
    <row r="72" ht="15" spans="2:7">
      <c r="B72" s="24">
        <v>45540</v>
      </c>
      <c r="C72" s="25" t="s">
        <v>69</v>
      </c>
      <c r="D72" s="25" t="s">
        <v>71</v>
      </c>
      <c r="E72" s="25">
        <v>8</v>
      </c>
      <c r="F72" s="25">
        <v>150</v>
      </c>
      <c r="G72" s="25">
        <v>450</v>
      </c>
    </row>
    <row r="73" ht="15" spans="2:12">
      <c r="B73" s="24">
        <v>45540</v>
      </c>
      <c r="C73" s="25" t="s">
        <v>58</v>
      </c>
      <c r="D73" s="25" t="s">
        <v>59</v>
      </c>
      <c r="E73" s="25">
        <v>8</v>
      </c>
      <c r="F73" s="25">
        <v>200</v>
      </c>
      <c r="G73" s="25">
        <v>200</v>
      </c>
      <c r="I73" s="18" t="s">
        <v>72</v>
      </c>
      <c r="J73" s="18"/>
      <c r="K73" s="18"/>
      <c r="L73" s="18"/>
    </row>
    <row r="74" ht="14.25" spans="2:12">
      <c r="B74" s="25" t="s">
        <v>26</v>
      </c>
      <c r="C74" s="25"/>
      <c r="D74" s="25"/>
      <c r="E74" s="25"/>
      <c r="F74" s="25"/>
      <c r="G74" s="25">
        <v>6350</v>
      </c>
      <c r="I74" s="18"/>
      <c r="J74" s="18"/>
      <c r="K74" s="18"/>
      <c r="L74" s="18"/>
    </row>
    <row r="77" spans="2:7">
      <c r="B77" s="28"/>
      <c r="C77" s="28"/>
      <c r="D77" s="28"/>
      <c r="E77" s="28"/>
      <c r="F77" s="28"/>
      <c r="G77" s="28"/>
    </row>
    <row r="78" spans="2:7">
      <c r="B78" s="28"/>
      <c r="C78" s="28"/>
      <c r="D78" s="28"/>
      <c r="E78" s="28"/>
      <c r="F78" s="28"/>
      <c r="G78" s="28"/>
    </row>
    <row r="79" spans="2:7">
      <c r="B79" s="28"/>
      <c r="C79" s="28"/>
      <c r="D79" s="28"/>
      <c r="E79" s="28"/>
      <c r="F79" s="28"/>
      <c r="G79" s="28"/>
    </row>
    <row r="80" spans="2:7">
      <c r="B80" s="18" t="s">
        <v>73</v>
      </c>
      <c r="C80" s="18"/>
      <c r="D80" s="18"/>
      <c r="E80" s="18"/>
      <c r="F80" s="18"/>
      <c r="G80" s="18"/>
    </row>
    <row r="81" spans="2:7">
      <c r="B81" s="28"/>
      <c r="C81" s="28"/>
      <c r="D81" s="28"/>
      <c r="E81" s="28"/>
      <c r="F81" s="28"/>
      <c r="G81" s="28"/>
    </row>
    <row r="82" spans="2:7">
      <c r="B82" s="18" t="s">
        <v>74</v>
      </c>
      <c r="C82" s="18"/>
      <c r="D82" s="18"/>
      <c r="E82" s="18"/>
      <c r="F82" s="18"/>
      <c r="G82" s="18"/>
    </row>
    <row r="83" spans="2:7">
      <c r="B83" s="28"/>
      <c r="C83" s="28"/>
      <c r="D83" s="28"/>
      <c r="E83" s="28"/>
      <c r="F83" s="28"/>
      <c r="G83" s="28"/>
    </row>
    <row r="84" spans="2:7">
      <c r="B84" s="18" t="s">
        <v>75</v>
      </c>
      <c r="C84" s="18"/>
      <c r="D84" s="18"/>
      <c r="E84" s="18"/>
      <c r="F84" s="18"/>
      <c r="G84" s="18"/>
    </row>
    <row r="85" spans="2:7">
      <c r="B85" s="18"/>
      <c r="C85" s="18"/>
      <c r="D85" s="18"/>
      <c r="E85" s="18"/>
      <c r="F85" s="18"/>
      <c r="G85" s="18"/>
    </row>
  </sheetData>
  <mergeCells count="15">
    <mergeCell ref="B80:G80"/>
    <mergeCell ref="B82:G82"/>
    <mergeCell ref="B27:G28"/>
    <mergeCell ref="B57:G58"/>
    <mergeCell ref="B1:G2"/>
    <mergeCell ref="I1:L2"/>
    <mergeCell ref="I10:L11"/>
    <mergeCell ref="I20:L21"/>
    <mergeCell ref="I27:L28"/>
    <mergeCell ref="I36:L37"/>
    <mergeCell ref="I47:L48"/>
    <mergeCell ref="I57:L58"/>
    <mergeCell ref="I65:L66"/>
    <mergeCell ref="I73:L74"/>
    <mergeCell ref="B84:G8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8"/>
  <sheetViews>
    <sheetView tabSelected="1" workbookViewId="0">
      <selection activeCell="I15" sqref="I15"/>
    </sheetView>
  </sheetViews>
  <sheetFormatPr defaultColWidth="14.1083333333333" defaultRowHeight="13.5" outlineLevelCol="7"/>
  <cols>
    <col min="1" max="1" width="1" style="13" customWidth="1"/>
    <col min="2" max="2" width="24" style="13" customWidth="1"/>
    <col min="3" max="3" width="3" style="13" customWidth="1"/>
    <col min="4" max="5" width="24" style="13" customWidth="1"/>
    <col min="6" max="6" width="3" style="13" customWidth="1"/>
    <col min="7" max="8" width="24" style="13" customWidth="1"/>
    <col min="9" max="16384" width="14.1083333333333" style="13"/>
  </cols>
  <sheetData>
    <row r="1" s="13" customFormat="1" ht="42" customHeight="1" spans="2:8">
      <c r="B1" s="14" t="s">
        <v>76</v>
      </c>
      <c r="C1" s="14"/>
      <c r="D1" s="14"/>
      <c r="E1" s="14"/>
      <c r="F1" s="14"/>
      <c r="G1" s="14"/>
      <c r="H1" s="14"/>
    </row>
    <row r="2" s="13" customFormat="1" ht="23.4" customHeight="1" spans="2:8">
      <c r="B2" s="15" t="s">
        <v>77</v>
      </c>
      <c r="C2" s="15" t="s">
        <v>78</v>
      </c>
      <c r="D2" s="15"/>
      <c r="E2" s="15" t="s">
        <v>79</v>
      </c>
      <c r="F2" s="15" t="s">
        <v>32</v>
      </c>
      <c r="G2" s="15"/>
      <c r="H2" s="15" t="s">
        <v>80</v>
      </c>
    </row>
    <row r="3" s="13" customFormat="1" ht="23.4" customHeight="1" spans="2:8">
      <c r="B3" s="16" t="s">
        <v>81</v>
      </c>
      <c r="C3" s="16">
        <v>9500</v>
      </c>
      <c r="D3" s="16"/>
      <c r="E3" s="16">
        <v>8250</v>
      </c>
      <c r="F3" s="16">
        <v>12500</v>
      </c>
      <c r="G3" s="16"/>
      <c r="H3" s="16">
        <f>SUM(C3:F3)</f>
        <v>30250</v>
      </c>
    </row>
    <row r="4" s="13" customFormat="1" ht="23.4" customHeight="1" spans="2:8">
      <c r="B4" s="16" t="s">
        <v>82</v>
      </c>
      <c r="C4" s="16">
        <v>13400</v>
      </c>
      <c r="D4" s="16"/>
      <c r="E4" s="16">
        <v>8500</v>
      </c>
      <c r="F4" s="16">
        <v>6200</v>
      </c>
      <c r="G4" s="16"/>
      <c r="H4" s="16">
        <f>SUM(C4:F4)</f>
        <v>28100</v>
      </c>
    </row>
    <row r="5" s="13" customFormat="1" ht="23.4" customHeight="1" spans="2:8">
      <c r="B5" s="16" t="s">
        <v>83</v>
      </c>
      <c r="C5" s="16">
        <v>8300</v>
      </c>
      <c r="D5" s="16"/>
      <c r="E5" s="16">
        <v>8700</v>
      </c>
      <c r="F5" s="16">
        <v>3300</v>
      </c>
      <c r="G5" s="16"/>
      <c r="H5" s="16">
        <f>SUM(C5:F5)</f>
        <v>20300</v>
      </c>
    </row>
    <row r="6" s="13" customFormat="1" ht="23.4" customHeight="1" spans="2:8">
      <c r="B6" s="16" t="s">
        <v>84</v>
      </c>
      <c r="C6" s="16">
        <f>SUM(C3:D5)</f>
        <v>31200</v>
      </c>
      <c r="D6" s="16"/>
      <c r="E6" s="16">
        <f>SUM(E3:E5)</f>
        <v>25450</v>
      </c>
      <c r="F6" s="16">
        <f>SUM(F3:G5)</f>
        <v>22000</v>
      </c>
      <c r="G6" s="16"/>
      <c r="H6" s="16">
        <f>SUM(H3:H5)</f>
        <v>78650</v>
      </c>
    </row>
    <row r="7" s="13" customFormat="1" ht="15" customHeight="1" spans="2:8">
      <c r="B7" s="17"/>
      <c r="C7" s="17"/>
      <c r="D7" s="17"/>
      <c r="E7" s="17"/>
      <c r="F7" s="17"/>
      <c r="G7" s="17"/>
      <c r="H7" s="17"/>
    </row>
    <row r="8" s="13" customFormat="1" ht="22.8" customHeight="1" spans="2:8">
      <c r="B8" s="17"/>
      <c r="C8" s="17"/>
      <c r="D8" s="17"/>
      <c r="E8" s="17"/>
      <c r="F8" s="17"/>
      <c r="G8" s="17"/>
      <c r="H8" s="17"/>
    </row>
    <row r="9" s="13" customFormat="1" ht="22.8" customHeight="1" spans="2:8">
      <c r="B9" s="17"/>
      <c r="C9" s="17"/>
      <c r="D9" s="17"/>
      <c r="E9" s="17"/>
      <c r="F9" s="17"/>
      <c r="G9" s="17"/>
      <c r="H9" s="17"/>
    </row>
    <row r="10" s="13" customFormat="1" ht="22.8" customHeight="1" spans="2:8">
      <c r="B10" s="17"/>
      <c r="C10" s="17"/>
      <c r="D10" s="17"/>
      <c r="E10" s="17"/>
      <c r="F10" s="17"/>
      <c r="G10" s="17"/>
      <c r="H10" s="17"/>
    </row>
    <row r="11" s="13" customFormat="1" ht="22.8" customHeight="1" spans="2:8">
      <c r="B11" s="17"/>
      <c r="C11" s="17"/>
      <c r="D11" s="17"/>
      <c r="E11" s="17"/>
      <c r="F11" s="17"/>
      <c r="G11" s="17"/>
      <c r="H11" s="17"/>
    </row>
    <row r="12" s="13" customFormat="1" ht="22.8" customHeight="1" spans="2:8">
      <c r="B12" s="17"/>
      <c r="C12" s="17"/>
      <c r="D12" s="17"/>
      <c r="E12" s="17"/>
      <c r="F12" s="17"/>
      <c r="G12" s="17"/>
      <c r="H12" s="17"/>
    </row>
    <row r="13" s="13" customFormat="1" ht="22.8" customHeight="1" spans="2:8">
      <c r="B13" s="17"/>
      <c r="C13" s="17"/>
      <c r="D13" s="17"/>
      <c r="E13" s="17"/>
      <c r="F13" s="17"/>
      <c r="G13" s="17"/>
      <c r="H13" s="17"/>
    </row>
    <row r="14" s="13" customFormat="1" ht="22.8" customHeight="1" spans="2:8">
      <c r="B14" s="17"/>
      <c r="C14" s="17"/>
      <c r="D14" s="17"/>
      <c r="E14" s="17"/>
      <c r="F14" s="17"/>
      <c r="G14" s="17"/>
      <c r="H14" s="17"/>
    </row>
    <row r="15" s="13" customFormat="1" ht="22.8" customHeight="1" spans="2:8">
      <c r="B15" s="17"/>
      <c r="C15" s="17"/>
      <c r="D15" s="17"/>
      <c r="E15" s="17"/>
      <c r="F15" s="17"/>
      <c r="G15" s="17"/>
      <c r="H15" s="17"/>
    </row>
    <row r="16" s="13" customFormat="1" ht="22.8" customHeight="1" spans="2:8">
      <c r="B16" s="17"/>
      <c r="C16" s="17"/>
      <c r="D16" s="17"/>
      <c r="E16" s="17"/>
      <c r="F16" s="17"/>
      <c r="G16" s="17"/>
      <c r="H16" s="17"/>
    </row>
    <row r="17" s="13" customFormat="1" ht="22.8" customHeight="1" spans="2:8">
      <c r="B17" s="17"/>
      <c r="C17" s="17"/>
      <c r="D17" s="17"/>
      <c r="E17" s="17"/>
      <c r="F17" s="17"/>
      <c r="G17" s="17"/>
      <c r="H17" s="17"/>
    </row>
    <row r="18" s="13" customFormat="1" ht="22.8" customHeight="1" spans="2:8">
      <c r="B18" s="17"/>
      <c r="C18" s="17"/>
      <c r="D18" s="17"/>
      <c r="E18" s="17"/>
      <c r="F18" s="17"/>
      <c r="G18" s="17"/>
      <c r="H18" s="17"/>
    </row>
  </sheetData>
  <mergeCells count="14">
    <mergeCell ref="B1:H1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B18"/>
    <mergeCell ref="D7:E18"/>
    <mergeCell ref="G7:H18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opLeftCell="A2" workbookViewId="0">
      <selection activeCell="C8" sqref="C8"/>
    </sheetView>
  </sheetViews>
  <sheetFormatPr defaultColWidth="9" defaultRowHeight="24.95" customHeight="1"/>
  <cols>
    <col min="1" max="1" width="2.625" style="1" customWidth="1"/>
    <col min="2" max="2" width="13.25" style="1" customWidth="1"/>
    <col min="3" max="14" width="11.875" style="1" customWidth="1"/>
    <col min="15" max="15" width="16.25" style="1" customWidth="1"/>
    <col min="16" max="16" width="4.5" style="1" customWidth="1"/>
    <col min="17" max="16384" width="9" style="1"/>
  </cols>
  <sheetData>
    <row r="1" s="1" customFormat="1" ht="17.1" customHeight="1" spans="1:1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ht="42.95" customHeight="1" spans="1:16">
      <c r="A2" s="2"/>
      <c r="B2" s="3" t="s">
        <v>85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</row>
    <row r="3" s="1" customFormat="1" ht="21" customHeight="1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="1" customFormat="1" ht="48" customHeight="1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="1" customFormat="1" ht="14.1" customHeight="1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="1" customFormat="1" customHeight="1" spans="1:16">
      <c r="A6" s="2"/>
      <c r="B6" s="4" t="s">
        <v>2</v>
      </c>
      <c r="C6" s="5">
        <v>8.19</v>
      </c>
      <c r="D6" s="5" t="s">
        <v>86</v>
      </c>
      <c r="E6" s="5">
        <v>8.21</v>
      </c>
      <c r="F6" s="5">
        <v>8.22</v>
      </c>
      <c r="G6" s="5">
        <v>8.23</v>
      </c>
      <c r="H6" s="5">
        <v>8.24</v>
      </c>
      <c r="I6" s="5">
        <v>8.25</v>
      </c>
      <c r="J6" s="5">
        <v>8.26</v>
      </c>
      <c r="K6" s="5">
        <v>8.27</v>
      </c>
      <c r="L6" s="5">
        <v>8.28</v>
      </c>
      <c r="M6" s="5">
        <v>8.29</v>
      </c>
      <c r="N6" s="5" t="s">
        <v>87</v>
      </c>
      <c r="O6" s="12" t="s">
        <v>26</v>
      </c>
      <c r="P6" s="2"/>
    </row>
    <row r="7" s="1" customFormat="1" ht="30.95" customHeight="1" spans="1:16">
      <c r="A7" s="2"/>
      <c r="B7" s="6" t="s">
        <v>88</v>
      </c>
      <c r="C7" s="7">
        <v>12750</v>
      </c>
      <c r="D7" s="7">
        <v>2750</v>
      </c>
      <c r="E7" s="7">
        <v>3350</v>
      </c>
      <c r="F7" s="7">
        <v>1750</v>
      </c>
      <c r="G7" s="7">
        <v>3650</v>
      </c>
      <c r="H7" s="7">
        <v>2800</v>
      </c>
      <c r="I7" s="7">
        <v>2900</v>
      </c>
      <c r="J7" s="7">
        <v>4200</v>
      </c>
      <c r="K7" s="7">
        <v>3000</v>
      </c>
      <c r="L7" s="7">
        <v>3200</v>
      </c>
      <c r="M7" s="7">
        <v>3850</v>
      </c>
      <c r="N7" s="7">
        <v>3500</v>
      </c>
      <c r="O7" s="7">
        <f t="shared" ref="O7:O10" si="0">SUM(C7:N7)</f>
        <v>47700</v>
      </c>
      <c r="P7" s="2"/>
    </row>
    <row r="8" s="1" customFormat="1" ht="30.95" customHeight="1" spans="1:16">
      <c r="A8" s="2"/>
      <c r="B8" s="8" t="s">
        <v>89</v>
      </c>
      <c r="C8" s="9">
        <v>1200</v>
      </c>
      <c r="D8" s="9">
        <v>1700</v>
      </c>
      <c r="E8" s="9">
        <v>2100</v>
      </c>
      <c r="F8" s="9">
        <v>750</v>
      </c>
      <c r="G8" s="9">
        <v>1200</v>
      </c>
      <c r="H8" s="9">
        <v>850</v>
      </c>
      <c r="I8" s="9">
        <v>450</v>
      </c>
      <c r="J8" s="9">
        <v>1850</v>
      </c>
      <c r="K8" s="9">
        <v>650</v>
      </c>
      <c r="L8" s="9">
        <v>850</v>
      </c>
      <c r="M8" s="9">
        <v>1450</v>
      </c>
      <c r="N8" s="9">
        <v>1250</v>
      </c>
      <c r="O8" s="7">
        <f t="shared" si="0"/>
        <v>14300</v>
      </c>
      <c r="P8" s="2"/>
    </row>
    <row r="9" s="1" customFormat="1" ht="30.95" customHeight="1" spans="1:16">
      <c r="A9" s="2"/>
      <c r="B9" s="8" t="s">
        <v>90</v>
      </c>
      <c r="C9" s="9">
        <v>10350</v>
      </c>
      <c r="D9" s="9">
        <v>450</v>
      </c>
      <c r="E9" s="9">
        <v>550</v>
      </c>
      <c r="F9" s="9">
        <v>200</v>
      </c>
      <c r="G9" s="9">
        <v>450</v>
      </c>
      <c r="H9" s="9">
        <v>350</v>
      </c>
      <c r="I9" s="9">
        <v>150</v>
      </c>
      <c r="J9" s="9">
        <v>350</v>
      </c>
      <c r="K9" s="9">
        <v>250</v>
      </c>
      <c r="L9" s="9">
        <v>250</v>
      </c>
      <c r="M9" s="9">
        <v>300</v>
      </c>
      <c r="N9" s="9">
        <v>350</v>
      </c>
      <c r="O9" s="7">
        <f t="shared" si="0"/>
        <v>14000</v>
      </c>
      <c r="P9" s="2"/>
    </row>
    <row r="10" s="1" customFormat="1" ht="30.95" customHeight="1" spans="1:16">
      <c r="A10" s="2"/>
      <c r="B10" s="8" t="s">
        <v>78</v>
      </c>
      <c r="C10" s="9">
        <v>1200</v>
      </c>
      <c r="D10" s="9">
        <v>600</v>
      </c>
      <c r="E10" s="9">
        <v>700</v>
      </c>
      <c r="F10" s="9">
        <v>800</v>
      </c>
      <c r="G10" s="9">
        <v>2000</v>
      </c>
      <c r="H10" s="9">
        <v>1600</v>
      </c>
      <c r="I10" s="9">
        <v>2300</v>
      </c>
      <c r="J10" s="9">
        <v>2000</v>
      </c>
      <c r="K10" s="9">
        <v>2100</v>
      </c>
      <c r="L10" s="9">
        <v>2100</v>
      </c>
      <c r="M10" s="9">
        <v>2100</v>
      </c>
      <c r="N10" s="9">
        <v>1900</v>
      </c>
      <c r="O10" s="7">
        <f t="shared" si="0"/>
        <v>19400</v>
      </c>
      <c r="P10" s="2"/>
    </row>
    <row r="11" s="1" customFormat="1" ht="30.95" customHeight="1" spans="1:16">
      <c r="A11" s="2"/>
      <c r="B11" s="8" t="s">
        <v>91</v>
      </c>
      <c r="C11" s="10">
        <f t="shared" ref="C11:O11" si="1">C10/C7</f>
        <v>0.0941176470588235</v>
      </c>
      <c r="D11" s="10">
        <f t="shared" si="1"/>
        <v>0.218181818181818</v>
      </c>
      <c r="E11" s="10">
        <f t="shared" si="1"/>
        <v>0.208955223880597</v>
      </c>
      <c r="F11" s="10">
        <f t="shared" si="1"/>
        <v>0.457142857142857</v>
      </c>
      <c r="G11" s="10">
        <f t="shared" si="1"/>
        <v>0.547945205479452</v>
      </c>
      <c r="H11" s="10">
        <f t="shared" si="1"/>
        <v>0.571428571428571</v>
      </c>
      <c r="I11" s="10">
        <f t="shared" si="1"/>
        <v>0.793103448275862</v>
      </c>
      <c r="J11" s="10">
        <f t="shared" si="1"/>
        <v>0.476190476190476</v>
      </c>
      <c r="K11" s="10">
        <f t="shared" si="1"/>
        <v>0.7</v>
      </c>
      <c r="L11" s="10">
        <f t="shared" si="1"/>
        <v>0.65625</v>
      </c>
      <c r="M11" s="10">
        <f t="shared" si="1"/>
        <v>0.545454545454545</v>
      </c>
      <c r="N11" s="10">
        <f t="shared" si="1"/>
        <v>0.542857142857143</v>
      </c>
      <c r="O11" s="10">
        <f t="shared" si="1"/>
        <v>0.406708595387841</v>
      </c>
      <c r="P11" s="2"/>
    </row>
    <row r="12" s="1" customFormat="1" customHeight="1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="1" customFormat="1" customHeight="1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="1" customFormat="1" customHeight="1" spans="1: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="1" customFormat="1" customHeight="1" spans="1:1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="1" customFormat="1" customHeight="1" spans="1: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="1" customFormat="1" customHeight="1" spans="1: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="1" customFormat="1" customHeight="1" spans="1: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="1" customFormat="1" customHeight="1" spans="1:1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="1" customFormat="1" customHeight="1" spans="1: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="1" customFormat="1" customHeight="1" spans="1:1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="1" customFormat="1" customHeight="1" spans="1:1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="1" customFormat="1" customHeight="1" spans="1:1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="1" customFormat="1" customHeight="1" spans="1:1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="1" customFormat="1" customHeight="1" spans="1:1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="1" customFormat="1" customHeight="1" spans="1:1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="1" customFormat="1" customHeight="1" spans="1:1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="1" customFormat="1" customHeight="1" spans="1:1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32" s="1" customFormat="1" customHeight="1" spans="2:16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</sheetData>
  <mergeCells count="2">
    <mergeCell ref="B2:O2"/>
    <mergeCell ref="B32:P32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成本表</vt:lpstr>
      <vt:lpstr>成本支出分析</vt:lpstr>
      <vt:lpstr>可视化图表分析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云千年</cp:lastModifiedBy>
  <dcterms:created xsi:type="dcterms:W3CDTF">2023-05-12T11:15:00Z</dcterms:created>
  <dcterms:modified xsi:type="dcterms:W3CDTF">2024-09-05T15:01:37Z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179F87A8DE174E24BF85BAD1484BB612_12</vt:lpwstr>
  </property>
</Properties>
</file>