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5" yWindow="945" windowWidth="19080" windowHeight="7110"/>
  </bookViews>
  <sheets>
    <sheet name="TurnerNumbers" sheetId="3" r:id="rId1"/>
    <sheet name="Field Data Entry" sheetId="2" r:id="rId2"/>
    <sheet name="Lab Data Entry" sheetId="1" r:id="rId3"/>
  </sheets>
  <definedNames>
    <definedName name="_xlnm._FilterDatabase" localSheetId="1" hidden="1">'Field Data Entry'!$C$1:$AB$1</definedName>
    <definedName name="_xlnm._FilterDatabase" localSheetId="2" hidden="1">'Lab Data Entry'!$A$1:$S$178</definedName>
    <definedName name="_xlnm._FilterDatabase" localSheetId="0" hidden="1">TurnerNumbers!$A$2:$CZ$30</definedName>
    <definedName name="Fa" localSheetId="0">TurnerNumbers!#REF!</definedName>
    <definedName name="Fa">'Field Data Entry'!$XEP$20</definedName>
  </definedNames>
  <calcPr calcId="145621"/>
</workbook>
</file>

<file path=xl/calcChain.xml><?xml version="1.0" encoding="utf-8"?>
<calcChain xmlns="http://schemas.openxmlformats.org/spreadsheetml/2006/main">
  <c r="CC30" i="3" l="1"/>
  <c r="CD30" i="3" s="1"/>
  <c r="BY30" i="3"/>
  <c r="BT30" i="3"/>
  <c r="BP30" i="3"/>
  <c r="BU30" i="3" s="1"/>
  <c r="BK30" i="3"/>
  <c r="BL30" i="3" s="1"/>
  <c r="BG30" i="3"/>
  <c r="BB30" i="3"/>
  <c r="AX30" i="3"/>
  <c r="BC30" i="3" s="1"/>
  <c r="CC29" i="3"/>
  <c r="CD29" i="3" s="1"/>
  <c r="BY29" i="3"/>
  <c r="BT29" i="3"/>
  <c r="BP29" i="3"/>
  <c r="BK29" i="3"/>
  <c r="BG29" i="3"/>
  <c r="BB29" i="3"/>
  <c r="AX29" i="3"/>
  <c r="BC29" i="3" s="1"/>
  <c r="CB28" i="3"/>
  <c r="CC28" i="3" s="1"/>
  <c r="BY28" i="3"/>
  <c r="BT28" i="3"/>
  <c r="BP28" i="3"/>
  <c r="BK28" i="3"/>
  <c r="BG28" i="3"/>
  <c r="BB28" i="3"/>
  <c r="BC28" i="3" s="1"/>
  <c r="AX28" i="3"/>
  <c r="CC27" i="3"/>
  <c r="BY27" i="3"/>
  <c r="CD27" i="3" s="1"/>
  <c r="BT27" i="3"/>
  <c r="BP27" i="3"/>
  <c r="BK27" i="3"/>
  <c r="BG27" i="3"/>
  <c r="BL27" i="3" s="1"/>
  <c r="BB27" i="3"/>
  <c r="AX27" i="3"/>
  <c r="CC26" i="3"/>
  <c r="BY26" i="3"/>
  <c r="CD26" i="3" s="1"/>
  <c r="BT26" i="3"/>
  <c r="BU26" i="3" s="1"/>
  <c r="BP26" i="3"/>
  <c r="BK26" i="3"/>
  <c r="BG26" i="3"/>
  <c r="BB26" i="3"/>
  <c r="BC26" i="3" s="1"/>
  <c r="AX26" i="3"/>
  <c r="CC25" i="3"/>
  <c r="BY25" i="3"/>
  <c r="BT25" i="3"/>
  <c r="BP25" i="3"/>
  <c r="BK25" i="3"/>
  <c r="BG25" i="3"/>
  <c r="BL25" i="3" s="1"/>
  <c r="BB25" i="3"/>
  <c r="AX25" i="3"/>
  <c r="CC24" i="3"/>
  <c r="BY24" i="3"/>
  <c r="CD24" i="3" s="1"/>
  <c r="BT24" i="3"/>
  <c r="BP24" i="3"/>
  <c r="BK24" i="3"/>
  <c r="BG24" i="3"/>
  <c r="BL24" i="3" s="1"/>
  <c r="BB24" i="3"/>
  <c r="AX24" i="3"/>
  <c r="CC23" i="3"/>
  <c r="BY23" i="3"/>
  <c r="CD23" i="3" s="1"/>
  <c r="BT23" i="3"/>
  <c r="BP23" i="3"/>
  <c r="BK23" i="3"/>
  <c r="BG23" i="3"/>
  <c r="BL23" i="3" s="1"/>
  <c r="BB23" i="3"/>
  <c r="AX23" i="3"/>
  <c r="CC22" i="3"/>
  <c r="BY22" i="3"/>
  <c r="CD22" i="3" s="1"/>
  <c r="BT22" i="3"/>
  <c r="BP22" i="3"/>
  <c r="BK22" i="3"/>
  <c r="BG22" i="3"/>
  <c r="BL22" i="3" s="1"/>
  <c r="BB22" i="3"/>
  <c r="AX22" i="3"/>
  <c r="CC21" i="3"/>
  <c r="BY21" i="3"/>
  <c r="BT21" i="3"/>
  <c r="BU21" i="3" s="1"/>
  <c r="BP21" i="3"/>
  <c r="BK21" i="3"/>
  <c r="BG21" i="3"/>
  <c r="BB21" i="3"/>
  <c r="BC21" i="3" s="1"/>
  <c r="AX21" i="3"/>
  <c r="CC20" i="3"/>
  <c r="BY20" i="3"/>
  <c r="BT20" i="3"/>
  <c r="BU20" i="3" s="1"/>
  <c r="BP20" i="3"/>
  <c r="BK20" i="3"/>
  <c r="BG20" i="3"/>
  <c r="BB20" i="3"/>
  <c r="BC20" i="3" s="1"/>
  <c r="AX20" i="3"/>
  <c r="CC19" i="3"/>
  <c r="BY19" i="3"/>
  <c r="BT19" i="3"/>
  <c r="BU19" i="3" s="1"/>
  <c r="BP19" i="3"/>
  <c r="BK19" i="3"/>
  <c r="BG19" i="3"/>
  <c r="BL19" i="3" s="1"/>
  <c r="BB19" i="3"/>
  <c r="AX19" i="3"/>
  <c r="CC18" i="3"/>
  <c r="BY18" i="3"/>
  <c r="CD18" i="3" s="1"/>
  <c r="BT18" i="3"/>
  <c r="BP18" i="3"/>
  <c r="BK18" i="3"/>
  <c r="BG18" i="3"/>
  <c r="BB18" i="3"/>
  <c r="AX18" i="3"/>
  <c r="CC17" i="3"/>
  <c r="BY17" i="3"/>
  <c r="CD17" i="3" s="1"/>
  <c r="BT17" i="3"/>
  <c r="BP17" i="3"/>
  <c r="BK17" i="3"/>
  <c r="BG17" i="3"/>
  <c r="BL17" i="3" s="1"/>
  <c r="BB17" i="3"/>
  <c r="AX17" i="3"/>
  <c r="CC16" i="3"/>
  <c r="BY16" i="3"/>
  <c r="CD16" i="3" s="1"/>
  <c r="BT16" i="3"/>
  <c r="BP16" i="3"/>
  <c r="BK16" i="3"/>
  <c r="BG16" i="3"/>
  <c r="BL16" i="3" s="1"/>
  <c r="BB16" i="3"/>
  <c r="AX16" i="3"/>
  <c r="CC15" i="3"/>
  <c r="BY15" i="3"/>
  <c r="CD15" i="3" s="1"/>
  <c r="BT15" i="3"/>
  <c r="BP15" i="3"/>
  <c r="BK15" i="3"/>
  <c r="BG15" i="3"/>
  <c r="BL15" i="3" s="1"/>
  <c r="BB15" i="3"/>
  <c r="AX15" i="3"/>
  <c r="CC14" i="3"/>
  <c r="BY14" i="3"/>
  <c r="CD14" i="3" s="1"/>
  <c r="BT14" i="3"/>
  <c r="BU14" i="3" s="1"/>
  <c r="BP14" i="3"/>
  <c r="BK14" i="3"/>
  <c r="BG14" i="3"/>
  <c r="BL14" i="3" s="1"/>
  <c r="BB14" i="3"/>
  <c r="AX14" i="3"/>
  <c r="CC13" i="3"/>
  <c r="BY13" i="3"/>
  <c r="BT13" i="3"/>
  <c r="BU13" i="3" s="1"/>
  <c r="BP13" i="3"/>
  <c r="BK13" i="3"/>
  <c r="BG13" i="3"/>
  <c r="BB13" i="3"/>
  <c r="BC13" i="3" s="1"/>
  <c r="AX13" i="3"/>
  <c r="CC12" i="3"/>
  <c r="BY12" i="3"/>
  <c r="BT12" i="3"/>
  <c r="BU12" i="3" s="1"/>
  <c r="BP12" i="3"/>
  <c r="BK12" i="3"/>
  <c r="BG12" i="3"/>
  <c r="BL12" i="3" s="1"/>
  <c r="BB12" i="3"/>
  <c r="AX12" i="3"/>
  <c r="CC11" i="3"/>
  <c r="BY11" i="3"/>
  <c r="BT11" i="3"/>
  <c r="BU11" i="3" s="1"/>
  <c r="BP11" i="3"/>
  <c r="BK11" i="3"/>
  <c r="BG11" i="3"/>
  <c r="BL11" i="3" s="1"/>
  <c r="BB11" i="3"/>
  <c r="AX11" i="3"/>
  <c r="CC10" i="3"/>
  <c r="BY10" i="3"/>
  <c r="CD10" i="3" s="1"/>
  <c r="BT10" i="3"/>
  <c r="BP10" i="3"/>
  <c r="BK10" i="3"/>
  <c r="BG10" i="3"/>
  <c r="BL10" i="3" s="1"/>
  <c r="BB10" i="3"/>
  <c r="AX10" i="3"/>
  <c r="CC9" i="3"/>
  <c r="BY9" i="3"/>
  <c r="CD9" i="3" s="1"/>
  <c r="BT9" i="3"/>
  <c r="BU9" i="3" s="1"/>
  <c r="BP9" i="3"/>
  <c r="BK9" i="3"/>
  <c r="BG9" i="3"/>
  <c r="BL9" i="3" s="1"/>
  <c r="BB9" i="3"/>
  <c r="BC9" i="3" s="1"/>
  <c r="AX9" i="3"/>
  <c r="CC8" i="3"/>
  <c r="BY8" i="3"/>
  <c r="BT8" i="3"/>
  <c r="BU8" i="3" s="1"/>
  <c r="BP8" i="3"/>
  <c r="BK8" i="3"/>
  <c r="BG8" i="3"/>
  <c r="BB8" i="3"/>
  <c r="BC8" i="3" s="1"/>
  <c r="AX8" i="3"/>
  <c r="CC7" i="3"/>
  <c r="BY7" i="3"/>
  <c r="CD7" i="3" s="1"/>
  <c r="BT7" i="3"/>
  <c r="BU7" i="3" s="1"/>
  <c r="BP7" i="3"/>
  <c r="BK7" i="3"/>
  <c r="BG7" i="3"/>
  <c r="BL7" i="3" s="1"/>
  <c r="BB7" i="3"/>
  <c r="AX7" i="3"/>
  <c r="CC6" i="3"/>
  <c r="BY6" i="3"/>
  <c r="BT6" i="3"/>
  <c r="BU6" i="3" s="1"/>
  <c r="BP6" i="3"/>
  <c r="BK6" i="3"/>
  <c r="BG6" i="3"/>
  <c r="BB6" i="3"/>
  <c r="BC6" i="3" s="1"/>
  <c r="AX6" i="3"/>
  <c r="CC5" i="3"/>
  <c r="BY5" i="3"/>
  <c r="BT5" i="3"/>
  <c r="BP5" i="3"/>
  <c r="BK5" i="3"/>
  <c r="BG5" i="3"/>
  <c r="BL5" i="3" s="1"/>
  <c r="BB5" i="3"/>
  <c r="AX5" i="3"/>
  <c r="CC4" i="3"/>
  <c r="BY4" i="3"/>
  <c r="BT4" i="3"/>
  <c r="BP4" i="3"/>
  <c r="BK4" i="3"/>
  <c r="BG4" i="3"/>
  <c r="BL4" i="3" s="1"/>
  <c r="BB4" i="3"/>
  <c r="BC4" i="3" s="1"/>
  <c r="AX4" i="3"/>
  <c r="CC3" i="3"/>
  <c r="BY3" i="3"/>
  <c r="BT3" i="3"/>
  <c r="BU3" i="3" s="1"/>
  <c r="BP3" i="3"/>
  <c r="BK3" i="3"/>
  <c r="BG3" i="3"/>
  <c r="BL3" i="3" s="1"/>
  <c r="BB3" i="3"/>
  <c r="AX3" i="3"/>
  <c r="BC3" i="3" l="1"/>
  <c r="BU4" i="3"/>
  <c r="BC5" i="3"/>
  <c r="BU5" i="3"/>
  <c r="BC7" i="3"/>
  <c r="BC10" i="3"/>
  <c r="BU10" i="3"/>
  <c r="BC11" i="3"/>
  <c r="BC12" i="3"/>
  <c r="BC14" i="3"/>
  <c r="BC15" i="3"/>
  <c r="BU15" i="3"/>
  <c r="BC16" i="3"/>
  <c r="BU16" i="3"/>
  <c r="BC17" i="3"/>
  <c r="BU17" i="3"/>
  <c r="BC18" i="3"/>
  <c r="BU18" i="3"/>
  <c r="BC19" i="3"/>
  <c r="BC22" i="3"/>
  <c r="BU22" i="3"/>
  <c r="BC23" i="3"/>
  <c r="BU23" i="3"/>
  <c r="BC24" i="3"/>
  <c r="BU24" i="3"/>
  <c r="BC25" i="3"/>
  <c r="BU25" i="3"/>
  <c r="BC27" i="3"/>
  <c r="BU27" i="3"/>
  <c r="BU28" i="3"/>
  <c r="BU29" i="3"/>
  <c r="CD3" i="3"/>
  <c r="CD4" i="3"/>
  <c r="CD5" i="3"/>
  <c r="BL6" i="3"/>
  <c r="CD6" i="3"/>
  <c r="BL8" i="3"/>
  <c r="CD8" i="3"/>
  <c r="CD11" i="3"/>
  <c r="CD12" i="3"/>
  <c r="BL13" i="3"/>
  <c r="CD13" i="3"/>
  <c r="BL18" i="3"/>
  <c r="CD19" i="3"/>
  <c r="BL20" i="3"/>
  <c r="CD20" i="3"/>
  <c r="BL21" i="3"/>
  <c r="CD21" i="3"/>
  <c r="CD25" i="3"/>
  <c r="BL26" i="3"/>
  <c r="BL28" i="3"/>
  <c r="BL29" i="3"/>
  <c r="CD28" i="3"/>
</calcChain>
</file>

<file path=xl/sharedStrings.xml><?xml version="1.0" encoding="utf-8"?>
<sst xmlns="http://schemas.openxmlformats.org/spreadsheetml/2006/main" count="2875" uniqueCount="199">
  <si>
    <t>No</t>
  </si>
  <si>
    <t>Beagle</t>
  </si>
  <si>
    <t>Duplicate</t>
  </si>
  <si>
    <t>Caroline Andy</t>
  </si>
  <si>
    <t>BCHSHAENFLF01</t>
  </si>
  <si>
    <t>BCHSHAENFLF</t>
  </si>
  <si>
    <t>NHLAK801060105-04-01</t>
  </si>
  <si>
    <t>Primary</t>
  </si>
  <si>
    <t>MASENF2D01</t>
  </si>
  <si>
    <t>MASENF2D</t>
  </si>
  <si>
    <t>MASENF1D01</t>
  </si>
  <si>
    <t>MASENF1D</t>
  </si>
  <si>
    <t>Sonya Carlson</t>
  </si>
  <si>
    <t>NHLAK801060402-05-03</t>
  </si>
  <si>
    <t>SUNSUN1D</t>
  </si>
  <si>
    <t>commentAnalysis</t>
  </si>
  <si>
    <t>photosAnalysis</t>
  </si>
  <si>
    <t>fluorometerType</t>
  </si>
  <si>
    <t>analysisRep</t>
  </si>
  <si>
    <t>PhycoUGL</t>
  </si>
  <si>
    <t>ChlaUGL</t>
  </si>
  <si>
    <t>sampleTemperatureC</t>
  </si>
  <si>
    <t>dilution</t>
  </si>
  <si>
    <t>filtered</t>
  </si>
  <si>
    <t>frozen</t>
  </si>
  <si>
    <t>analystName</t>
  </si>
  <si>
    <t>analysisID</t>
  </si>
  <si>
    <t>analysisDate</t>
  </si>
  <si>
    <t>sampleDate</t>
  </si>
  <si>
    <t>sampleID</t>
  </si>
  <si>
    <t>stationID</t>
  </si>
  <si>
    <t>waterbodyID</t>
  </si>
  <si>
    <t>orgID</t>
  </si>
  <si>
    <t>ContactName</t>
  </si>
  <si>
    <t>Email</t>
  </si>
  <si>
    <t>Phone</t>
  </si>
  <si>
    <t>waterbodyName</t>
  </si>
  <si>
    <t>state</t>
  </si>
  <si>
    <t>town</t>
  </si>
  <si>
    <t>commentWB</t>
  </si>
  <si>
    <t>StationDescription</t>
  </si>
  <si>
    <t>stationType</t>
  </si>
  <si>
    <t>longitudeSta</t>
  </si>
  <si>
    <t>latitudeSta</t>
  </si>
  <si>
    <t>locationSourceSta</t>
  </si>
  <si>
    <t>commentStation</t>
  </si>
  <si>
    <t>sampleTime</t>
  </si>
  <si>
    <t>fieldCrew</t>
  </si>
  <si>
    <t>sampleMethod</t>
  </si>
  <si>
    <t>sampleRep</t>
  </si>
  <si>
    <t>sampleDepthM</t>
  </si>
  <si>
    <t>surfaceWaterCondition</t>
  </si>
  <si>
    <t>waterTempC</t>
  </si>
  <si>
    <t>weather</t>
  </si>
  <si>
    <t>photoSample</t>
  </si>
  <si>
    <t>commentSample</t>
  </si>
  <si>
    <t>NHDES</t>
  </si>
  <si>
    <t>sonya.carlson@des.nh.gov</t>
  </si>
  <si>
    <t>603-271-0698</t>
  </si>
  <si>
    <t>NH</t>
  </si>
  <si>
    <t>VLAP visit</t>
  </si>
  <si>
    <t>offShore</t>
  </si>
  <si>
    <t>WaterbodyDatabase</t>
  </si>
  <si>
    <t>Intergrated Sampler</t>
  </si>
  <si>
    <t>LAKE SUNAPEE</t>
  </si>
  <si>
    <t>SUNAPEE</t>
  </si>
  <si>
    <t>DEEP SITE 200</t>
  </si>
  <si>
    <t>NHLAK801070201-01</t>
  </si>
  <si>
    <t>CRESCENT LAKE</t>
  </si>
  <si>
    <t>ACWORTH/UNITY</t>
  </si>
  <si>
    <t>DEEP SPOT</t>
  </si>
  <si>
    <t>CREEPA1</t>
  </si>
  <si>
    <t>CREEPA2</t>
  </si>
  <si>
    <t>CREEPA3</t>
  </si>
  <si>
    <t>CREEPA101</t>
  </si>
  <si>
    <t>CREEPA201</t>
  </si>
  <si>
    <t>CREEPA301</t>
  </si>
  <si>
    <t>Tim Perry, Bob Kroupa, Mark Wilson</t>
  </si>
  <si>
    <t>ripples</t>
  </si>
  <si>
    <t>Clear</t>
  </si>
  <si>
    <t>NHLAK801060401-06</t>
  </si>
  <si>
    <t>EASTMAN</t>
  </si>
  <si>
    <t>GRANTHAM</t>
  </si>
  <si>
    <t>EASGTMD</t>
  </si>
  <si>
    <t>Deep Spot</t>
  </si>
  <si>
    <t>J. Underhill, K. Stebbins, K. Curwen</t>
  </si>
  <si>
    <t>Other</t>
  </si>
  <si>
    <t>unknown</t>
  </si>
  <si>
    <t>EASGTMSC</t>
  </si>
  <si>
    <t>South Cove</t>
  </si>
  <si>
    <t>EASEPA1</t>
  </si>
  <si>
    <t>North deep spot</t>
  </si>
  <si>
    <t>GPS</t>
  </si>
  <si>
    <t>Overcast</t>
  </si>
  <si>
    <t>NHLAK801060401-08-01</t>
  </si>
  <si>
    <t>KOLELEMOOK LAKE</t>
  </si>
  <si>
    <t>SPRINGFIELD</t>
  </si>
  <si>
    <t>KOLSPRCS2</t>
  </si>
  <si>
    <t>KOLSPRAD</t>
  </si>
  <si>
    <t>KOLSPR4C</t>
  </si>
  <si>
    <t>Gerald Cooper, Barbara Casper</t>
  </si>
  <si>
    <t>KOLSPRCS203</t>
  </si>
  <si>
    <t>KOLSPRAD03</t>
  </si>
  <si>
    <t>KOLSPR4C03</t>
  </si>
  <si>
    <t>EASGTMD02</t>
  </si>
  <si>
    <t>EASGTMSC02</t>
  </si>
  <si>
    <t>EASEPA102</t>
  </si>
  <si>
    <t>NHLAK801060404-01</t>
  </si>
  <si>
    <t>ROCKYBOUND</t>
  </si>
  <si>
    <t>CROYDON</t>
  </si>
  <si>
    <t>ROCCROD</t>
  </si>
  <si>
    <t>Calm</t>
  </si>
  <si>
    <t>ROCEPA1</t>
  </si>
  <si>
    <t>Rockybound site 2</t>
  </si>
  <si>
    <t>ROCEPA2</t>
  </si>
  <si>
    <t>Rockybound site 3</t>
  </si>
  <si>
    <t>ROCCROD02</t>
  </si>
  <si>
    <t>ROCEPA102</t>
  </si>
  <si>
    <t>ROCEPA202</t>
  </si>
  <si>
    <t>Betzy Derrick, Liz Lee, Lisa Sneltie, Amanda Leshe</t>
  </si>
  <si>
    <t>SANMLWAL</t>
  </si>
  <si>
    <t>NHLAK802010101-08</t>
  </si>
  <si>
    <t>SAND POND</t>
  </si>
  <si>
    <t>MARLOW</t>
  </si>
  <si>
    <t>SAND POND-ALLEN LEDGES</t>
  </si>
  <si>
    <t>M. Allen, P. Allen</t>
  </si>
  <si>
    <t>SANMLWAL01</t>
  </si>
  <si>
    <t>SANMLWS</t>
  </si>
  <si>
    <t>SANMLWO</t>
  </si>
  <si>
    <t>OUTLET</t>
  </si>
  <si>
    <t>SANMLWO03</t>
  </si>
  <si>
    <t>SAND POND-SPAULDING INLET</t>
  </si>
  <si>
    <t>nearShore</t>
  </si>
  <si>
    <t>SANMLWS01</t>
  </si>
  <si>
    <t>NHLAK801060402-12-01</t>
  </si>
  <si>
    <t>OTTER POND, SUNAPEE</t>
  </si>
  <si>
    <t>OTTSUND</t>
  </si>
  <si>
    <t>OTTER POND-DEEP SPOT</t>
  </si>
  <si>
    <t>Gerry Shelby, Jim Preston</t>
  </si>
  <si>
    <t>OTTSUND02</t>
  </si>
  <si>
    <t>OTTSUND03</t>
  </si>
  <si>
    <t>OTTSUND04</t>
  </si>
  <si>
    <t>NHLAK700030303-04</t>
  </si>
  <si>
    <t>MESSER POND</t>
  </si>
  <si>
    <t>MESNWLD</t>
  </si>
  <si>
    <t>MESNWLD01</t>
  </si>
  <si>
    <t>MESNWLD02</t>
  </si>
  <si>
    <t>NEW LONDON</t>
  </si>
  <si>
    <t>Harris</t>
  </si>
  <si>
    <t>MESNWL143</t>
  </si>
  <si>
    <t>Country Road Inlet</t>
  </si>
  <si>
    <t>MESNWL14301</t>
  </si>
  <si>
    <t>SUNSUN2D</t>
  </si>
  <si>
    <t>DEEP SITE 210</t>
  </si>
  <si>
    <t>SUNSUN220D</t>
  </si>
  <si>
    <t>DEEP SITE 220</t>
  </si>
  <si>
    <t>SUNSUN3D</t>
  </si>
  <si>
    <t>DEEP SITE 230</t>
  </si>
  <si>
    <t>NHLAK801060402-05-01</t>
  </si>
  <si>
    <t>SUNSUN1D04</t>
  </si>
  <si>
    <t>SUNSUN2D04</t>
  </si>
  <si>
    <t>SUNSUN220D04</t>
  </si>
  <si>
    <t>SUNSUN3D04</t>
  </si>
  <si>
    <t>B. Lewis, R. Wood, T. MacConnell</t>
  </si>
  <si>
    <t>EASGTMD03</t>
  </si>
  <si>
    <t>EASGTMSC03</t>
  </si>
  <si>
    <t>EASEPA103</t>
  </si>
  <si>
    <t>J. Underhill, K. Stebbins, E. Mills</t>
  </si>
  <si>
    <t>Yes</t>
  </si>
  <si>
    <t>Brea Arvidson, Sonya Carlson</t>
  </si>
  <si>
    <t>Brea Arvidson</t>
  </si>
  <si>
    <t>Fresh Analysis    Fresh Analysis     Fresh Analysis    Fresh Analysis     Fresh Analysis    Fresh Analysis     Fresh Analysis    Fresh Analysis     Fresh Analysis    Fresh Analysis     Fresh Analysis</t>
  </si>
  <si>
    <t>Frozen #1 Analysis    Frozen #1 Analysis     Frozen #1 Analysis    Frozen #1 Analysis     Frozen #1 Analysis    Frozen #1 Analysis     Frozen #1 Analysis    Frozen #1 Analysis     Frozen #1 Analysis</t>
  </si>
  <si>
    <t>Frozen #2 Analysis    Frozen #2 Analysis     Frozen #2 Analysis    Frozen #2 Analysis     Frozen #2 Analysis    Frozen #2 Analysis     Frozen #2 Analysis    Frozen #2 Analysis     Frozen #2 Analysis</t>
  </si>
  <si>
    <t>Turnrer Analysis Date</t>
  </si>
  <si>
    <t>Frozen #3 Analysis    Frozen #3 Analysis     Frozen #3 Analysis    Frozen #3 Analysis     Frozen #3 Analysis    Frozen #3 Analysis     Frozen #3 Analysis    Frozen #3 Analysis     Frozen #3 Analysis</t>
  </si>
  <si>
    <t>ChanA_DI1</t>
  </si>
  <si>
    <t>ChanA_DI2</t>
  </si>
  <si>
    <t>ChanA_DI3</t>
  </si>
  <si>
    <t>AvgDIChanA</t>
  </si>
  <si>
    <t>ChanA_1</t>
  </si>
  <si>
    <t>ChanA_2</t>
  </si>
  <si>
    <t>ChanA_3</t>
  </si>
  <si>
    <t>AvgChanA</t>
  </si>
  <si>
    <t>A-Blank</t>
  </si>
  <si>
    <t>ChanB_DI1</t>
  </si>
  <si>
    <t>ChanB_DI2</t>
  </si>
  <si>
    <t>ChanB_DI3</t>
  </si>
  <si>
    <t>AvgDIChanB</t>
  </si>
  <si>
    <t>ChanB_1</t>
  </si>
  <si>
    <t>ChanB_2</t>
  </si>
  <si>
    <t>ChanB_3</t>
  </si>
  <si>
    <t>AvgChanB</t>
  </si>
  <si>
    <t>B-Blank</t>
  </si>
  <si>
    <t>Fresh</t>
  </si>
  <si>
    <t>Frozen 1</t>
  </si>
  <si>
    <t>Frozen 2</t>
  </si>
  <si>
    <t>Frozen 3</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</si>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</sst>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h:mm\ AM/PM;@"/>
    <numFmt numFmtId="166" formatCode="0.000"/>
  </numFmts>
  <fonts count="10" x14ac:knownFonts="1">
    <font>
      <sz val="11"/>
      <color theme="1"/>
      <name val="Calibri"/>
      <family val="2"/>
      <scheme val="minor"/>
    </font>
    <font>
      <sz val="12"/>
      <color theme="1"/>
      <name val="Arial"/>
      <family val="2"/>
    </font>
    <font>
      <sz val="10"/>
      <name val="Arial"/>
      <family val="2"/>
    </font>
    <font>
      <sz val="10"/>
      <color theme="1"/>
      <name val="Arial"/>
      <family val="2"/>
    </font>
    <font>
      <sz val="10"/>
      <color indexed="8"/>
      <name val="Arial"/>
      <family val="2"/>
    </font>
    <font>
      <sz val="11"/>
      <color indexed="8"/>
      <name val="Calibri"/>
      <family val="2"/>
    </font>
    <font>
      <sz val="10"/>
      <color indexed="8"/>
      <name val="Calibri"/>
      <family val="2"/>
    </font>
    <font>
      <u/>
      <sz val="11"/>
      <color theme="10"/>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CC"/>
      </patternFill>
    </fill>
    <fill>
      <patternFill patternType="solid">
        <fgColor indexed="22"/>
        <bgColor indexed="0"/>
      </patternFill>
    </fill>
    <fill>
      <patternFill patternType="solid">
        <fgColor theme="0" tint="-0.249977111117893"/>
        <bgColor indexed="64"/>
      </patternFill>
    </fill>
    <fill>
      <patternFill patternType="solid">
        <fgColor rgb="FF92D050"/>
        <bgColor indexed="64"/>
      </patternFill>
    </fill>
    <fill>
      <patternFill patternType="solid">
        <fgColor theme="7" tint="0.59999389629810485"/>
        <bgColor indexed="64"/>
      </patternFill>
    </fill>
    <fill>
      <patternFill patternType="solid">
        <fgColor theme="5" tint="0.399975585192419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auto="1"/>
      </left>
      <right style="thin">
        <color indexed="22"/>
      </right>
      <top style="thin">
        <color indexed="22"/>
      </top>
      <bottom style="thin">
        <color indexed="22"/>
      </bottom>
      <diagonal/>
    </border>
    <border>
      <left/>
      <right style="medium">
        <color auto="1"/>
      </right>
      <top/>
      <bottom/>
      <diagonal/>
    </border>
    <border>
      <left style="medium">
        <color auto="1"/>
      </left>
      <right/>
      <top/>
      <bottom/>
      <diagonal/>
    </border>
  </borders>
  <cellStyleXfs count="5">
    <xf numFmtId="0" fontId="0" fillId="0" borderId="0"/>
    <xf numFmtId="0" fontId="4" fillId="0" borderId="0"/>
    <xf numFmtId="0" fontId="2" fillId="0" borderId="0">
      <alignment wrapText="1"/>
    </xf>
    <xf numFmtId="0" fontId="1" fillId="2" borderId="1" applyNumberFormat="0" applyFont="0" applyAlignment="0" applyProtection="0"/>
    <xf numFmtId="0" fontId="7" fillId="0" borderId="0" applyNumberFormat="0" applyFill="0" applyBorder="0" applyAlignment="0" applyProtection="0"/>
  </cellStyleXfs>
  <cellXfs count="48">
    <xf numFmtId="0" fontId="0" fillId="0" borderId="0" xfId="0"/>
    <xf numFmtId="20" fontId="0" fillId="0" borderId="0" xfId="0" applyNumberFormat="1"/>
    <xf numFmtId="15" fontId="0" fillId="0" borderId="0" xfId="0" applyNumberFormat="1"/>
    <xf numFmtId="164" fontId="0" fillId="0" borderId="0" xfId="0" applyNumberFormat="1"/>
    <xf numFmtId="0" fontId="3" fillId="0" borderId="0" xfId="0" applyFont="1" applyFill="1" applyBorder="1"/>
    <xf numFmtId="0" fontId="5" fillId="0" borderId="2" xfId="1" applyFont="1" applyFill="1" applyBorder="1" applyAlignment="1">
      <alignment wrapText="1"/>
    </xf>
    <xf numFmtId="0" fontId="4" fillId="0" borderId="0" xfId="1"/>
    <xf numFmtId="0" fontId="5" fillId="3" borderId="3" xfId="1" applyFont="1" applyFill="1" applyBorder="1" applyAlignment="1">
      <alignment horizontal="left"/>
    </xf>
    <xf numFmtId="0" fontId="6" fillId="3" borderId="3" xfId="1" applyFont="1" applyFill="1" applyBorder="1" applyAlignment="1">
      <alignment horizontal="left"/>
    </xf>
    <xf numFmtId="164" fontId="5" fillId="3" borderId="3" xfId="1" applyNumberFormat="1" applyFont="1" applyFill="1" applyBorder="1" applyAlignment="1">
      <alignment horizontal="left"/>
    </xf>
    <xf numFmtId="165" fontId="5" fillId="3" borderId="3" xfId="1" applyNumberFormat="1" applyFont="1" applyFill="1" applyBorder="1" applyAlignment="1">
      <alignment horizontal="left"/>
    </xf>
    <xf numFmtId="0" fontId="5" fillId="4" borderId="3" xfId="1" applyFont="1" applyFill="1" applyBorder="1" applyAlignment="1">
      <alignment horizontal="left"/>
    </xf>
    <xf numFmtId="0" fontId="5" fillId="0" borderId="2" xfId="1" applyFont="1" applyFill="1" applyBorder="1" applyAlignment="1"/>
    <xf numFmtId="0" fontId="7" fillId="0" borderId="0" xfId="4"/>
    <xf numFmtId="165" fontId="0" fillId="0" borderId="0" xfId="0" applyNumberFormat="1"/>
    <xf numFmtId="0" fontId="2" fillId="0" borderId="0" xfId="0" applyFont="1" applyFill="1" applyBorder="1" applyAlignment="1"/>
    <xf numFmtId="0" fontId="0" fillId="0" borderId="0" xfId="0" applyBorder="1"/>
    <xf numFmtId="164" fontId="0" fillId="0" borderId="0" xfId="0" applyNumberFormat="1" applyBorder="1"/>
    <xf numFmtId="20" fontId="0" fillId="0" borderId="0" xfId="0" applyNumberFormat="1" applyBorder="1"/>
    <xf numFmtId="0" fontId="0" fillId="0" borderId="0" xfId="0" applyFill="1" applyBorder="1"/>
    <xf numFmtId="0" fontId="0" fillId="0" borderId="0" xfId="0" applyFill="1"/>
    <xf numFmtId="164" fontId="0" fillId="0" borderId="0" xfId="0" applyNumberFormat="1" applyFill="1"/>
    <xf numFmtId="15" fontId="0" fillId="0" borderId="0" xfId="0" applyNumberFormat="1" applyFill="1"/>
    <xf numFmtId="20" fontId="0" fillId="0" borderId="0" xfId="0" applyNumberFormat="1" applyFill="1"/>
    <xf numFmtId="14" fontId="0" fillId="0" borderId="0" xfId="0" applyNumberFormat="1"/>
    <xf numFmtId="0" fontId="0" fillId="0" borderId="0" xfId="0" applyAlignment="1">
      <alignment horizontal="right"/>
    </xf>
    <xf numFmtId="0" fontId="8" fillId="5" borderId="0" xfId="0" applyFont="1" applyFill="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14" fontId="5" fillId="3" borderId="3" xfId="1" applyNumberFormat="1" applyFont="1" applyFill="1" applyBorder="1" applyAlignment="1">
      <alignment horizontal="left"/>
    </xf>
    <xf numFmtId="0" fontId="5" fillId="4" borderId="4" xfId="1" applyFont="1" applyFill="1" applyBorder="1" applyAlignment="1">
      <alignment horizontal="right"/>
    </xf>
    <xf numFmtId="0" fontId="5" fillId="0" borderId="5" xfId="1" applyFont="1" applyFill="1" applyBorder="1" applyAlignment="1" applyProtection="1">
      <protection locked="0"/>
    </xf>
    <xf numFmtId="0" fontId="5" fillId="0" borderId="2" xfId="1" applyFont="1" applyFill="1" applyBorder="1" applyAlignment="1" applyProtection="1">
      <protection locked="0"/>
    </xf>
    <xf numFmtId="0" fontId="5" fillId="0" borderId="2" xfId="1" applyFont="1" applyFill="1" applyBorder="1" applyAlignment="1" applyProtection="1">
      <alignment wrapText="1"/>
      <protection locked="0"/>
    </xf>
    <xf numFmtId="0" fontId="0" fillId="0" borderId="0" xfId="0" applyBorder="1" applyProtection="1">
      <protection locked="0"/>
    </xf>
    <xf numFmtId="0" fontId="0" fillId="0" borderId="0" xfId="0" applyFill="1" applyBorder="1" applyProtection="1">
      <protection locked="0"/>
    </xf>
    <xf numFmtId="0" fontId="9" fillId="0" borderId="0" xfId="0" applyFont="1" applyFill="1" applyBorder="1" applyProtection="1">
      <protection locked="0"/>
    </xf>
    <xf numFmtId="0" fontId="9" fillId="0" borderId="6" xfId="0" applyFont="1" applyFill="1" applyBorder="1" applyProtection="1">
      <protection locked="0"/>
    </xf>
    <xf numFmtId="166" fontId="0" fillId="0" borderId="0" xfId="0" applyNumberFormat="1" applyBorder="1" applyProtection="1">
      <protection locked="0"/>
    </xf>
    <xf numFmtId="166" fontId="9" fillId="0" borderId="0" xfId="0" applyNumberFormat="1" applyFont="1" applyBorder="1" applyProtection="1">
      <protection locked="0"/>
    </xf>
    <xf numFmtId="166" fontId="9" fillId="0" borderId="6" xfId="0" applyNumberFormat="1" applyFont="1" applyBorder="1" applyProtection="1">
      <protection locked="0"/>
    </xf>
    <xf numFmtId="0" fontId="0" fillId="0" borderId="6" xfId="0" applyBorder="1"/>
    <xf numFmtId="166" fontId="0" fillId="0" borderId="0" xfId="0" applyNumberFormat="1" applyFill="1" applyBorder="1" applyProtection="1">
      <protection locked="0"/>
    </xf>
    <xf numFmtId="0" fontId="0" fillId="0" borderId="7" xfId="0" applyFill="1" applyBorder="1" applyProtection="1">
      <protection locked="0"/>
    </xf>
    <xf numFmtId="14" fontId="0" fillId="0" borderId="0" xfId="0" applyNumberFormat="1" applyAlignment="1">
      <alignment wrapText="1"/>
    </xf>
    <xf numFmtId="0" fontId="0" fillId="0" borderId="0" xfId="0" applyAlignment="1">
      <alignment wrapText="1"/>
    </xf>
    <xf numFmtId="1" fontId="0" fillId="0" borderId="0" xfId="0" applyNumberFormat="1"/>
    <xf numFmtId="0" fontId="9" fillId="0" borderId="0" xfId="0" applyFont="1"/>
  </cellXfs>
  <cellStyles count="5">
    <cellStyle name="Hyperlink" xfId="4" builtinId="8"/>
    <cellStyle name="Normal" xfId="0" builtinId="0"/>
    <cellStyle name="Normal 2" xfId="2"/>
    <cellStyle name="Normal_Sheet1" xfId="1"/>
    <cellStyle name="Note 2" xfId="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30"/>
  <sheetViews>
    <sheetView tabSelected="1" zoomScale="87" zoomScaleNormal="87" zoomScaleSheetLayoutView="100" workbookViewId="0">
      <pane xSplit="28" ySplit="2" topLeftCell="AC30" activePane="bottomRight" state="frozen"/>
      <selection pane="topRight" activeCell="AC1" sqref="AC1"/>
      <selection pane="bottomLeft" activeCell="A3" sqref="A3"/>
      <selection pane="bottomRight" activeCell="F30" sqref="F30"/>
    </sheetView>
  </sheetViews>
  <sheetFormatPr defaultRowHeight="15" x14ac:dyDescent="0.25"/>
  <cols>
    <col min="1" max="4" width="1.28515625" customWidth="1"/>
    <col min="5" max="5" width="1" customWidth="1"/>
    <col min="6" max="6" width="20.7109375" customWidth="1"/>
    <col min="7" max="9" width="1.28515625" customWidth="1"/>
    <col min="10" max="10" width="16" bestFit="1" customWidth="1"/>
    <col min="11" max="11" width="3" customWidth="1"/>
    <col min="12" max="17" width="1.28515625" customWidth="1"/>
    <col min="18" max="18" width="10" style="24" customWidth="1"/>
    <col min="19" max="19" width="1.28515625" style="14" customWidth="1"/>
    <col min="20" max="27" width="1.28515625" customWidth="1"/>
    <col min="28" max="28" width="1.28515625" style="25" customWidth="1"/>
    <col min="29" max="29" width="13.140625" bestFit="1" customWidth="1"/>
    <col min="30" max="30" width="14.85546875" bestFit="1" customWidth="1"/>
    <col min="31" max="31" width="13.28515625" bestFit="1" customWidth="1"/>
    <col min="32" max="32" width="15.28515625" bestFit="1" customWidth="1"/>
    <col min="34" max="36" width="11" customWidth="1"/>
    <col min="38" max="38" width="13.140625" bestFit="1" customWidth="1"/>
    <col min="39" max="40" width="10.42578125" bestFit="1" customWidth="1"/>
    <col min="41" max="41" width="11.7109375" bestFit="1" customWidth="1"/>
    <col min="42" max="42" width="11.42578125" customWidth="1"/>
    <col min="47" max="47" width="11.7109375" customWidth="1"/>
    <col min="48" max="48" width="14.85546875" bestFit="1" customWidth="1"/>
    <col min="49" max="49" width="13.28515625" bestFit="1" customWidth="1"/>
    <col min="50" max="50" width="15.28515625" bestFit="1" customWidth="1"/>
    <col min="51" max="51" width="11.28515625" bestFit="1" customWidth="1"/>
    <col min="54" max="54" width="8.85546875" customWidth="1"/>
    <col min="55" max="55" width="8.85546875" style="47" customWidth="1"/>
    <col min="56" max="59" width="8.85546875" customWidth="1"/>
    <col min="60" max="60" width="11.5703125" customWidth="1"/>
    <col min="64" max="64" width="9.140625" style="47"/>
    <col min="65" max="65" width="10.42578125" bestFit="1" customWidth="1"/>
    <col min="66" max="66" width="14.85546875" bestFit="1" customWidth="1"/>
    <col min="67" max="67" width="13.28515625" bestFit="1" customWidth="1"/>
    <col min="68" max="68" width="15.28515625" bestFit="1" customWidth="1"/>
    <col min="72" max="72" width="10" bestFit="1" customWidth="1"/>
    <col min="73" max="73" width="9.140625" style="47"/>
    <col min="74" max="76" width="10.42578125" bestFit="1" customWidth="1"/>
    <col min="77" max="77" width="11.7109375" bestFit="1" customWidth="1"/>
    <col min="82" max="82" width="9.140625" style="47"/>
    <col min="83" max="83" width="14.42578125" customWidth="1"/>
    <col min="84" max="85" width="11.28515625" bestFit="1" customWidth="1"/>
    <col min="87" max="87" width="10.42578125" bestFit="1" customWidth="1"/>
    <col min="88" max="88" width="14.85546875" bestFit="1" customWidth="1"/>
    <col min="89" max="89" width="13.28515625" bestFit="1" customWidth="1"/>
    <col min="90" max="90" width="15.28515625" bestFit="1" customWidth="1"/>
    <col min="94" max="94" width="10" bestFit="1" customWidth="1"/>
    <col min="96" max="98" width="10.42578125" bestFit="1" customWidth="1"/>
    <col min="99" max="99" width="11.7109375" bestFit="1" customWidth="1"/>
  </cols>
  <sheetData>
    <row r="1" spans="1:104" ht="15.75" x14ac:dyDescent="0.25">
      <c r="AC1" s="26" t="s">
        <v>171</v>
      </c>
      <c r="AD1" s="26"/>
      <c r="AE1" s="26"/>
      <c r="AF1" s="26"/>
      <c r="AG1" s="26"/>
      <c r="AH1" s="26"/>
      <c r="AI1" s="26"/>
      <c r="AJ1" s="26"/>
      <c r="AK1" s="26"/>
      <c r="AL1" s="26"/>
      <c r="AM1" s="26"/>
      <c r="AN1" s="26"/>
      <c r="AO1" s="26"/>
      <c r="AP1" s="26"/>
      <c r="AQ1" s="26"/>
      <c r="AR1" s="26"/>
      <c r="AS1" s="26"/>
      <c r="AT1" s="26"/>
      <c r="AU1" s="27" t="s">
        <v>172</v>
      </c>
      <c r="AV1" s="27"/>
      <c r="AW1" s="27"/>
      <c r="AX1" s="27"/>
      <c r="AY1" s="27"/>
      <c r="AZ1" s="27"/>
      <c r="BA1" s="27"/>
      <c r="BB1" s="27"/>
      <c r="BC1" s="27"/>
      <c r="BD1" s="27"/>
      <c r="BE1" s="27"/>
      <c r="BF1" s="27"/>
      <c r="BG1" s="27"/>
      <c r="BH1" s="27"/>
      <c r="BI1" s="27"/>
      <c r="BJ1" s="27"/>
      <c r="BK1" s="27"/>
      <c r="BL1" s="27"/>
      <c r="BM1" s="28" t="s">
        <v>173</v>
      </c>
      <c r="BN1" s="28"/>
      <c r="BO1" s="28"/>
      <c r="BP1" s="28"/>
      <c r="BQ1" s="28"/>
      <c r="BR1" s="28"/>
      <c r="BS1" s="28"/>
      <c r="BT1" s="28"/>
      <c r="BU1" s="28"/>
      <c r="BV1" s="28"/>
      <c r="BW1" s="28"/>
      <c r="BX1" s="28"/>
      <c r="BY1" s="28"/>
      <c r="BZ1" s="28"/>
      <c r="CA1" s="28"/>
      <c r="CB1" s="28"/>
      <c r="CC1" s="28"/>
      <c r="CD1" s="28"/>
      <c r="CE1" t="s">
        <v>174</v>
      </c>
      <c r="CI1" s="28" t="s">
        <v>175</v>
      </c>
      <c r="CJ1" s="28"/>
      <c r="CK1" s="28"/>
      <c r="CL1" s="28"/>
      <c r="CM1" s="28"/>
      <c r="CN1" s="28"/>
      <c r="CO1" s="28"/>
      <c r="CP1" s="28"/>
      <c r="CQ1" s="28"/>
      <c r="CR1" s="28"/>
      <c r="CS1" s="28"/>
      <c r="CT1" s="28"/>
      <c r="CU1" s="28"/>
      <c r="CV1" s="28"/>
      <c r="CW1" s="28"/>
      <c r="CX1" s="28"/>
      <c r="CY1" s="28"/>
      <c r="CZ1" s="28"/>
    </row>
    <row r="2" spans="1:104" ht="30" x14ac:dyDescent="0.25">
      <c r="A2" s="7" t="s">
        <v>32</v>
      </c>
      <c r="B2" s="8" t="s">
        <v>33</v>
      </c>
      <c r="C2" s="7" t="s">
        <v>34</v>
      </c>
      <c r="D2" s="7" t="s">
        <v>35</v>
      </c>
      <c r="E2" s="7" t="s">
        <v>31</v>
      </c>
      <c r="F2" s="7" t="s">
        <v>36</v>
      </c>
      <c r="G2" s="7" t="s">
        <v>37</v>
      </c>
      <c r="H2" s="7" t="s">
        <v>38</v>
      </c>
      <c r="I2" s="7" t="s">
        <v>39</v>
      </c>
      <c r="J2" s="7" t="s">
        <v>30</v>
      </c>
      <c r="K2" s="7" t="s">
        <v>40</v>
      </c>
      <c r="L2" s="7" t="s">
        <v>41</v>
      </c>
      <c r="M2" s="7" t="s">
        <v>42</v>
      </c>
      <c r="N2" s="7" t="s">
        <v>43</v>
      </c>
      <c r="O2" s="7" t="s">
        <v>44</v>
      </c>
      <c r="P2" s="7" t="s">
        <v>45</v>
      </c>
      <c r="Q2" s="7" t="s">
        <v>29</v>
      </c>
      <c r="R2" s="29" t="s">
        <v>28</v>
      </c>
      <c r="S2" s="10" t="s">
        <v>46</v>
      </c>
      <c r="T2" s="7" t="s">
        <v>47</v>
      </c>
      <c r="U2" s="7" t="s">
        <v>48</v>
      </c>
      <c r="V2" s="7" t="s">
        <v>49</v>
      </c>
      <c r="W2" s="7" t="s">
        <v>50</v>
      </c>
      <c r="X2" s="7" t="s">
        <v>51</v>
      </c>
      <c r="Y2" s="7" t="s">
        <v>52</v>
      </c>
      <c r="Z2" s="7" t="s">
        <v>53</v>
      </c>
      <c r="AA2" s="7" t="s">
        <v>54</v>
      </c>
      <c r="AB2" s="30" t="s">
        <v>55</v>
      </c>
      <c r="AC2" s="31" t="s">
        <v>176</v>
      </c>
      <c r="AD2" s="32" t="s">
        <v>177</v>
      </c>
      <c r="AE2" s="32" t="s">
        <v>178</v>
      </c>
      <c r="AF2" s="33" t="s">
        <v>179</v>
      </c>
      <c r="AG2" s="34" t="s">
        <v>180</v>
      </c>
      <c r="AH2" s="34" t="s">
        <v>181</v>
      </c>
      <c r="AI2" s="34" t="s">
        <v>182</v>
      </c>
      <c r="AJ2" s="35" t="s">
        <v>183</v>
      </c>
      <c r="AK2" s="36" t="s">
        <v>184</v>
      </c>
      <c r="AL2" s="32" t="s">
        <v>185</v>
      </c>
      <c r="AM2" s="32" t="s">
        <v>186</v>
      </c>
      <c r="AN2" s="32" t="s">
        <v>187</v>
      </c>
      <c r="AO2" s="33" t="s">
        <v>188</v>
      </c>
      <c r="AP2" s="34" t="s">
        <v>189</v>
      </c>
      <c r="AQ2" s="34" t="s">
        <v>190</v>
      </c>
      <c r="AR2" s="34" t="s">
        <v>191</v>
      </c>
      <c r="AS2" s="35" t="s">
        <v>192</v>
      </c>
      <c r="AT2" s="37" t="s">
        <v>193</v>
      </c>
      <c r="AU2" s="31" t="s">
        <v>176</v>
      </c>
      <c r="AV2" s="32" t="s">
        <v>177</v>
      </c>
      <c r="AW2" s="32" t="s">
        <v>178</v>
      </c>
      <c r="AX2" s="33" t="s">
        <v>179</v>
      </c>
      <c r="AY2" s="34" t="s">
        <v>180</v>
      </c>
      <c r="AZ2" s="34" t="s">
        <v>181</v>
      </c>
      <c r="BA2" s="34" t="s">
        <v>182</v>
      </c>
      <c r="BB2" s="35" t="s">
        <v>183</v>
      </c>
      <c r="BC2" s="36" t="s">
        <v>184</v>
      </c>
      <c r="BD2" s="32" t="s">
        <v>185</v>
      </c>
      <c r="BE2" s="32" t="s">
        <v>186</v>
      </c>
      <c r="BF2" s="32" t="s">
        <v>187</v>
      </c>
      <c r="BG2" s="33" t="s">
        <v>188</v>
      </c>
      <c r="BH2" s="34" t="s">
        <v>189</v>
      </c>
      <c r="BI2" s="34" t="s">
        <v>190</v>
      </c>
      <c r="BJ2" s="34" t="s">
        <v>191</v>
      </c>
      <c r="BK2" s="35" t="s">
        <v>192</v>
      </c>
      <c r="BL2" s="37" t="s">
        <v>193</v>
      </c>
      <c r="BM2" s="31" t="s">
        <v>176</v>
      </c>
      <c r="BN2" s="32" t="s">
        <v>177</v>
      </c>
      <c r="BO2" s="32" t="s">
        <v>178</v>
      </c>
      <c r="BP2" s="33" t="s">
        <v>179</v>
      </c>
      <c r="BQ2" s="34" t="s">
        <v>180</v>
      </c>
      <c r="BR2" s="34" t="s">
        <v>181</v>
      </c>
      <c r="BS2" s="34" t="s">
        <v>182</v>
      </c>
      <c r="BT2" s="35" t="s">
        <v>183</v>
      </c>
      <c r="BU2" s="36" t="s">
        <v>184</v>
      </c>
      <c r="BV2" s="32" t="s">
        <v>185</v>
      </c>
      <c r="BW2" s="32" t="s">
        <v>186</v>
      </c>
      <c r="BX2" s="32" t="s">
        <v>187</v>
      </c>
      <c r="BY2" s="33" t="s">
        <v>188</v>
      </c>
      <c r="BZ2" s="34" t="s">
        <v>189</v>
      </c>
      <c r="CA2" s="34" t="s">
        <v>190</v>
      </c>
      <c r="CB2" s="34" t="s">
        <v>191</v>
      </c>
      <c r="CC2" s="35" t="s">
        <v>192</v>
      </c>
      <c r="CD2" s="37" t="s">
        <v>193</v>
      </c>
      <c r="CE2" s="35" t="s">
        <v>194</v>
      </c>
      <c r="CF2" s="35" t="s">
        <v>195</v>
      </c>
      <c r="CG2" s="35" t="s">
        <v>196</v>
      </c>
      <c r="CH2" s="35" t="s">
        <v>197</v>
      </c>
      <c r="CI2" s="31" t="s">
        <v>176</v>
      </c>
      <c r="CJ2" s="32" t="s">
        <v>177</v>
      </c>
      <c r="CK2" s="32" t="s">
        <v>178</v>
      </c>
      <c r="CL2" s="33" t="s">
        <v>179</v>
      </c>
      <c r="CM2" s="34" t="s">
        <v>180</v>
      </c>
      <c r="CN2" s="34" t="s">
        <v>181</v>
      </c>
      <c r="CO2" s="34" t="s">
        <v>182</v>
      </c>
      <c r="CP2" s="35" t="s">
        <v>183</v>
      </c>
      <c r="CQ2" s="36" t="s">
        <v>184</v>
      </c>
      <c r="CR2" s="32" t="s">
        <v>185</v>
      </c>
      <c r="CS2" s="32" t="s">
        <v>186</v>
      </c>
      <c r="CT2" s="32" t="s">
        <v>187</v>
      </c>
      <c r="CU2" s="33" t="s">
        <v>188</v>
      </c>
      <c r="CV2" s="34" t="s">
        <v>189</v>
      </c>
      <c r="CW2" s="34" t="s">
        <v>190</v>
      </c>
      <c r="CX2" s="34" t="s">
        <v>191</v>
      </c>
      <c r="CY2" s="35" t="s">
        <v>192</v>
      </c>
      <c r="CZ2" s="37" t="s">
        <v>193</v>
      </c>
    </row>
    <row r="3" spans="1:104" x14ac:dyDescent="0.25">
      <c r="A3" t="s">
        <v>56</v>
      </c>
      <c r="B3" t="s">
        <v>12</v>
      </c>
      <c r="C3" s="13" t="s">
        <v>57</v>
      </c>
      <c r="D3" t="s">
        <v>58</v>
      </c>
      <c r="E3" t="s">
        <v>67</v>
      </c>
      <c r="F3" t="s">
        <v>68</v>
      </c>
      <c r="G3" t="s">
        <v>59</v>
      </c>
      <c r="H3" t="s">
        <v>69</v>
      </c>
      <c r="I3" t="s">
        <v>60</v>
      </c>
      <c r="J3" t="s">
        <v>71</v>
      </c>
      <c r="L3" t="s">
        <v>61</v>
      </c>
      <c r="M3">
        <v>-72.242228999999995</v>
      </c>
      <c r="N3">
        <v>43.266950000000001</v>
      </c>
      <c r="O3" s="4" t="s">
        <v>62</v>
      </c>
      <c r="Q3" t="s">
        <v>74</v>
      </c>
      <c r="R3" s="24">
        <v>42198</v>
      </c>
      <c r="S3" s="14">
        <v>0.4513888888888889</v>
      </c>
      <c r="T3" t="s">
        <v>77</v>
      </c>
      <c r="U3" t="s">
        <v>63</v>
      </c>
      <c r="V3" t="s">
        <v>7</v>
      </c>
      <c r="W3">
        <v>3</v>
      </c>
      <c r="X3" t="s">
        <v>78</v>
      </c>
      <c r="Y3">
        <v>24.6</v>
      </c>
      <c r="Z3" t="s">
        <v>79</v>
      </c>
      <c r="AA3" t="s">
        <v>0</v>
      </c>
      <c r="AB3"/>
      <c r="AC3" s="34"/>
      <c r="AD3" s="34"/>
      <c r="AE3" s="34"/>
      <c r="AF3" s="38"/>
      <c r="AG3" s="34"/>
      <c r="AH3" s="34"/>
      <c r="AI3" s="34"/>
      <c r="AJ3" s="38"/>
      <c r="AK3" s="39"/>
      <c r="AL3" s="38"/>
      <c r="AM3" s="34"/>
      <c r="AN3" s="34"/>
      <c r="AO3" s="38"/>
      <c r="AP3" s="34"/>
      <c r="AQ3" s="34"/>
      <c r="AR3" s="34"/>
      <c r="AS3" s="38"/>
      <c r="AT3" s="40"/>
      <c r="AU3" s="34">
        <v>8.5250000000000004</v>
      </c>
      <c r="AV3" s="34">
        <v>9.5020000000000007</v>
      </c>
      <c r="AW3" s="34">
        <v>8.31</v>
      </c>
      <c r="AX3" s="38">
        <f t="shared" ref="AX3:AX30" si="0">AVERAGE(AU3:AW3)</f>
        <v>8.7790000000000017</v>
      </c>
      <c r="AY3" s="35">
        <v>19.98</v>
      </c>
      <c r="AZ3" s="35">
        <v>18.600000000000001</v>
      </c>
      <c r="BA3" s="35">
        <v>16.989999999999998</v>
      </c>
      <c r="BB3" s="38">
        <f t="shared" ref="BB3:BB30" si="1">AVERAGE(AY3:BA3)</f>
        <v>18.52333333333333</v>
      </c>
      <c r="BC3" s="39">
        <f t="shared" ref="BC3:BC30" si="2">BB3-AX3</f>
        <v>9.7443333333333282</v>
      </c>
      <c r="BD3" s="42">
        <v>-9.5909999999999993</v>
      </c>
      <c r="BE3" s="35">
        <v>-9.5660000000000007</v>
      </c>
      <c r="BF3" s="35">
        <v>-9.6750000000000007</v>
      </c>
      <c r="BG3" s="38">
        <f t="shared" ref="BG3:BG30" si="3">AVERAGE(BD3:BF3)</f>
        <v>-9.6106666666666669</v>
      </c>
      <c r="BH3" s="35">
        <v>-7.46</v>
      </c>
      <c r="BI3" s="35">
        <v>-7.5119999999999996</v>
      </c>
      <c r="BJ3" s="35">
        <v>-7.7290000000000001</v>
      </c>
      <c r="BK3" s="38">
        <f t="shared" ref="BK3:BK30" si="4">AVERAGE(BH3:BJ3)</f>
        <v>-7.5670000000000002</v>
      </c>
      <c r="BL3" s="40">
        <f t="shared" ref="BL3:BL30" si="5">BK3-BG3</f>
        <v>2.0436666666666667</v>
      </c>
      <c r="BM3" s="43">
        <v>13.21</v>
      </c>
      <c r="BN3" s="35">
        <v>12.67</v>
      </c>
      <c r="BO3" s="35">
        <v>13.81</v>
      </c>
      <c r="BP3" s="38">
        <f t="shared" ref="BP3:BP30" si="6">AVERAGE(BM3:BO3)</f>
        <v>13.230000000000002</v>
      </c>
      <c r="BQ3" s="35">
        <v>18.920000000000002</v>
      </c>
      <c r="BR3" s="35">
        <v>18.53</v>
      </c>
      <c r="BS3" s="35">
        <v>16.97</v>
      </c>
      <c r="BT3" s="38">
        <f t="shared" ref="BT3:BT30" si="7">AVERAGE(BQ3:BS3)</f>
        <v>18.14</v>
      </c>
      <c r="BU3" s="39">
        <f t="shared" ref="BU3:BU30" si="8">BT3-BP3</f>
        <v>4.9099999999999984</v>
      </c>
      <c r="BV3" s="42">
        <v>-9.7739999999999991</v>
      </c>
      <c r="BW3" s="35">
        <v>-9.8249999999999993</v>
      </c>
      <c r="BX3" s="35">
        <v>-9.8350000000000009</v>
      </c>
      <c r="BY3" s="38">
        <f t="shared" ref="BY3:BY30" si="9">AVERAGE(BV3:BX3)</f>
        <v>-9.8113333333333319</v>
      </c>
      <c r="BZ3" s="35">
        <v>-7.9290000000000003</v>
      </c>
      <c r="CA3" s="35">
        <v>-8.0060000000000002</v>
      </c>
      <c r="CB3" s="35">
        <v>-7.976</v>
      </c>
      <c r="CC3" s="38">
        <f t="shared" ref="CC3:CC30" si="10">AVERAGE(BZ3:CB3)</f>
        <v>-7.9703333333333335</v>
      </c>
      <c r="CD3" s="40">
        <f t="shared" ref="CD3:CD30" si="11">CC3-BY3</f>
        <v>1.8409999999999984</v>
      </c>
      <c r="CE3" t="s">
        <v>198</v>
      </c>
      <c r="CF3" s="24">
        <v>42300</v>
      </c>
      <c r="CG3" s="24">
        <v>42305</v>
      </c>
      <c r="CH3" s="41"/>
    </row>
    <row r="4" spans="1:104" x14ac:dyDescent="0.25">
      <c r="A4" t="s">
        <v>56</v>
      </c>
      <c r="B4" t="s">
        <v>12</v>
      </c>
      <c r="C4" s="13" t="s">
        <v>57</v>
      </c>
      <c r="D4" t="s">
        <v>58</v>
      </c>
      <c r="E4" t="s">
        <v>67</v>
      </c>
      <c r="F4" t="s">
        <v>68</v>
      </c>
      <c r="G4" t="s">
        <v>59</v>
      </c>
      <c r="H4" t="s">
        <v>69</v>
      </c>
      <c r="I4" t="s">
        <v>60</v>
      </c>
      <c r="J4" t="s">
        <v>72</v>
      </c>
      <c r="L4" t="s">
        <v>61</v>
      </c>
      <c r="M4">
        <v>-72.251000000000005</v>
      </c>
      <c r="N4">
        <v>43.266500000000001</v>
      </c>
      <c r="O4" s="4" t="s">
        <v>62</v>
      </c>
      <c r="Q4" t="s">
        <v>75</v>
      </c>
      <c r="R4" s="24">
        <v>42198</v>
      </c>
      <c r="S4" s="14">
        <v>0.47222222222222227</v>
      </c>
      <c r="T4" t="s">
        <v>77</v>
      </c>
      <c r="U4" t="s">
        <v>63</v>
      </c>
      <c r="V4" t="s">
        <v>7</v>
      </c>
      <c r="W4">
        <v>3</v>
      </c>
      <c r="X4" t="s">
        <v>78</v>
      </c>
      <c r="Y4">
        <v>24.8</v>
      </c>
      <c r="Z4" t="s">
        <v>79</v>
      </c>
      <c r="AA4" t="s">
        <v>0</v>
      </c>
      <c r="AB4"/>
      <c r="AC4" s="34"/>
      <c r="AD4" s="34"/>
      <c r="AE4" s="34"/>
      <c r="AF4" s="38"/>
      <c r="AG4" s="34"/>
      <c r="AH4" s="34"/>
      <c r="AI4" s="34"/>
      <c r="AJ4" s="38"/>
      <c r="AK4" s="39"/>
      <c r="AL4" s="38"/>
      <c r="AM4" s="34"/>
      <c r="AN4" s="34"/>
      <c r="AO4" s="38"/>
      <c r="AP4" s="34"/>
      <c r="AQ4" s="34"/>
      <c r="AR4" s="34"/>
      <c r="AS4" s="38"/>
      <c r="AT4" s="40"/>
      <c r="AU4" s="34">
        <v>8.5250000000000004</v>
      </c>
      <c r="AV4" s="34">
        <v>9.5020000000000007</v>
      </c>
      <c r="AW4" s="34">
        <v>8.31</v>
      </c>
      <c r="AX4" s="38">
        <f t="shared" si="0"/>
        <v>8.7790000000000017</v>
      </c>
      <c r="AY4" s="35">
        <v>20.12</v>
      </c>
      <c r="AZ4" s="35">
        <v>18.43</v>
      </c>
      <c r="BA4" s="35">
        <v>22.63</v>
      </c>
      <c r="BB4" s="38">
        <f t="shared" si="1"/>
        <v>20.393333333333331</v>
      </c>
      <c r="BC4" s="39">
        <f t="shared" si="2"/>
        <v>11.614333333333329</v>
      </c>
      <c r="BD4" s="42">
        <v>-9.5909999999999993</v>
      </c>
      <c r="BE4" s="35">
        <v>-9.5660000000000007</v>
      </c>
      <c r="BF4" s="35">
        <v>-9.6750000000000007</v>
      </c>
      <c r="BG4" s="38">
        <f t="shared" si="3"/>
        <v>-9.6106666666666669</v>
      </c>
      <c r="BH4" s="35">
        <v>-7.1779999999999999</v>
      </c>
      <c r="BI4" s="35">
        <v>-7.1260000000000003</v>
      </c>
      <c r="BJ4" s="35">
        <v>-7.1840000000000002</v>
      </c>
      <c r="BK4" s="38">
        <f t="shared" si="4"/>
        <v>-7.1626666666666665</v>
      </c>
      <c r="BL4" s="40">
        <f t="shared" si="5"/>
        <v>2.4480000000000004</v>
      </c>
      <c r="BM4" s="43">
        <v>13.21</v>
      </c>
      <c r="BN4" s="35">
        <v>12.67</v>
      </c>
      <c r="BO4" s="35">
        <v>13.81</v>
      </c>
      <c r="BP4" s="38">
        <f t="shared" si="6"/>
        <v>13.230000000000002</v>
      </c>
      <c r="BQ4" s="35">
        <v>16.41</v>
      </c>
      <c r="BR4" s="35">
        <v>16.07</v>
      </c>
      <c r="BS4" s="35">
        <v>16.91</v>
      </c>
      <c r="BT4" s="38">
        <f t="shared" si="7"/>
        <v>16.463333333333335</v>
      </c>
      <c r="BU4" s="39">
        <f t="shared" si="8"/>
        <v>3.2333333333333325</v>
      </c>
      <c r="BV4" s="42">
        <v>-9.7739999999999991</v>
      </c>
      <c r="BW4" s="35">
        <v>-9.8249999999999993</v>
      </c>
      <c r="BX4" s="35">
        <v>-9.8350000000000009</v>
      </c>
      <c r="BY4" s="38">
        <f t="shared" si="9"/>
        <v>-9.8113333333333319</v>
      </c>
      <c r="BZ4" s="35">
        <v>-8.1509999999999998</v>
      </c>
      <c r="CA4" s="35">
        <v>-8.2149999999999999</v>
      </c>
      <c r="CB4" s="35">
        <v>-8.26</v>
      </c>
      <c r="CC4" s="38">
        <f t="shared" si="10"/>
        <v>-8.2086666666666659</v>
      </c>
      <c r="CD4" s="40">
        <f t="shared" si="11"/>
        <v>1.602666666666666</v>
      </c>
      <c r="CE4" t="s">
        <v>198</v>
      </c>
      <c r="CF4" s="24">
        <v>42300</v>
      </c>
      <c r="CG4" s="24">
        <v>42305</v>
      </c>
      <c r="CH4" s="41"/>
    </row>
    <row r="5" spans="1:104" x14ac:dyDescent="0.25">
      <c r="A5" t="s">
        <v>56</v>
      </c>
      <c r="B5" t="s">
        <v>12</v>
      </c>
      <c r="C5" s="13" t="s">
        <v>57</v>
      </c>
      <c r="D5" t="s">
        <v>58</v>
      </c>
      <c r="E5" t="s">
        <v>67</v>
      </c>
      <c r="F5" t="s">
        <v>68</v>
      </c>
      <c r="G5" t="s">
        <v>59</v>
      </c>
      <c r="H5" t="s">
        <v>69</v>
      </c>
      <c r="I5" t="s">
        <v>60</v>
      </c>
      <c r="J5" t="s">
        <v>73</v>
      </c>
      <c r="L5" t="s">
        <v>61</v>
      </c>
      <c r="M5">
        <v>-72.255179999999996</v>
      </c>
      <c r="N5">
        <v>43.269060000000003</v>
      </c>
      <c r="O5" s="4" t="s">
        <v>62</v>
      </c>
      <c r="Q5" t="s">
        <v>76</v>
      </c>
      <c r="R5" s="24">
        <v>42198</v>
      </c>
      <c r="S5" s="14">
        <v>0.47569444444444442</v>
      </c>
      <c r="T5" t="s">
        <v>77</v>
      </c>
      <c r="U5" t="s">
        <v>63</v>
      </c>
      <c r="V5" t="s">
        <v>7</v>
      </c>
      <c r="W5">
        <v>3</v>
      </c>
      <c r="X5" t="s">
        <v>78</v>
      </c>
      <c r="Y5">
        <v>24.7</v>
      </c>
      <c r="Z5" t="s">
        <v>79</v>
      </c>
      <c r="AA5" t="s">
        <v>0</v>
      </c>
      <c r="AB5"/>
      <c r="AC5" s="34"/>
      <c r="AD5" s="34"/>
      <c r="AE5" s="34"/>
      <c r="AF5" s="38"/>
      <c r="AG5" s="34"/>
      <c r="AH5" s="34"/>
      <c r="AI5" s="34"/>
      <c r="AJ5" s="38"/>
      <c r="AK5" s="39"/>
      <c r="AL5" s="38"/>
      <c r="AM5" s="34"/>
      <c r="AN5" s="34"/>
      <c r="AO5" s="38"/>
      <c r="AP5" s="34"/>
      <c r="AQ5" s="34"/>
      <c r="AR5" s="34"/>
      <c r="AS5" s="38"/>
      <c r="AT5" s="40"/>
      <c r="AU5" s="34">
        <v>8.5250000000000004</v>
      </c>
      <c r="AV5" s="34">
        <v>9.5020000000000007</v>
      </c>
      <c r="AW5" s="34">
        <v>8.31</v>
      </c>
      <c r="AX5" s="38">
        <f t="shared" si="0"/>
        <v>8.7790000000000017</v>
      </c>
      <c r="AY5" s="35">
        <v>22.07</v>
      </c>
      <c r="AZ5" s="35">
        <v>24.91</v>
      </c>
      <c r="BA5" s="35">
        <v>20.57</v>
      </c>
      <c r="BB5" s="38">
        <f t="shared" si="1"/>
        <v>22.516666666666669</v>
      </c>
      <c r="BC5" s="39">
        <f t="shared" si="2"/>
        <v>13.737666666666668</v>
      </c>
      <c r="BD5" s="42">
        <v>-9.5909999999999993</v>
      </c>
      <c r="BE5" s="35">
        <v>-9.5660000000000007</v>
      </c>
      <c r="BF5" s="35">
        <v>-9.6750000000000007</v>
      </c>
      <c r="BG5" s="38">
        <f t="shared" si="3"/>
        <v>-9.6106666666666669</v>
      </c>
      <c r="BH5" s="35">
        <v>-7.1159999999999997</v>
      </c>
      <c r="BI5" s="35">
        <v>-6.806</v>
      </c>
      <c r="BJ5" s="35">
        <v>-7.0880000000000001</v>
      </c>
      <c r="BK5" s="38">
        <f t="shared" si="4"/>
        <v>-7.0033333333333339</v>
      </c>
      <c r="BL5" s="40">
        <f t="shared" si="5"/>
        <v>2.6073333333333331</v>
      </c>
      <c r="BM5" s="43">
        <v>13.21</v>
      </c>
      <c r="BN5" s="35">
        <v>12.67</v>
      </c>
      <c r="BO5" s="35">
        <v>13.81</v>
      </c>
      <c r="BP5" s="38">
        <f t="shared" si="6"/>
        <v>13.230000000000002</v>
      </c>
      <c r="BQ5" s="35">
        <v>15.45</v>
      </c>
      <c r="BR5" s="35">
        <v>17.38</v>
      </c>
      <c r="BS5" s="35">
        <v>16.309999999999999</v>
      </c>
      <c r="BT5" s="38">
        <f t="shared" si="7"/>
        <v>16.38</v>
      </c>
      <c r="BU5" s="39">
        <f t="shared" si="8"/>
        <v>3.1499999999999968</v>
      </c>
      <c r="BV5" s="42">
        <v>-9.7739999999999991</v>
      </c>
      <c r="BW5" s="35">
        <v>-9.8249999999999993</v>
      </c>
      <c r="BX5" s="35">
        <v>-9.8350000000000009</v>
      </c>
      <c r="BY5" s="38">
        <f t="shared" si="9"/>
        <v>-9.8113333333333319</v>
      </c>
      <c r="BZ5" s="35">
        <v>-8.1020000000000003</v>
      </c>
      <c r="CA5" s="35">
        <v>-7.8220000000000001</v>
      </c>
      <c r="CB5" s="35">
        <v>-7.8730000000000002</v>
      </c>
      <c r="CC5" s="38">
        <f t="shared" si="10"/>
        <v>-7.9323333333333332</v>
      </c>
      <c r="CD5" s="40">
        <f t="shared" si="11"/>
        <v>1.8789999999999987</v>
      </c>
      <c r="CE5" t="s">
        <v>198</v>
      </c>
      <c r="CF5" s="24">
        <v>42300</v>
      </c>
      <c r="CG5" s="24">
        <v>42305</v>
      </c>
      <c r="CH5" s="41"/>
    </row>
    <row r="6" spans="1:104" x14ac:dyDescent="0.25">
      <c r="A6" t="s">
        <v>56</v>
      </c>
      <c r="B6" t="s">
        <v>12</v>
      </c>
      <c r="C6" s="13" t="s">
        <v>57</v>
      </c>
      <c r="D6" t="s">
        <v>58</v>
      </c>
      <c r="E6" t="s">
        <v>80</v>
      </c>
      <c r="F6" t="s">
        <v>81</v>
      </c>
      <c r="G6" t="s">
        <v>59</v>
      </c>
      <c r="H6" t="s">
        <v>82</v>
      </c>
      <c r="I6" t="s">
        <v>60</v>
      </c>
      <c r="J6" t="s">
        <v>83</v>
      </c>
      <c r="K6" t="s">
        <v>84</v>
      </c>
      <c r="L6" t="s">
        <v>61</v>
      </c>
      <c r="M6">
        <v>-72.115600000000001</v>
      </c>
      <c r="N6">
        <v>43.520583000000002</v>
      </c>
      <c r="O6" s="4" t="s">
        <v>62</v>
      </c>
      <c r="Q6" t="s">
        <v>104</v>
      </c>
      <c r="R6" s="24">
        <v>42234</v>
      </c>
      <c r="S6" s="14">
        <v>0.45833333333333331</v>
      </c>
      <c r="T6" t="s">
        <v>167</v>
      </c>
      <c r="U6" t="s">
        <v>63</v>
      </c>
      <c r="V6" t="s">
        <v>7</v>
      </c>
      <c r="W6">
        <v>3</v>
      </c>
      <c r="Z6" t="s">
        <v>93</v>
      </c>
      <c r="AA6" t="s">
        <v>0</v>
      </c>
      <c r="AB6" t="s">
        <v>87</v>
      </c>
      <c r="AT6" s="41"/>
      <c r="AU6" s="34">
        <v>8.5250000000000004</v>
      </c>
      <c r="AV6" s="34">
        <v>9.5020000000000007</v>
      </c>
      <c r="AW6" s="34">
        <v>8.31</v>
      </c>
      <c r="AX6" s="38">
        <f t="shared" si="0"/>
        <v>8.7790000000000017</v>
      </c>
      <c r="AY6" s="35">
        <v>12.33</v>
      </c>
      <c r="AZ6" s="35">
        <v>12.62</v>
      </c>
      <c r="BA6" s="35">
        <v>12.38</v>
      </c>
      <c r="BB6" s="38">
        <f t="shared" si="1"/>
        <v>12.443333333333333</v>
      </c>
      <c r="BC6" s="39">
        <f t="shared" si="2"/>
        <v>3.6643333333333317</v>
      </c>
      <c r="BD6" s="42">
        <v>-9.5909999999999993</v>
      </c>
      <c r="BE6" s="35">
        <v>-9.5660000000000007</v>
      </c>
      <c r="BF6" s="35">
        <v>-9.6750000000000007</v>
      </c>
      <c r="BG6" s="38">
        <f t="shared" si="3"/>
        <v>-9.6106666666666669</v>
      </c>
      <c r="BH6" s="35">
        <v>-8.157</v>
      </c>
      <c r="BI6" s="35">
        <v>-8.0950000000000006</v>
      </c>
      <c r="BJ6" s="35">
        <v>-8.11</v>
      </c>
      <c r="BK6" s="38">
        <f t="shared" si="4"/>
        <v>-8.1206666666666667</v>
      </c>
      <c r="BL6" s="40">
        <f t="shared" si="5"/>
        <v>1.4900000000000002</v>
      </c>
      <c r="BM6" s="43">
        <v>13.21</v>
      </c>
      <c r="BN6" s="35">
        <v>12.67</v>
      </c>
      <c r="BO6" s="35">
        <v>13.81</v>
      </c>
      <c r="BP6" s="38">
        <f t="shared" si="6"/>
        <v>13.230000000000002</v>
      </c>
      <c r="BQ6" s="35">
        <v>14.15</v>
      </c>
      <c r="BR6" s="35">
        <v>13.4</v>
      </c>
      <c r="BS6" s="35">
        <v>12.59</v>
      </c>
      <c r="BT6" s="38">
        <f t="shared" si="7"/>
        <v>13.38</v>
      </c>
      <c r="BU6" s="39">
        <f t="shared" si="8"/>
        <v>0.14999999999999858</v>
      </c>
      <c r="BV6" s="42">
        <v>-9.7739999999999991</v>
      </c>
      <c r="BW6" s="35">
        <v>-9.8249999999999993</v>
      </c>
      <c r="BX6" s="35">
        <v>-9.8350000000000009</v>
      </c>
      <c r="BY6" s="38">
        <f t="shared" si="9"/>
        <v>-9.8113333333333319</v>
      </c>
      <c r="BZ6" s="35">
        <v>-8.5359999999999996</v>
      </c>
      <c r="CA6" s="35">
        <v>-8.5239999999999991</v>
      </c>
      <c r="CB6" s="35">
        <v>-8.5259999999999998</v>
      </c>
      <c r="CC6" s="38">
        <f t="shared" si="10"/>
        <v>-8.5286666666666662</v>
      </c>
      <c r="CD6" s="40">
        <f t="shared" si="11"/>
        <v>1.2826666666666657</v>
      </c>
      <c r="CE6" t="s">
        <v>198</v>
      </c>
      <c r="CF6" s="24">
        <v>42300</v>
      </c>
      <c r="CG6" s="24">
        <v>42305</v>
      </c>
      <c r="CH6" s="41"/>
    </row>
    <row r="7" spans="1:104" x14ac:dyDescent="0.25">
      <c r="A7" t="s">
        <v>56</v>
      </c>
      <c r="B7" t="s">
        <v>12</v>
      </c>
      <c r="C7" s="13" t="s">
        <v>57</v>
      </c>
      <c r="D7" t="s">
        <v>58</v>
      </c>
      <c r="E7" t="s">
        <v>80</v>
      </c>
      <c r="F7" t="s">
        <v>81</v>
      </c>
      <c r="G7" t="s">
        <v>59</v>
      </c>
      <c r="H7" t="s">
        <v>82</v>
      </c>
      <c r="I7" t="s">
        <v>60</v>
      </c>
      <c r="J7" t="s">
        <v>88</v>
      </c>
      <c r="K7" t="s">
        <v>89</v>
      </c>
      <c r="L7" t="s">
        <v>61</v>
      </c>
      <c r="M7">
        <v>-72.115572</v>
      </c>
      <c r="N7">
        <v>43.515469000000003</v>
      </c>
      <c r="O7" s="4" t="s">
        <v>62</v>
      </c>
      <c r="Q7" t="s">
        <v>105</v>
      </c>
      <c r="R7" s="24">
        <v>42234</v>
      </c>
      <c r="S7" s="14">
        <v>0.45833333333333331</v>
      </c>
      <c r="T7" t="s">
        <v>167</v>
      </c>
      <c r="U7" t="s">
        <v>63</v>
      </c>
      <c r="V7" t="s">
        <v>7</v>
      </c>
      <c r="W7">
        <v>3</v>
      </c>
      <c r="Z7" t="s">
        <v>93</v>
      </c>
      <c r="AA7" t="s">
        <v>0</v>
      </c>
      <c r="AB7" t="s">
        <v>87</v>
      </c>
      <c r="AD7" s="44"/>
      <c r="AE7" s="45"/>
      <c r="AF7" s="45"/>
      <c r="AG7" s="45"/>
      <c r="AH7" s="45"/>
      <c r="AI7" s="45"/>
      <c r="AJ7" s="44"/>
      <c r="AT7" s="41"/>
      <c r="AU7" s="34">
        <v>8.5250000000000004</v>
      </c>
      <c r="AV7" s="34">
        <v>9.5020000000000007</v>
      </c>
      <c r="AW7" s="34">
        <v>8.31</v>
      </c>
      <c r="AX7" s="38">
        <f t="shared" si="0"/>
        <v>8.7790000000000017</v>
      </c>
      <c r="AY7" s="35">
        <v>16.079999999999998</v>
      </c>
      <c r="AZ7" s="35">
        <v>15.9</v>
      </c>
      <c r="BA7" s="35">
        <v>15.23</v>
      </c>
      <c r="BB7" s="38">
        <f t="shared" si="1"/>
        <v>15.736666666666665</v>
      </c>
      <c r="BC7" s="39">
        <f t="shared" si="2"/>
        <v>6.9576666666666629</v>
      </c>
      <c r="BD7" s="42">
        <v>-9.5909999999999993</v>
      </c>
      <c r="BE7" s="35">
        <v>-9.5660000000000007</v>
      </c>
      <c r="BF7" s="35">
        <v>-9.6750000000000007</v>
      </c>
      <c r="BG7" s="38">
        <f t="shared" si="3"/>
        <v>-9.6106666666666669</v>
      </c>
      <c r="BH7" s="35">
        <v>-8.1509999999999998</v>
      </c>
      <c r="BI7" s="35">
        <v>-8.0909999999999993</v>
      </c>
      <c r="BJ7" s="35">
        <v>-8.0890000000000004</v>
      </c>
      <c r="BK7" s="38">
        <f t="shared" si="4"/>
        <v>-8.1103333333333314</v>
      </c>
      <c r="BL7" s="40">
        <f t="shared" si="5"/>
        <v>1.5003333333333355</v>
      </c>
      <c r="BM7" s="43">
        <v>13.21</v>
      </c>
      <c r="BN7" s="35">
        <v>12.67</v>
      </c>
      <c r="BO7" s="35">
        <v>13.81</v>
      </c>
      <c r="BP7" s="38">
        <f t="shared" si="6"/>
        <v>13.230000000000002</v>
      </c>
      <c r="BQ7" s="35">
        <v>13.78</v>
      </c>
      <c r="BR7" s="35">
        <v>11.84</v>
      </c>
      <c r="BS7" s="35">
        <v>13.41</v>
      </c>
      <c r="BT7" s="38">
        <f t="shared" si="7"/>
        <v>13.01</v>
      </c>
      <c r="BU7" s="39">
        <f t="shared" si="8"/>
        <v>-0.22000000000000242</v>
      </c>
      <c r="BV7" s="42">
        <v>-9.7739999999999991</v>
      </c>
      <c r="BW7" s="35">
        <v>-9.8249999999999993</v>
      </c>
      <c r="BX7" s="35">
        <v>-9.8350000000000009</v>
      </c>
      <c r="BY7" s="38">
        <f t="shared" si="9"/>
        <v>-9.8113333333333319</v>
      </c>
      <c r="BZ7" s="35">
        <v>-8.5570000000000004</v>
      </c>
      <c r="CA7" s="35">
        <v>-8.4589999999999996</v>
      </c>
      <c r="CB7" s="35">
        <v>-8.5280000000000005</v>
      </c>
      <c r="CC7" s="38">
        <f t="shared" si="10"/>
        <v>-8.5146666666666651</v>
      </c>
      <c r="CD7" s="40">
        <f t="shared" si="11"/>
        <v>1.2966666666666669</v>
      </c>
      <c r="CE7" t="s">
        <v>198</v>
      </c>
      <c r="CF7" s="24">
        <v>42300</v>
      </c>
      <c r="CG7" s="24">
        <v>42305</v>
      </c>
      <c r="CH7" s="41"/>
    </row>
    <row r="8" spans="1:104" x14ac:dyDescent="0.25">
      <c r="A8" t="s">
        <v>56</v>
      </c>
      <c r="B8" t="s">
        <v>12</v>
      </c>
      <c r="C8" s="13" t="s">
        <v>57</v>
      </c>
      <c r="D8" t="s">
        <v>58</v>
      </c>
      <c r="E8" t="s">
        <v>80</v>
      </c>
      <c r="F8" t="s">
        <v>81</v>
      </c>
      <c r="G8" t="s">
        <v>59</v>
      </c>
      <c r="H8" t="s">
        <v>82</v>
      </c>
      <c r="I8" t="s">
        <v>60</v>
      </c>
      <c r="J8" t="s">
        <v>90</v>
      </c>
      <c r="K8" t="s">
        <v>91</v>
      </c>
      <c r="L8" t="s">
        <v>61</v>
      </c>
      <c r="M8">
        <v>-72.119866666666596</v>
      </c>
      <c r="N8">
        <v>43.531230000000001</v>
      </c>
      <c r="O8" s="4" t="s">
        <v>92</v>
      </c>
      <c r="Q8" t="s">
        <v>106</v>
      </c>
      <c r="R8" s="24">
        <v>42234</v>
      </c>
      <c r="S8" s="14">
        <v>0.45833333333333331</v>
      </c>
      <c r="T8" t="s">
        <v>167</v>
      </c>
      <c r="U8" t="s">
        <v>63</v>
      </c>
      <c r="V8" t="s">
        <v>7</v>
      </c>
      <c r="W8">
        <v>3</v>
      </c>
      <c r="Z8" t="s">
        <v>93</v>
      </c>
      <c r="AA8" t="s">
        <v>0</v>
      </c>
      <c r="AB8" t="s">
        <v>87</v>
      </c>
      <c r="AD8" s="46"/>
      <c r="AE8" s="46"/>
      <c r="AF8" s="46"/>
      <c r="AG8" s="46"/>
      <c r="AH8" s="24"/>
      <c r="AI8" s="46"/>
      <c r="AJ8" s="46"/>
      <c r="AT8" s="41"/>
      <c r="AU8" s="34">
        <v>8.5250000000000004</v>
      </c>
      <c r="AV8" s="34">
        <v>9.5020000000000007</v>
      </c>
      <c r="AW8" s="34">
        <v>8.31</v>
      </c>
      <c r="AX8" s="38">
        <f t="shared" si="0"/>
        <v>8.7790000000000017</v>
      </c>
      <c r="AY8" s="35">
        <v>15.35</v>
      </c>
      <c r="AZ8" s="35">
        <v>14.71</v>
      </c>
      <c r="BA8" s="35">
        <v>15.31</v>
      </c>
      <c r="BB8" s="38">
        <f t="shared" si="1"/>
        <v>15.123333333333335</v>
      </c>
      <c r="BC8" s="39">
        <f t="shared" si="2"/>
        <v>6.3443333333333332</v>
      </c>
      <c r="BD8" s="42">
        <v>-9.5909999999999993</v>
      </c>
      <c r="BE8" s="35">
        <v>-9.5660000000000007</v>
      </c>
      <c r="BF8" s="35">
        <v>-9.6750000000000007</v>
      </c>
      <c r="BG8" s="38">
        <f t="shared" si="3"/>
        <v>-9.6106666666666669</v>
      </c>
      <c r="BH8" s="35">
        <v>-7.7549999999999999</v>
      </c>
      <c r="BI8" s="35">
        <v>-7.6870000000000003</v>
      </c>
      <c r="BJ8" s="35">
        <v>-7.7140000000000004</v>
      </c>
      <c r="BK8" s="38">
        <f t="shared" si="4"/>
        <v>-7.7186666666666666</v>
      </c>
      <c r="BL8" s="40">
        <f t="shared" si="5"/>
        <v>1.8920000000000003</v>
      </c>
      <c r="BM8" s="43">
        <v>13.21</v>
      </c>
      <c r="BN8" s="35">
        <v>12.67</v>
      </c>
      <c r="BO8" s="35">
        <v>13.81</v>
      </c>
      <c r="BP8" s="38">
        <f t="shared" si="6"/>
        <v>13.230000000000002</v>
      </c>
      <c r="BQ8" s="35">
        <v>16.52</v>
      </c>
      <c r="BR8" s="35">
        <v>15.15</v>
      </c>
      <c r="BS8" s="35">
        <v>14.03</v>
      </c>
      <c r="BT8" s="38">
        <f t="shared" si="7"/>
        <v>15.233333333333334</v>
      </c>
      <c r="BU8" s="39">
        <f t="shared" si="8"/>
        <v>2.0033333333333321</v>
      </c>
      <c r="BV8" s="42">
        <v>-9.7739999999999991</v>
      </c>
      <c r="BW8" s="35">
        <v>-9.8249999999999993</v>
      </c>
      <c r="BX8" s="35">
        <v>-9.8350000000000009</v>
      </c>
      <c r="BY8" s="38">
        <f t="shared" si="9"/>
        <v>-9.8113333333333319</v>
      </c>
      <c r="BZ8" s="35">
        <v>-8.3510000000000009</v>
      </c>
      <c r="CA8" s="35">
        <v>-8.3710000000000004</v>
      </c>
      <c r="CB8" s="35">
        <v>-8.3360000000000003</v>
      </c>
      <c r="CC8" s="38">
        <f t="shared" si="10"/>
        <v>-8.352666666666666</v>
      </c>
      <c r="CD8" s="40">
        <f t="shared" si="11"/>
        <v>1.4586666666666659</v>
      </c>
      <c r="CE8" t="s">
        <v>198</v>
      </c>
      <c r="CF8" s="24">
        <v>42300</v>
      </c>
      <c r="CG8" s="24">
        <v>42305</v>
      </c>
      <c r="CH8" s="41"/>
    </row>
    <row r="9" spans="1:104" x14ac:dyDescent="0.25">
      <c r="A9" t="s">
        <v>56</v>
      </c>
      <c r="B9" t="s">
        <v>12</v>
      </c>
      <c r="C9" s="13" t="s">
        <v>57</v>
      </c>
      <c r="D9" t="s">
        <v>58</v>
      </c>
      <c r="E9" t="s">
        <v>80</v>
      </c>
      <c r="F9" t="s">
        <v>81</v>
      </c>
      <c r="G9" t="s">
        <v>59</v>
      </c>
      <c r="H9" t="s">
        <v>82</v>
      </c>
      <c r="I9" t="s">
        <v>60</v>
      </c>
      <c r="J9" t="s">
        <v>83</v>
      </c>
      <c r="K9" t="s">
        <v>84</v>
      </c>
      <c r="L9" t="s">
        <v>61</v>
      </c>
      <c r="M9">
        <v>-72.115600000000001</v>
      </c>
      <c r="N9">
        <v>43.520583000000002</v>
      </c>
      <c r="O9" s="4" t="s">
        <v>62</v>
      </c>
      <c r="Q9" t="s">
        <v>164</v>
      </c>
      <c r="R9" s="24">
        <v>42269</v>
      </c>
      <c r="S9" s="14">
        <v>0.45833333333333331</v>
      </c>
      <c r="T9" t="s">
        <v>85</v>
      </c>
      <c r="U9" t="s">
        <v>86</v>
      </c>
      <c r="V9" t="s">
        <v>7</v>
      </c>
      <c r="W9">
        <v>3</v>
      </c>
      <c r="Z9" t="s">
        <v>93</v>
      </c>
      <c r="AA9" t="s">
        <v>0</v>
      </c>
      <c r="AB9"/>
      <c r="AD9" s="46"/>
      <c r="AE9" s="46"/>
      <c r="AF9" s="46"/>
      <c r="AG9" s="46"/>
      <c r="AH9" s="24"/>
      <c r="AI9" s="46"/>
      <c r="AJ9" s="46"/>
      <c r="AT9" s="41"/>
      <c r="AU9" s="34">
        <v>8.5250000000000004</v>
      </c>
      <c r="AV9" s="34">
        <v>9.5020000000000007</v>
      </c>
      <c r="AW9" s="34">
        <v>8.31</v>
      </c>
      <c r="AX9" s="38">
        <f t="shared" si="0"/>
        <v>8.7790000000000017</v>
      </c>
      <c r="AY9" s="35">
        <v>12.8</v>
      </c>
      <c r="AZ9" s="35">
        <v>12.97</v>
      </c>
      <c r="BA9" s="35">
        <v>11.8</v>
      </c>
      <c r="BB9" s="38">
        <f t="shared" si="1"/>
        <v>12.523333333333335</v>
      </c>
      <c r="BC9" s="39">
        <f t="shared" si="2"/>
        <v>3.7443333333333335</v>
      </c>
      <c r="BD9" s="42">
        <v>-9.5909999999999993</v>
      </c>
      <c r="BE9" s="35">
        <v>-9.5660000000000007</v>
      </c>
      <c r="BF9" s="35">
        <v>-9.6750000000000007</v>
      </c>
      <c r="BG9" s="38">
        <f t="shared" si="3"/>
        <v>-9.6106666666666669</v>
      </c>
      <c r="BH9" s="35">
        <v>-8.1839999999999993</v>
      </c>
      <c r="BI9" s="35">
        <v>-8.1959999999999997</v>
      </c>
      <c r="BJ9" s="35">
        <v>-8.2029999999999994</v>
      </c>
      <c r="BK9" s="38">
        <f t="shared" si="4"/>
        <v>-8.1943333333333328</v>
      </c>
      <c r="BL9" s="40">
        <f t="shared" si="5"/>
        <v>1.4163333333333341</v>
      </c>
      <c r="BM9" s="43">
        <v>13.21</v>
      </c>
      <c r="BN9" s="35">
        <v>12.67</v>
      </c>
      <c r="BO9" s="35">
        <v>13.81</v>
      </c>
      <c r="BP9" s="38">
        <f t="shared" si="6"/>
        <v>13.230000000000002</v>
      </c>
      <c r="BQ9" s="35">
        <v>14.13</v>
      </c>
      <c r="BR9" s="35">
        <v>15.75</v>
      </c>
      <c r="BS9" s="35">
        <v>15.16</v>
      </c>
      <c r="BT9" s="38">
        <f t="shared" si="7"/>
        <v>15.013333333333335</v>
      </c>
      <c r="BU9" s="39">
        <f t="shared" si="8"/>
        <v>1.7833333333333332</v>
      </c>
      <c r="BV9" s="42">
        <v>-9.7739999999999991</v>
      </c>
      <c r="BW9" s="35">
        <v>-9.8249999999999993</v>
      </c>
      <c r="BX9" s="35">
        <v>-9.8350000000000009</v>
      </c>
      <c r="BY9" s="38">
        <f t="shared" si="9"/>
        <v>-9.8113333333333319</v>
      </c>
      <c r="BZ9" s="35">
        <v>-8.4770000000000003</v>
      </c>
      <c r="CA9" s="35">
        <v>-8.5850000000000009</v>
      </c>
      <c r="CB9" s="35">
        <v>-8.5030000000000001</v>
      </c>
      <c r="CC9" s="38">
        <f t="shared" si="10"/>
        <v>-8.5216666666666665</v>
      </c>
      <c r="CD9" s="40">
        <f t="shared" si="11"/>
        <v>1.2896666666666654</v>
      </c>
      <c r="CE9" t="s">
        <v>198</v>
      </c>
      <c r="CF9" s="24">
        <v>42300</v>
      </c>
      <c r="CG9" s="24">
        <v>42305</v>
      </c>
      <c r="CH9" s="41"/>
    </row>
    <row r="10" spans="1:104" x14ac:dyDescent="0.25">
      <c r="A10" t="s">
        <v>56</v>
      </c>
      <c r="B10" t="s">
        <v>12</v>
      </c>
      <c r="C10" s="13" t="s">
        <v>57</v>
      </c>
      <c r="D10" t="s">
        <v>58</v>
      </c>
      <c r="E10" t="s">
        <v>80</v>
      </c>
      <c r="F10" t="s">
        <v>81</v>
      </c>
      <c r="G10" t="s">
        <v>59</v>
      </c>
      <c r="H10" t="s">
        <v>82</v>
      </c>
      <c r="I10" t="s">
        <v>60</v>
      </c>
      <c r="J10" t="s">
        <v>88</v>
      </c>
      <c r="K10" t="s">
        <v>89</v>
      </c>
      <c r="L10" t="s">
        <v>61</v>
      </c>
      <c r="M10">
        <v>-72.115572</v>
      </c>
      <c r="N10">
        <v>43.515469000000003</v>
      </c>
      <c r="O10" s="4" t="s">
        <v>62</v>
      </c>
      <c r="Q10" t="s">
        <v>165</v>
      </c>
      <c r="R10" s="24">
        <v>42269</v>
      </c>
      <c r="S10" s="14">
        <v>0.46527777777777773</v>
      </c>
      <c r="T10" t="s">
        <v>85</v>
      </c>
      <c r="U10" t="s">
        <v>86</v>
      </c>
      <c r="V10" t="s">
        <v>7</v>
      </c>
      <c r="W10">
        <v>3</v>
      </c>
      <c r="Z10" t="s">
        <v>93</v>
      </c>
      <c r="AA10" t="s">
        <v>0</v>
      </c>
      <c r="AB10"/>
      <c r="AD10" s="46"/>
      <c r="AE10" s="46"/>
      <c r="AF10" s="46"/>
      <c r="AG10" s="46"/>
      <c r="AH10" s="24"/>
      <c r="AI10" s="46"/>
      <c r="AJ10" s="46"/>
      <c r="AT10" s="41"/>
      <c r="AU10" s="34">
        <v>8.5250000000000004</v>
      </c>
      <c r="AV10" s="34">
        <v>9.5020000000000007</v>
      </c>
      <c r="AW10" s="34">
        <v>8.31</v>
      </c>
      <c r="AX10" s="38">
        <f t="shared" si="0"/>
        <v>8.7790000000000017</v>
      </c>
      <c r="AY10" s="35">
        <v>14.97</v>
      </c>
      <c r="AZ10" s="35">
        <v>15.29</v>
      </c>
      <c r="BA10" s="35">
        <v>14.75</v>
      </c>
      <c r="BB10" s="38">
        <f t="shared" si="1"/>
        <v>15.003333333333332</v>
      </c>
      <c r="BC10" s="39">
        <f t="shared" si="2"/>
        <v>6.2243333333333304</v>
      </c>
      <c r="BD10" s="42">
        <v>-9.5909999999999993</v>
      </c>
      <c r="BE10" s="35">
        <v>-9.5660000000000007</v>
      </c>
      <c r="BF10" s="35">
        <v>-9.6750000000000007</v>
      </c>
      <c r="BG10" s="38">
        <f t="shared" si="3"/>
        <v>-9.6106666666666669</v>
      </c>
      <c r="BH10" s="35">
        <v>-8.1869999999999994</v>
      </c>
      <c r="BI10" s="35">
        <v>-8.2680000000000007</v>
      </c>
      <c r="BJ10" s="35">
        <v>-8.1989999999999998</v>
      </c>
      <c r="BK10" s="38">
        <f t="shared" si="4"/>
        <v>-8.2179999999999982</v>
      </c>
      <c r="BL10" s="40">
        <f t="shared" si="5"/>
        <v>1.3926666666666687</v>
      </c>
      <c r="BM10" s="43">
        <v>13.21</v>
      </c>
      <c r="BN10" s="35">
        <v>12.67</v>
      </c>
      <c r="BO10" s="35">
        <v>13.81</v>
      </c>
      <c r="BP10" s="38">
        <f t="shared" si="6"/>
        <v>13.230000000000002</v>
      </c>
      <c r="BQ10" s="35">
        <v>14.77</v>
      </c>
      <c r="BR10" s="35">
        <v>15.01</v>
      </c>
      <c r="BS10" s="35">
        <v>12.42</v>
      </c>
      <c r="BT10" s="38">
        <f t="shared" si="7"/>
        <v>14.066666666666668</v>
      </c>
      <c r="BU10" s="39">
        <f t="shared" si="8"/>
        <v>0.836666666666666</v>
      </c>
      <c r="BV10" s="42">
        <v>-9.7739999999999991</v>
      </c>
      <c r="BW10" s="35">
        <v>-9.8249999999999993</v>
      </c>
      <c r="BX10" s="35">
        <v>-9.8350000000000009</v>
      </c>
      <c r="BY10" s="38">
        <f t="shared" si="9"/>
        <v>-9.8113333333333319</v>
      </c>
      <c r="BZ10" s="35">
        <v>-8.5990000000000002</v>
      </c>
      <c r="CA10" s="35">
        <v>-8.4529999999999994</v>
      </c>
      <c r="CB10" s="35">
        <v>-8.5760000000000005</v>
      </c>
      <c r="CC10" s="38">
        <f t="shared" si="10"/>
        <v>-8.5426666666666673</v>
      </c>
      <c r="CD10" s="40">
        <f t="shared" si="11"/>
        <v>1.2686666666666646</v>
      </c>
      <c r="CE10" t="s">
        <v>198</v>
      </c>
      <c r="CF10" s="24">
        <v>42300</v>
      </c>
      <c r="CG10" s="24">
        <v>42305</v>
      </c>
      <c r="CH10" s="41"/>
    </row>
    <row r="11" spans="1:104" x14ac:dyDescent="0.25">
      <c r="A11" t="s">
        <v>56</v>
      </c>
      <c r="B11" t="s">
        <v>12</v>
      </c>
      <c r="C11" s="13" t="s">
        <v>57</v>
      </c>
      <c r="D11" t="s">
        <v>58</v>
      </c>
      <c r="E11" t="s">
        <v>80</v>
      </c>
      <c r="F11" t="s">
        <v>81</v>
      </c>
      <c r="G11" t="s">
        <v>59</v>
      </c>
      <c r="H11" t="s">
        <v>82</v>
      </c>
      <c r="I11" t="s">
        <v>60</v>
      </c>
      <c r="J11" t="s">
        <v>90</v>
      </c>
      <c r="K11" t="s">
        <v>91</v>
      </c>
      <c r="L11" t="s">
        <v>61</v>
      </c>
      <c r="M11">
        <v>-72.119866666666596</v>
      </c>
      <c r="N11">
        <v>43.531230000000001</v>
      </c>
      <c r="O11" s="4" t="s">
        <v>92</v>
      </c>
      <c r="Q11" t="s">
        <v>166</v>
      </c>
      <c r="R11" s="24">
        <v>42269</v>
      </c>
      <c r="S11" s="14">
        <v>0.47222222222222227</v>
      </c>
      <c r="T11" t="s">
        <v>85</v>
      </c>
      <c r="U11" t="s">
        <v>86</v>
      </c>
      <c r="V11" t="s">
        <v>7</v>
      </c>
      <c r="W11">
        <v>3</v>
      </c>
      <c r="Z11" t="s">
        <v>93</v>
      </c>
      <c r="AA11" t="s">
        <v>0</v>
      </c>
      <c r="AB11"/>
      <c r="AD11" s="46"/>
      <c r="AE11" s="46"/>
      <c r="AF11" s="46"/>
      <c r="AG11" s="46"/>
      <c r="AH11" s="24"/>
      <c r="AI11" s="46"/>
      <c r="AJ11" s="46"/>
      <c r="AT11" s="41"/>
      <c r="AU11" s="34">
        <v>8.5250000000000004</v>
      </c>
      <c r="AV11" s="34">
        <v>9.5020000000000007</v>
      </c>
      <c r="AW11" s="34">
        <v>8.31</v>
      </c>
      <c r="AX11" s="38">
        <f t="shared" si="0"/>
        <v>8.7790000000000017</v>
      </c>
      <c r="AY11" s="35">
        <v>16.34</v>
      </c>
      <c r="AZ11" s="35">
        <v>17.53</v>
      </c>
      <c r="BA11" s="35">
        <v>16.75</v>
      </c>
      <c r="BB11" s="38">
        <f t="shared" si="1"/>
        <v>16.873333333333335</v>
      </c>
      <c r="BC11" s="39">
        <f t="shared" si="2"/>
        <v>8.0943333333333332</v>
      </c>
      <c r="BD11" s="42">
        <v>-9.5909999999999993</v>
      </c>
      <c r="BE11" s="35">
        <v>-9.5660000000000007</v>
      </c>
      <c r="BF11" s="35">
        <v>-9.6750000000000007</v>
      </c>
      <c r="BG11" s="38">
        <f t="shared" si="3"/>
        <v>-9.6106666666666669</v>
      </c>
      <c r="BH11" s="35">
        <v>-7.9770000000000003</v>
      </c>
      <c r="BI11" s="35">
        <v>-7.9359999999999999</v>
      </c>
      <c r="BJ11" s="35">
        <v>-7.8719999999999999</v>
      </c>
      <c r="BK11" s="38">
        <f t="shared" si="4"/>
        <v>-7.9283333333333337</v>
      </c>
      <c r="BL11" s="40">
        <f t="shared" si="5"/>
        <v>1.6823333333333332</v>
      </c>
      <c r="BM11" s="43">
        <v>13.21</v>
      </c>
      <c r="BN11" s="35">
        <v>12.67</v>
      </c>
      <c r="BO11" s="35">
        <v>13.81</v>
      </c>
      <c r="BP11" s="38">
        <f t="shared" si="6"/>
        <v>13.230000000000002</v>
      </c>
      <c r="BQ11" s="35">
        <v>13.7</v>
      </c>
      <c r="BR11" s="35">
        <v>14.49</v>
      </c>
      <c r="BS11" s="35">
        <v>14.89</v>
      </c>
      <c r="BT11" s="38">
        <f t="shared" si="7"/>
        <v>14.36</v>
      </c>
      <c r="BU11" s="39">
        <f t="shared" si="8"/>
        <v>1.1299999999999972</v>
      </c>
      <c r="BV11" s="42">
        <v>-9.7739999999999991</v>
      </c>
      <c r="BW11" s="35">
        <v>-9.8249999999999993</v>
      </c>
      <c r="BX11" s="35">
        <v>-9.8350000000000009</v>
      </c>
      <c r="BY11" s="38">
        <f t="shared" si="9"/>
        <v>-9.8113333333333319</v>
      </c>
      <c r="BZ11" s="35">
        <v>-8.3740000000000006</v>
      </c>
      <c r="CA11" s="35">
        <v>-8.43</v>
      </c>
      <c r="CB11" s="35">
        <v>-8.5229999999999997</v>
      </c>
      <c r="CC11" s="38">
        <f t="shared" si="10"/>
        <v>-8.4423333333333339</v>
      </c>
      <c r="CD11" s="40">
        <f t="shared" si="11"/>
        <v>1.368999999999998</v>
      </c>
      <c r="CE11" t="s">
        <v>198</v>
      </c>
      <c r="CF11" s="24">
        <v>42300</v>
      </c>
      <c r="CG11" s="24">
        <v>42305</v>
      </c>
      <c r="CH11" s="41"/>
    </row>
    <row r="12" spans="1:104" x14ac:dyDescent="0.25">
      <c r="A12" t="s">
        <v>56</v>
      </c>
      <c r="B12" t="s">
        <v>12</v>
      </c>
      <c r="C12" s="13" t="s">
        <v>57</v>
      </c>
      <c r="D12" t="s">
        <v>58</v>
      </c>
      <c r="E12" t="s">
        <v>94</v>
      </c>
      <c r="F12" t="s">
        <v>95</v>
      </c>
      <c r="G12" t="s">
        <v>59</v>
      </c>
      <c r="H12" t="s">
        <v>96</v>
      </c>
      <c r="I12" t="s">
        <v>60</v>
      </c>
      <c r="J12" t="s">
        <v>97</v>
      </c>
      <c r="K12" t="s">
        <v>84</v>
      </c>
      <c r="L12" t="s">
        <v>61</v>
      </c>
      <c r="M12">
        <v>-72.041499999999999</v>
      </c>
      <c r="N12">
        <v>43.485700000000001</v>
      </c>
      <c r="O12" s="4" t="s">
        <v>62</v>
      </c>
      <c r="Q12" t="s">
        <v>101</v>
      </c>
      <c r="R12" s="24">
        <v>42261</v>
      </c>
      <c r="S12" s="14">
        <v>0.40625</v>
      </c>
      <c r="T12" t="s">
        <v>100</v>
      </c>
      <c r="U12" t="s">
        <v>63</v>
      </c>
      <c r="V12" t="s">
        <v>7</v>
      </c>
      <c r="W12">
        <v>3</v>
      </c>
      <c r="Z12" t="s">
        <v>93</v>
      </c>
      <c r="AA12" t="s">
        <v>0</v>
      </c>
      <c r="AB12" t="s">
        <v>87</v>
      </c>
      <c r="AD12" s="46"/>
      <c r="AE12" s="46"/>
      <c r="AF12" s="46"/>
      <c r="AG12" s="46"/>
      <c r="AH12" s="24"/>
      <c r="AI12" s="46"/>
      <c r="AJ12" s="46"/>
      <c r="AT12" s="41"/>
      <c r="AU12" s="34">
        <v>8.5250000000000004</v>
      </c>
      <c r="AV12" s="34">
        <v>9.5020000000000007</v>
      </c>
      <c r="AW12" s="34">
        <v>8.31</v>
      </c>
      <c r="AX12" s="38">
        <f t="shared" si="0"/>
        <v>8.7790000000000017</v>
      </c>
      <c r="AY12" s="35">
        <v>18.02</v>
      </c>
      <c r="AZ12" s="35">
        <v>16.690000000000001</v>
      </c>
      <c r="BA12" s="35">
        <v>17.059999999999999</v>
      </c>
      <c r="BB12" s="38">
        <f t="shared" si="1"/>
        <v>17.256666666666664</v>
      </c>
      <c r="BC12" s="39">
        <f t="shared" si="2"/>
        <v>8.4776666666666625</v>
      </c>
      <c r="BD12" s="42">
        <v>-9.5909999999999993</v>
      </c>
      <c r="BE12" s="35">
        <v>-9.5660000000000007</v>
      </c>
      <c r="BF12" s="35">
        <v>-9.6750000000000007</v>
      </c>
      <c r="BG12" s="38">
        <f t="shared" si="3"/>
        <v>-9.6106666666666669</v>
      </c>
      <c r="BH12" s="35">
        <v>-8.5399999999999991</v>
      </c>
      <c r="BI12" s="35">
        <v>-8.6189999999999998</v>
      </c>
      <c r="BJ12" s="35">
        <v>-8.7309999999999999</v>
      </c>
      <c r="BK12" s="38">
        <f t="shared" si="4"/>
        <v>-8.6300000000000008</v>
      </c>
      <c r="BL12" s="40">
        <f t="shared" si="5"/>
        <v>0.98066666666666613</v>
      </c>
      <c r="BM12" s="43">
        <v>13.21</v>
      </c>
      <c r="BN12" s="35">
        <v>12.67</v>
      </c>
      <c r="BO12" s="35">
        <v>13.81</v>
      </c>
      <c r="BP12" s="38">
        <f t="shared" si="6"/>
        <v>13.230000000000002</v>
      </c>
      <c r="BQ12" s="35">
        <v>15.23</v>
      </c>
      <c r="BR12" s="35">
        <v>14.02</v>
      </c>
      <c r="BS12" s="35">
        <v>14.59</v>
      </c>
      <c r="BT12" s="38">
        <f t="shared" si="7"/>
        <v>14.613333333333335</v>
      </c>
      <c r="BU12" s="39">
        <f t="shared" si="8"/>
        <v>1.3833333333333329</v>
      </c>
      <c r="BV12" s="42">
        <v>-9.7739999999999991</v>
      </c>
      <c r="BW12" s="35">
        <v>-9.8249999999999993</v>
      </c>
      <c r="BX12" s="35">
        <v>-9.8350000000000009</v>
      </c>
      <c r="BY12" s="38">
        <f t="shared" si="9"/>
        <v>-9.8113333333333319</v>
      </c>
      <c r="BZ12" s="35">
        <v>-8.4309999999999992</v>
      </c>
      <c r="CA12" s="35">
        <v>-8.6489999999999991</v>
      </c>
      <c r="CB12" s="35">
        <v>-8.6460000000000008</v>
      </c>
      <c r="CC12" s="38">
        <f t="shared" si="10"/>
        <v>-8.575333333333333</v>
      </c>
      <c r="CD12" s="40">
        <f t="shared" si="11"/>
        <v>1.2359999999999989</v>
      </c>
      <c r="CE12" t="s">
        <v>198</v>
      </c>
      <c r="CF12" s="24">
        <v>42300</v>
      </c>
      <c r="CG12" s="24">
        <v>42305</v>
      </c>
      <c r="CH12" s="41"/>
    </row>
    <row r="13" spans="1:104" x14ac:dyDescent="0.25">
      <c r="A13" t="s">
        <v>56</v>
      </c>
      <c r="B13" t="s">
        <v>12</v>
      </c>
      <c r="C13" s="13" t="s">
        <v>57</v>
      </c>
      <c r="D13" t="s">
        <v>58</v>
      </c>
      <c r="E13" t="s">
        <v>94</v>
      </c>
      <c r="F13" t="s">
        <v>95</v>
      </c>
      <c r="G13" t="s">
        <v>59</v>
      </c>
      <c r="H13" t="s">
        <v>96</v>
      </c>
      <c r="I13" t="s">
        <v>60</v>
      </c>
      <c r="J13" t="s">
        <v>98</v>
      </c>
      <c r="K13" t="s">
        <v>89</v>
      </c>
      <c r="L13" t="s">
        <v>61</v>
      </c>
      <c r="M13">
        <v>-72.043999999999997</v>
      </c>
      <c r="N13">
        <v>43.487000000000002</v>
      </c>
      <c r="O13" s="4" t="s">
        <v>62</v>
      </c>
      <c r="Q13" t="s">
        <v>102</v>
      </c>
      <c r="R13" s="24">
        <v>42261</v>
      </c>
      <c r="S13" s="14">
        <v>0.41319444444444442</v>
      </c>
      <c r="T13" t="s">
        <v>100</v>
      </c>
      <c r="U13" t="s">
        <v>63</v>
      </c>
      <c r="V13" t="s">
        <v>7</v>
      </c>
      <c r="W13">
        <v>3</v>
      </c>
      <c r="Z13" t="s">
        <v>93</v>
      </c>
      <c r="AA13" t="s">
        <v>0</v>
      </c>
      <c r="AB13" t="s">
        <v>87</v>
      </c>
      <c r="AD13" s="46"/>
      <c r="AE13" s="46"/>
      <c r="AF13" s="46"/>
      <c r="AG13" s="46"/>
      <c r="AH13" s="24"/>
      <c r="AI13" s="46"/>
      <c r="AJ13" s="46"/>
      <c r="AT13" s="41"/>
      <c r="AU13" s="34">
        <v>8.5250000000000004</v>
      </c>
      <c r="AV13" s="34">
        <v>9.5020000000000007</v>
      </c>
      <c r="AW13" s="34">
        <v>8.31</v>
      </c>
      <c r="AX13" s="38">
        <f t="shared" si="0"/>
        <v>8.7790000000000017</v>
      </c>
      <c r="AY13" s="35">
        <v>23.35</v>
      </c>
      <c r="AZ13" s="35">
        <v>21.19</v>
      </c>
      <c r="BA13" s="35">
        <v>19.170000000000002</v>
      </c>
      <c r="BB13" s="38">
        <f t="shared" si="1"/>
        <v>21.236666666666668</v>
      </c>
      <c r="BC13" s="39">
        <f t="shared" si="2"/>
        <v>12.457666666666666</v>
      </c>
      <c r="BD13" s="42">
        <v>-9.5909999999999993</v>
      </c>
      <c r="BE13" s="35">
        <v>-9.5660000000000007</v>
      </c>
      <c r="BF13" s="35">
        <v>-9.6750000000000007</v>
      </c>
      <c r="BG13" s="38">
        <f t="shared" si="3"/>
        <v>-9.6106666666666669</v>
      </c>
      <c r="BH13" s="35">
        <v>-8.3209999999999997</v>
      </c>
      <c r="BI13" s="35">
        <v>-8.3000000000000007</v>
      </c>
      <c r="BJ13" s="35">
        <v>-8.4320000000000004</v>
      </c>
      <c r="BK13" s="38">
        <f t="shared" si="4"/>
        <v>-8.3510000000000009</v>
      </c>
      <c r="BL13" s="40">
        <f t="shared" si="5"/>
        <v>1.259666666666666</v>
      </c>
      <c r="BM13" s="43">
        <v>13.21</v>
      </c>
      <c r="BN13" s="35">
        <v>12.67</v>
      </c>
      <c r="BO13" s="35">
        <v>13.81</v>
      </c>
      <c r="BP13" s="38">
        <f t="shared" si="6"/>
        <v>13.230000000000002</v>
      </c>
      <c r="BQ13" s="35">
        <v>14.15</v>
      </c>
      <c r="BR13" s="35">
        <v>13.9</v>
      </c>
      <c r="BS13" s="35">
        <v>13.15</v>
      </c>
      <c r="BT13" s="38">
        <f t="shared" si="7"/>
        <v>13.733333333333334</v>
      </c>
      <c r="BU13" s="39">
        <f t="shared" si="8"/>
        <v>0.50333333333333208</v>
      </c>
      <c r="BV13" s="42">
        <v>-9.7739999999999991</v>
      </c>
      <c r="BW13" s="35">
        <v>-9.8249999999999993</v>
      </c>
      <c r="BX13" s="35">
        <v>-9.8350000000000009</v>
      </c>
      <c r="BY13" s="38">
        <f t="shared" si="9"/>
        <v>-9.8113333333333319</v>
      </c>
      <c r="BZ13" s="35">
        <v>-8.9410000000000007</v>
      </c>
      <c r="CA13" s="35">
        <v>-8.98</v>
      </c>
      <c r="CB13" s="35">
        <v>-9.0660000000000007</v>
      </c>
      <c r="CC13" s="38">
        <f t="shared" si="10"/>
        <v>-8.9956666666666667</v>
      </c>
      <c r="CD13" s="40">
        <f t="shared" si="11"/>
        <v>0.81566666666666521</v>
      </c>
      <c r="CE13" t="s">
        <v>198</v>
      </c>
      <c r="CF13" s="24">
        <v>42300</v>
      </c>
      <c r="CG13" s="24">
        <v>42305</v>
      </c>
      <c r="CH13" s="41"/>
    </row>
    <row r="14" spans="1:104" x14ac:dyDescent="0.25">
      <c r="A14" t="s">
        <v>56</v>
      </c>
      <c r="B14" t="s">
        <v>12</v>
      </c>
      <c r="C14" s="13" t="s">
        <v>57</v>
      </c>
      <c r="D14" t="s">
        <v>58</v>
      </c>
      <c r="E14" t="s">
        <v>94</v>
      </c>
      <c r="F14" t="s">
        <v>95</v>
      </c>
      <c r="G14" t="s">
        <v>59</v>
      </c>
      <c r="H14" t="s">
        <v>96</v>
      </c>
      <c r="I14" t="s">
        <v>60</v>
      </c>
      <c r="J14" t="s">
        <v>99</v>
      </c>
      <c r="K14" t="s">
        <v>91</v>
      </c>
      <c r="L14" t="s">
        <v>61</v>
      </c>
      <c r="M14">
        <v>-72.043499999999995</v>
      </c>
      <c r="N14">
        <v>43.493699999999997</v>
      </c>
      <c r="O14" s="4" t="s">
        <v>62</v>
      </c>
      <c r="Q14" t="s">
        <v>103</v>
      </c>
      <c r="R14" s="24">
        <v>42261</v>
      </c>
      <c r="S14" s="14">
        <v>0.41666666666666669</v>
      </c>
      <c r="T14" t="s">
        <v>100</v>
      </c>
      <c r="U14" t="s">
        <v>63</v>
      </c>
      <c r="V14" t="s">
        <v>7</v>
      </c>
      <c r="W14">
        <v>3</v>
      </c>
      <c r="Z14" t="s">
        <v>93</v>
      </c>
      <c r="AA14" t="s">
        <v>0</v>
      </c>
      <c r="AB14" t="s">
        <v>87</v>
      </c>
      <c r="AD14" s="46"/>
      <c r="AE14" s="46"/>
      <c r="AF14" s="46"/>
      <c r="AG14" s="46"/>
      <c r="AH14" s="24"/>
      <c r="AI14" s="46"/>
      <c r="AJ14" s="46"/>
      <c r="AT14" s="41"/>
      <c r="AU14" s="34">
        <v>8.5250000000000004</v>
      </c>
      <c r="AV14" s="34">
        <v>9.5020000000000007</v>
      </c>
      <c r="AW14" s="34">
        <v>8.31</v>
      </c>
      <c r="AX14" s="38">
        <f t="shared" si="0"/>
        <v>8.7790000000000017</v>
      </c>
      <c r="AY14" s="35">
        <v>20.22</v>
      </c>
      <c r="AZ14" s="35">
        <v>18.7</v>
      </c>
      <c r="BA14" s="35">
        <v>19.690000000000001</v>
      </c>
      <c r="BB14" s="38">
        <f t="shared" si="1"/>
        <v>19.536666666666665</v>
      </c>
      <c r="BC14" s="39">
        <f t="shared" si="2"/>
        <v>10.757666666666664</v>
      </c>
      <c r="BD14" s="42">
        <v>-9.5909999999999993</v>
      </c>
      <c r="BE14" s="35">
        <v>-9.5660000000000007</v>
      </c>
      <c r="BF14" s="35">
        <v>-9.6750000000000007</v>
      </c>
      <c r="BG14" s="38">
        <f t="shared" si="3"/>
        <v>-9.6106666666666669</v>
      </c>
      <c r="BH14" s="35">
        <v>-8.5869999999999997</v>
      </c>
      <c r="BI14" s="35">
        <v>-8.5969999999999995</v>
      </c>
      <c r="BJ14" s="35">
        <v>-8.5719999999999992</v>
      </c>
      <c r="BK14" s="38">
        <f t="shared" si="4"/>
        <v>-8.5853333333333328</v>
      </c>
      <c r="BL14" s="40">
        <f t="shared" si="5"/>
        <v>1.0253333333333341</v>
      </c>
      <c r="BM14" s="43">
        <v>13.21</v>
      </c>
      <c r="BN14" s="35">
        <v>12.67</v>
      </c>
      <c r="BO14" s="35">
        <v>13.81</v>
      </c>
      <c r="BP14" s="38">
        <f t="shared" si="6"/>
        <v>13.230000000000002</v>
      </c>
      <c r="BQ14" s="35">
        <v>14.59</v>
      </c>
      <c r="BR14" s="35">
        <v>15.56</v>
      </c>
      <c r="BS14" s="35">
        <v>15.04</v>
      </c>
      <c r="BT14" s="38">
        <f t="shared" si="7"/>
        <v>15.063333333333333</v>
      </c>
      <c r="BU14" s="39">
        <f t="shared" si="8"/>
        <v>1.8333333333333304</v>
      </c>
      <c r="BV14" s="42">
        <v>-9.7739999999999991</v>
      </c>
      <c r="BW14" s="35">
        <v>-9.8249999999999993</v>
      </c>
      <c r="BX14" s="35">
        <v>-9.8350000000000009</v>
      </c>
      <c r="BY14" s="38">
        <f t="shared" si="9"/>
        <v>-9.8113333333333319</v>
      </c>
      <c r="BZ14" s="35">
        <v>-8.7360000000000007</v>
      </c>
      <c r="CA14" s="35">
        <v>-8.891</v>
      </c>
      <c r="CB14" s="35">
        <v>-8.9120000000000008</v>
      </c>
      <c r="CC14" s="38">
        <f t="shared" si="10"/>
        <v>-8.8463333333333338</v>
      </c>
      <c r="CD14" s="40">
        <f t="shared" si="11"/>
        <v>0.96499999999999808</v>
      </c>
      <c r="CE14" t="s">
        <v>198</v>
      </c>
      <c r="CF14" s="24">
        <v>42300</v>
      </c>
      <c r="CG14" s="24">
        <v>42305</v>
      </c>
      <c r="CH14" s="41"/>
    </row>
    <row r="15" spans="1:104" x14ac:dyDescent="0.25">
      <c r="A15" t="s">
        <v>56</v>
      </c>
      <c r="B15" t="s">
        <v>12</v>
      </c>
      <c r="C15" s="13" t="s">
        <v>57</v>
      </c>
      <c r="D15" t="s">
        <v>58</v>
      </c>
      <c r="E15" t="s">
        <v>158</v>
      </c>
      <c r="F15" t="s">
        <v>64</v>
      </c>
      <c r="G15" t="s">
        <v>59</v>
      </c>
      <c r="H15" t="s">
        <v>65</v>
      </c>
      <c r="I15" t="s">
        <v>60</v>
      </c>
      <c r="J15" t="s">
        <v>14</v>
      </c>
      <c r="K15" t="s">
        <v>66</v>
      </c>
      <c r="L15" t="s">
        <v>61</v>
      </c>
      <c r="M15">
        <v>-72.042599999999993</v>
      </c>
      <c r="N15">
        <v>43.406083000000002</v>
      </c>
      <c r="O15" s="4" t="s">
        <v>62</v>
      </c>
      <c r="Q15" t="s">
        <v>159</v>
      </c>
      <c r="R15" s="24">
        <v>42268</v>
      </c>
      <c r="S15" s="14">
        <v>0.39583333333333331</v>
      </c>
      <c r="T15" t="s">
        <v>163</v>
      </c>
      <c r="U15" t="s">
        <v>63</v>
      </c>
      <c r="V15" t="s">
        <v>7</v>
      </c>
      <c r="W15">
        <v>3</v>
      </c>
      <c r="X15" t="s">
        <v>78</v>
      </c>
      <c r="Z15" t="s">
        <v>93</v>
      </c>
      <c r="AA15" t="s">
        <v>0</v>
      </c>
      <c r="AB15"/>
      <c r="AD15" s="46"/>
      <c r="AE15" s="46"/>
      <c r="AF15" s="46"/>
      <c r="AG15" s="46"/>
      <c r="AH15" s="24"/>
      <c r="AI15" s="46"/>
      <c r="AJ15" s="46"/>
      <c r="AT15" s="41"/>
      <c r="AU15" s="34">
        <v>8.5250000000000004</v>
      </c>
      <c r="AV15" s="34">
        <v>9.5020000000000007</v>
      </c>
      <c r="AW15" s="34">
        <v>8.31</v>
      </c>
      <c r="AX15" s="38">
        <f t="shared" si="0"/>
        <v>8.7790000000000017</v>
      </c>
      <c r="AY15" s="35">
        <v>15.21</v>
      </c>
      <c r="AZ15" s="35">
        <v>14.81</v>
      </c>
      <c r="BA15" s="35">
        <v>15.25</v>
      </c>
      <c r="BB15" s="38">
        <f t="shared" si="1"/>
        <v>15.090000000000002</v>
      </c>
      <c r="BC15" s="39">
        <f t="shared" si="2"/>
        <v>6.3109999999999999</v>
      </c>
      <c r="BD15" s="42">
        <v>-9.5909999999999993</v>
      </c>
      <c r="BE15" s="35">
        <v>-9.5660000000000007</v>
      </c>
      <c r="BF15" s="35">
        <v>-9.6750000000000007</v>
      </c>
      <c r="BG15" s="38">
        <f t="shared" si="3"/>
        <v>-9.6106666666666669</v>
      </c>
      <c r="BH15" s="35">
        <v>-8.8439999999999994</v>
      </c>
      <c r="BI15" s="35">
        <v>-8.8230000000000004</v>
      </c>
      <c r="BJ15" s="35">
        <v>-8.8279999999999994</v>
      </c>
      <c r="BK15" s="38">
        <f t="shared" si="4"/>
        <v>-8.831666666666667</v>
      </c>
      <c r="BL15" s="40">
        <f t="shared" si="5"/>
        <v>0.77899999999999991</v>
      </c>
      <c r="BM15" s="43">
        <v>13.21</v>
      </c>
      <c r="BN15" s="35">
        <v>12.67</v>
      </c>
      <c r="BO15" s="35">
        <v>13.81</v>
      </c>
      <c r="BP15" s="38">
        <f t="shared" si="6"/>
        <v>13.230000000000002</v>
      </c>
      <c r="BQ15" s="35">
        <v>14.14</v>
      </c>
      <c r="BR15" s="35">
        <v>14.04</v>
      </c>
      <c r="BS15" s="35">
        <v>14.9</v>
      </c>
      <c r="BT15" s="38">
        <f t="shared" si="7"/>
        <v>14.36</v>
      </c>
      <c r="BU15" s="39">
        <f t="shared" si="8"/>
        <v>1.1299999999999972</v>
      </c>
      <c r="BV15" s="42">
        <v>-9.7739999999999991</v>
      </c>
      <c r="BW15" s="35">
        <v>-9.8249999999999993</v>
      </c>
      <c r="BX15" s="35">
        <v>-9.8350000000000009</v>
      </c>
      <c r="BY15" s="38">
        <f t="shared" si="9"/>
        <v>-9.8113333333333319</v>
      </c>
      <c r="BZ15" s="35">
        <v>-9.1029999999999998</v>
      </c>
      <c r="CA15" s="35">
        <v>-9.1300000000000008</v>
      </c>
      <c r="CB15" s="35">
        <v>-9.1679999999999993</v>
      </c>
      <c r="CC15" s="38">
        <f t="shared" si="10"/>
        <v>-9.1336666666666666</v>
      </c>
      <c r="CD15" s="40">
        <f t="shared" si="11"/>
        <v>0.67766666666666531</v>
      </c>
      <c r="CE15" t="s">
        <v>198</v>
      </c>
      <c r="CF15" s="24">
        <v>42300</v>
      </c>
      <c r="CG15" s="24">
        <v>42305</v>
      </c>
      <c r="CH15" s="41"/>
    </row>
    <row r="16" spans="1:104" x14ac:dyDescent="0.25">
      <c r="A16" t="s">
        <v>56</v>
      </c>
      <c r="B16" t="s">
        <v>12</v>
      </c>
      <c r="C16" s="13" t="s">
        <v>57</v>
      </c>
      <c r="D16" t="s">
        <v>58</v>
      </c>
      <c r="E16" t="s">
        <v>13</v>
      </c>
      <c r="F16" t="s">
        <v>64</v>
      </c>
      <c r="G16" t="s">
        <v>59</v>
      </c>
      <c r="H16" t="s">
        <v>65</v>
      </c>
      <c r="I16" t="s">
        <v>60</v>
      </c>
      <c r="J16" t="s">
        <v>152</v>
      </c>
      <c r="K16" t="s">
        <v>153</v>
      </c>
      <c r="L16" t="s">
        <v>61</v>
      </c>
      <c r="M16">
        <v>-72.062700000000007</v>
      </c>
      <c r="N16">
        <v>43.383600000000001</v>
      </c>
      <c r="O16" s="4" t="s">
        <v>62</v>
      </c>
      <c r="Q16" t="s">
        <v>160</v>
      </c>
      <c r="R16" s="24">
        <v>42268</v>
      </c>
      <c r="S16" s="14">
        <v>0.41666666666666669</v>
      </c>
      <c r="T16" t="s">
        <v>163</v>
      </c>
      <c r="U16" t="s">
        <v>63</v>
      </c>
      <c r="V16" t="s">
        <v>7</v>
      </c>
      <c r="W16">
        <v>3</v>
      </c>
      <c r="X16" t="s">
        <v>78</v>
      </c>
      <c r="Z16" t="s">
        <v>93</v>
      </c>
      <c r="AA16" t="s">
        <v>0</v>
      </c>
      <c r="AB16"/>
      <c r="AD16" s="46"/>
      <c r="AE16" s="46"/>
      <c r="AF16" s="46"/>
      <c r="AG16" s="46"/>
      <c r="AH16" s="24"/>
      <c r="AI16" s="46"/>
      <c r="AJ16" s="46"/>
      <c r="AT16" s="41"/>
      <c r="AU16" s="34">
        <v>8.5250000000000004</v>
      </c>
      <c r="AV16" s="34">
        <v>9.5020000000000007</v>
      </c>
      <c r="AW16" s="34">
        <v>8.31</v>
      </c>
      <c r="AX16" s="38">
        <f t="shared" si="0"/>
        <v>8.7790000000000017</v>
      </c>
      <c r="AY16" s="35">
        <v>18.93</v>
      </c>
      <c r="AZ16" s="35">
        <v>18.11</v>
      </c>
      <c r="BA16" s="35">
        <v>16.55</v>
      </c>
      <c r="BB16" s="38">
        <f t="shared" si="1"/>
        <v>17.863333333333333</v>
      </c>
      <c r="BC16" s="39">
        <f t="shared" si="2"/>
        <v>9.0843333333333316</v>
      </c>
      <c r="BD16" s="42">
        <v>-9.5909999999999993</v>
      </c>
      <c r="BE16" s="35">
        <v>-9.5660000000000007</v>
      </c>
      <c r="BF16" s="35">
        <v>-9.6750000000000007</v>
      </c>
      <c r="BG16" s="38">
        <f t="shared" si="3"/>
        <v>-9.6106666666666669</v>
      </c>
      <c r="BH16" s="35">
        <v>-8.35</v>
      </c>
      <c r="BI16" s="35">
        <v>-8.3010000000000002</v>
      </c>
      <c r="BJ16" s="35">
        <v>-8.3000000000000007</v>
      </c>
      <c r="BK16" s="38">
        <f>AVERAGE(BH16:BJ16)</f>
        <v>-8.3170000000000002</v>
      </c>
      <c r="BL16" s="40">
        <f>BK16-BG16</f>
        <v>1.2936666666666667</v>
      </c>
      <c r="BM16" s="43">
        <v>13.21</v>
      </c>
      <c r="BN16" s="35">
        <v>12.67</v>
      </c>
      <c r="BO16" s="35">
        <v>13.81</v>
      </c>
      <c r="BP16" s="38">
        <f t="shared" si="6"/>
        <v>13.230000000000002</v>
      </c>
      <c r="BQ16" s="35">
        <v>14.18</v>
      </c>
      <c r="BR16" s="35">
        <v>13.18</v>
      </c>
      <c r="BS16" s="35">
        <v>11.23</v>
      </c>
      <c r="BT16" s="38">
        <f t="shared" si="7"/>
        <v>12.863333333333335</v>
      </c>
      <c r="BU16" s="39">
        <f t="shared" si="8"/>
        <v>-0.36666666666666714</v>
      </c>
      <c r="BV16" s="42">
        <v>-9.7739999999999991</v>
      </c>
      <c r="BW16" s="35">
        <v>-9.8249999999999993</v>
      </c>
      <c r="BX16" s="35">
        <v>-9.8350000000000009</v>
      </c>
      <c r="BY16" s="38">
        <f t="shared" si="9"/>
        <v>-9.8113333333333319</v>
      </c>
      <c r="BZ16" s="35">
        <v>-9.09</v>
      </c>
      <c r="CA16" s="35">
        <v>-9.0359999999999996</v>
      </c>
      <c r="CB16" s="35">
        <v>-9.0380000000000003</v>
      </c>
      <c r="CC16" s="38">
        <f t="shared" si="10"/>
        <v>-9.054666666666666</v>
      </c>
      <c r="CD16" s="40">
        <f t="shared" si="11"/>
        <v>0.75666666666666593</v>
      </c>
      <c r="CE16" t="s">
        <v>198</v>
      </c>
      <c r="CF16" s="24">
        <v>42300</v>
      </c>
      <c r="CG16" s="24">
        <v>42305</v>
      </c>
      <c r="CH16" s="41"/>
    </row>
    <row r="17" spans="1:86" x14ac:dyDescent="0.25">
      <c r="A17" t="s">
        <v>56</v>
      </c>
      <c r="B17" t="s">
        <v>12</v>
      </c>
      <c r="C17" s="13" t="s">
        <v>57</v>
      </c>
      <c r="D17" t="s">
        <v>58</v>
      </c>
      <c r="E17" t="s">
        <v>13</v>
      </c>
      <c r="F17" t="s">
        <v>64</v>
      </c>
      <c r="G17" t="s">
        <v>59</v>
      </c>
      <c r="H17" t="s">
        <v>65</v>
      </c>
      <c r="I17" t="s">
        <v>60</v>
      </c>
      <c r="J17" t="s">
        <v>154</v>
      </c>
      <c r="K17" t="s">
        <v>155</v>
      </c>
      <c r="L17" t="s">
        <v>61</v>
      </c>
      <c r="M17">
        <v>-72.055997000000005</v>
      </c>
      <c r="N17">
        <v>43.361910999999999</v>
      </c>
      <c r="O17" s="4" t="s">
        <v>62</v>
      </c>
      <c r="Q17" t="s">
        <v>161</v>
      </c>
      <c r="R17" s="24">
        <v>42268</v>
      </c>
      <c r="S17" s="14">
        <v>0.4375</v>
      </c>
      <c r="T17" t="s">
        <v>163</v>
      </c>
      <c r="U17" t="s">
        <v>63</v>
      </c>
      <c r="V17" t="s">
        <v>7</v>
      </c>
      <c r="W17">
        <v>3</v>
      </c>
      <c r="X17" t="s">
        <v>78</v>
      </c>
      <c r="Z17" t="s">
        <v>93</v>
      </c>
      <c r="AA17" t="s">
        <v>0</v>
      </c>
      <c r="AB17"/>
      <c r="AD17" s="46"/>
      <c r="AE17" s="46"/>
      <c r="AF17" s="46"/>
      <c r="AG17" s="46"/>
      <c r="AH17" s="24"/>
      <c r="AI17" s="46"/>
      <c r="AJ17" s="46"/>
      <c r="AT17" s="41"/>
      <c r="AU17" s="34">
        <v>8.5250000000000004</v>
      </c>
      <c r="AV17" s="34">
        <v>9.5020000000000007</v>
      </c>
      <c r="AW17" s="34">
        <v>8.31</v>
      </c>
      <c r="AX17" s="38">
        <f t="shared" si="0"/>
        <v>8.7790000000000017</v>
      </c>
      <c r="AY17" s="35">
        <v>14.66</v>
      </c>
      <c r="AZ17" s="35">
        <v>13.54</v>
      </c>
      <c r="BA17" s="35">
        <v>13.95</v>
      </c>
      <c r="BB17" s="38">
        <f t="shared" si="1"/>
        <v>14.049999999999999</v>
      </c>
      <c r="BC17" s="39">
        <f t="shared" si="2"/>
        <v>5.2709999999999972</v>
      </c>
      <c r="BD17" s="42">
        <v>-9.5909999999999993</v>
      </c>
      <c r="BE17" s="35">
        <v>-9.5660000000000007</v>
      </c>
      <c r="BF17" s="35">
        <v>-9.6750000000000007</v>
      </c>
      <c r="BG17" s="38">
        <f t="shared" si="3"/>
        <v>-9.6106666666666669</v>
      </c>
      <c r="BH17" s="35">
        <v>-8.8640000000000008</v>
      </c>
      <c r="BI17" s="35">
        <v>-8.9</v>
      </c>
      <c r="BJ17" s="35">
        <v>-8.7940000000000005</v>
      </c>
      <c r="BK17" s="38">
        <f t="shared" si="4"/>
        <v>-8.8526666666666678</v>
      </c>
      <c r="BL17" s="40">
        <f t="shared" si="5"/>
        <v>0.75799999999999912</v>
      </c>
      <c r="BM17" s="43">
        <v>13.21</v>
      </c>
      <c r="BN17" s="35">
        <v>12.67</v>
      </c>
      <c r="BO17" s="35">
        <v>13.81</v>
      </c>
      <c r="BP17" s="38">
        <f t="shared" si="6"/>
        <v>13.230000000000002</v>
      </c>
      <c r="BQ17" s="35">
        <v>12.52</v>
      </c>
      <c r="BR17" s="35">
        <v>13.32</v>
      </c>
      <c r="BS17" s="35">
        <v>12.7</v>
      </c>
      <c r="BT17" s="38">
        <f t="shared" si="7"/>
        <v>12.846666666666666</v>
      </c>
      <c r="BU17" s="39">
        <f t="shared" si="8"/>
        <v>-0.38333333333333641</v>
      </c>
      <c r="BV17" s="42">
        <v>-9.7739999999999991</v>
      </c>
      <c r="BW17" s="35">
        <v>-9.8249999999999993</v>
      </c>
      <c r="BX17" s="35">
        <v>-9.8350000000000009</v>
      </c>
      <c r="BY17" s="38">
        <f t="shared" si="9"/>
        <v>-9.8113333333333319</v>
      </c>
      <c r="BZ17" s="35">
        <v>-8.9529999999999994</v>
      </c>
      <c r="CA17" s="35">
        <v>-8.9629999999999992</v>
      </c>
      <c r="CB17" s="35">
        <v>-9.0530000000000008</v>
      </c>
      <c r="CC17" s="38">
        <f t="shared" si="10"/>
        <v>-8.9896666666666665</v>
      </c>
      <c r="CD17" s="40">
        <f t="shared" si="11"/>
        <v>0.82166666666666544</v>
      </c>
      <c r="CE17" t="s">
        <v>198</v>
      </c>
      <c r="CF17" s="24">
        <v>42300</v>
      </c>
      <c r="CG17" s="24">
        <v>42305</v>
      </c>
      <c r="CH17" s="41"/>
    </row>
    <row r="18" spans="1:86" x14ac:dyDescent="0.25">
      <c r="A18" t="s">
        <v>56</v>
      </c>
      <c r="B18" t="s">
        <v>12</v>
      </c>
      <c r="C18" s="13" t="s">
        <v>57</v>
      </c>
      <c r="D18" t="s">
        <v>58</v>
      </c>
      <c r="E18" t="s">
        <v>13</v>
      </c>
      <c r="F18" t="s">
        <v>64</v>
      </c>
      <c r="G18" t="s">
        <v>59</v>
      </c>
      <c r="H18" t="s">
        <v>65</v>
      </c>
      <c r="I18" t="s">
        <v>60</v>
      </c>
      <c r="J18" t="s">
        <v>156</v>
      </c>
      <c r="K18" t="s">
        <v>157</v>
      </c>
      <c r="L18" t="s">
        <v>61</v>
      </c>
      <c r="M18">
        <v>-72.049400000000006</v>
      </c>
      <c r="N18">
        <v>43.342778000000003</v>
      </c>
      <c r="O18" s="4" t="s">
        <v>62</v>
      </c>
      <c r="Q18" t="s">
        <v>162</v>
      </c>
      <c r="R18" s="24">
        <v>42268</v>
      </c>
      <c r="S18" s="14">
        <v>0.45833333333333331</v>
      </c>
      <c r="T18" t="s">
        <v>163</v>
      </c>
      <c r="U18" t="s">
        <v>63</v>
      </c>
      <c r="V18" t="s">
        <v>7</v>
      </c>
      <c r="W18">
        <v>3</v>
      </c>
      <c r="X18" t="s">
        <v>78</v>
      </c>
      <c r="Z18" t="s">
        <v>93</v>
      </c>
      <c r="AA18" t="s">
        <v>0</v>
      </c>
      <c r="AB18"/>
      <c r="AD18" s="46"/>
      <c r="AE18" s="46"/>
      <c r="AF18" s="46"/>
      <c r="AG18" s="46"/>
      <c r="AH18" s="24"/>
      <c r="AI18" s="46"/>
      <c r="AJ18" s="46"/>
      <c r="AT18" s="41"/>
      <c r="AU18" s="34">
        <v>8.5250000000000004</v>
      </c>
      <c r="AV18" s="34">
        <v>9.5020000000000007</v>
      </c>
      <c r="AW18" s="34">
        <v>8.31</v>
      </c>
      <c r="AX18" s="38">
        <f t="shared" si="0"/>
        <v>8.7790000000000017</v>
      </c>
      <c r="AY18" s="35">
        <v>18.78</v>
      </c>
      <c r="AZ18" s="35">
        <v>17.23</v>
      </c>
      <c r="BA18" s="35">
        <v>17.55</v>
      </c>
      <c r="BB18" s="38">
        <f t="shared" si="1"/>
        <v>17.853333333333335</v>
      </c>
      <c r="BC18" s="39">
        <f t="shared" si="2"/>
        <v>9.0743333333333336</v>
      </c>
      <c r="BD18" s="42">
        <v>-9.5909999999999993</v>
      </c>
      <c r="BE18" s="35">
        <v>-9.5660000000000007</v>
      </c>
      <c r="BF18" s="35">
        <v>-9.6750000000000007</v>
      </c>
      <c r="BG18" s="38">
        <f t="shared" si="3"/>
        <v>-9.6106666666666669</v>
      </c>
      <c r="BH18" s="35">
        <v>-8.2149999999999999</v>
      </c>
      <c r="BI18" s="35">
        <v>-8.3559999999999999</v>
      </c>
      <c r="BJ18" s="35">
        <v>-8.4920000000000009</v>
      </c>
      <c r="BK18" s="38">
        <f t="shared" si="4"/>
        <v>-8.3543333333333329</v>
      </c>
      <c r="BL18" s="40">
        <f t="shared" si="5"/>
        <v>1.256333333333334</v>
      </c>
      <c r="BM18" s="43">
        <v>13.21</v>
      </c>
      <c r="BN18" s="35">
        <v>12.67</v>
      </c>
      <c r="BO18" s="35">
        <v>13.81</v>
      </c>
      <c r="BP18" s="38">
        <f t="shared" si="6"/>
        <v>13.230000000000002</v>
      </c>
      <c r="BQ18" s="35">
        <v>16.68</v>
      </c>
      <c r="BR18" s="35">
        <v>15.91</v>
      </c>
      <c r="BS18" s="35">
        <v>17.22</v>
      </c>
      <c r="BT18" s="38">
        <f t="shared" si="7"/>
        <v>16.603333333333335</v>
      </c>
      <c r="BU18" s="39">
        <f t="shared" si="8"/>
        <v>3.3733333333333331</v>
      </c>
      <c r="BV18" s="42">
        <v>-9.7739999999999991</v>
      </c>
      <c r="BW18" s="35">
        <v>-9.8249999999999993</v>
      </c>
      <c r="BX18" s="35">
        <v>-9.8350000000000009</v>
      </c>
      <c r="BY18" s="38">
        <f t="shared" si="9"/>
        <v>-9.8113333333333319</v>
      </c>
      <c r="BZ18" s="35">
        <v>-8.61</v>
      </c>
      <c r="CA18" s="35">
        <v>-8.6050000000000004</v>
      </c>
      <c r="CB18" s="35">
        <v>-8.5679999999999996</v>
      </c>
      <c r="CC18" s="38">
        <f t="shared" si="10"/>
        <v>-8.5943333333333332</v>
      </c>
      <c r="CD18" s="40">
        <f t="shared" si="11"/>
        <v>1.2169999999999987</v>
      </c>
      <c r="CE18" t="s">
        <v>198</v>
      </c>
      <c r="CF18" s="24">
        <v>42300</v>
      </c>
      <c r="CG18" s="24">
        <v>42305</v>
      </c>
      <c r="CH18" s="41"/>
    </row>
    <row r="19" spans="1:86" x14ac:dyDescent="0.25">
      <c r="A19" t="s">
        <v>56</v>
      </c>
      <c r="B19" t="s">
        <v>12</v>
      </c>
      <c r="C19" s="13" t="s">
        <v>57</v>
      </c>
      <c r="D19" t="s">
        <v>58</v>
      </c>
      <c r="E19" t="s">
        <v>142</v>
      </c>
      <c r="F19" t="s">
        <v>143</v>
      </c>
      <c r="G19" t="s">
        <v>59</v>
      </c>
      <c r="H19" t="s">
        <v>147</v>
      </c>
      <c r="I19" t="s">
        <v>60</v>
      </c>
      <c r="J19" t="s">
        <v>144</v>
      </c>
      <c r="K19" t="s">
        <v>70</v>
      </c>
      <c r="L19" t="s">
        <v>61</v>
      </c>
      <c r="M19">
        <v>-72.009500000000003</v>
      </c>
      <c r="N19">
        <v>43.400799999999997</v>
      </c>
      <c r="O19" s="4" t="s">
        <v>62</v>
      </c>
      <c r="Q19" t="s">
        <v>145</v>
      </c>
      <c r="R19" s="24">
        <v>42239</v>
      </c>
      <c r="S19" s="14">
        <v>0.66666666666666663</v>
      </c>
      <c r="T19" t="s">
        <v>148</v>
      </c>
      <c r="U19" t="s">
        <v>63</v>
      </c>
      <c r="V19" t="s">
        <v>7</v>
      </c>
      <c r="W19">
        <v>3</v>
      </c>
      <c r="Z19" t="s">
        <v>93</v>
      </c>
      <c r="AA19" t="s">
        <v>0</v>
      </c>
      <c r="AB19"/>
      <c r="AT19" s="41"/>
      <c r="AU19" s="34">
        <v>8.5250000000000004</v>
      </c>
      <c r="AV19" s="34">
        <v>9.5020000000000007</v>
      </c>
      <c r="AW19" s="34">
        <v>8.31</v>
      </c>
      <c r="AX19" s="38">
        <f t="shared" si="0"/>
        <v>8.7790000000000017</v>
      </c>
      <c r="AY19" s="35">
        <v>27.13</v>
      </c>
      <c r="AZ19" s="35">
        <v>23.79</v>
      </c>
      <c r="BA19" s="35">
        <v>28.83</v>
      </c>
      <c r="BB19" s="38">
        <f t="shared" si="1"/>
        <v>26.583333333333332</v>
      </c>
      <c r="BC19" s="39">
        <f t="shared" si="2"/>
        <v>17.804333333333332</v>
      </c>
      <c r="BD19" s="42">
        <v>-9.5909999999999993</v>
      </c>
      <c r="BE19" s="35">
        <v>-9.5660000000000007</v>
      </c>
      <c r="BF19" s="35">
        <v>-9.6750000000000007</v>
      </c>
      <c r="BG19" s="38">
        <f t="shared" si="3"/>
        <v>-9.6106666666666669</v>
      </c>
      <c r="BH19" s="35">
        <v>-6.1760000000000002</v>
      </c>
      <c r="BI19" s="35">
        <v>-6.3319999999999999</v>
      </c>
      <c r="BJ19" s="35">
        <v>-6.2809999999999997</v>
      </c>
      <c r="BK19" s="38">
        <f t="shared" si="4"/>
        <v>-6.262999999999999</v>
      </c>
      <c r="BL19" s="40">
        <f t="shared" si="5"/>
        <v>3.3476666666666679</v>
      </c>
      <c r="BM19" s="43">
        <v>13.21</v>
      </c>
      <c r="BN19" s="35">
        <v>12.67</v>
      </c>
      <c r="BO19" s="35">
        <v>13.81</v>
      </c>
      <c r="BP19" s="38">
        <f t="shared" si="6"/>
        <v>13.230000000000002</v>
      </c>
      <c r="BQ19" s="35">
        <v>14.8</v>
      </c>
      <c r="BR19" s="35">
        <v>13.95</v>
      </c>
      <c r="BS19" s="35">
        <v>14.52</v>
      </c>
      <c r="BT19" s="38">
        <f t="shared" si="7"/>
        <v>14.423333333333332</v>
      </c>
      <c r="BU19" s="39">
        <f t="shared" si="8"/>
        <v>1.1933333333333298</v>
      </c>
      <c r="BV19" s="42">
        <v>-9.7739999999999991</v>
      </c>
      <c r="BW19" s="35">
        <v>-9.8249999999999993</v>
      </c>
      <c r="BX19" s="35">
        <v>-9.8350000000000009</v>
      </c>
      <c r="BY19" s="38">
        <f t="shared" si="9"/>
        <v>-9.8113333333333319</v>
      </c>
      <c r="BZ19" s="35">
        <v>-7.3929999999999998</v>
      </c>
      <c r="CA19" s="35">
        <v>-7.3920000000000003</v>
      </c>
      <c r="CB19" s="35">
        <v>-7.452</v>
      </c>
      <c r="CC19" s="38">
        <f t="shared" si="10"/>
        <v>-7.4123333333333337</v>
      </c>
      <c r="CD19" s="40">
        <f t="shared" si="11"/>
        <v>2.3989999999999982</v>
      </c>
      <c r="CE19" t="s">
        <v>198</v>
      </c>
      <c r="CF19" s="24">
        <v>42300</v>
      </c>
      <c r="CG19" s="24">
        <v>42305</v>
      </c>
      <c r="CH19" s="41"/>
    </row>
    <row r="20" spans="1:86" x14ac:dyDescent="0.25">
      <c r="A20" t="s">
        <v>56</v>
      </c>
      <c r="B20" t="s">
        <v>12</v>
      </c>
      <c r="C20" s="13" t="s">
        <v>57</v>
      </c>
      <c r="D20" t="s">
        <v>58</v>
      </c>
      <c r="E20" t="s">
        <v>142</v>
      </c>
      <c r="F20" t="s">
        <v>143</v>
      </c>
      <c r="G20" t="s">
        <v>59</v>
      </c>
      <c r="H20" t="s">
        <v>147</v>
      </c>
      <c r="I20" t="s">
        <v>60</v>
      </c>
      <c r="J20" t="s">
        <v>149</v>
      </c>
      <c r="K20" t="s">
        <v>150</v>
      </c>
      <c r="L20" t="s">
        <v>61</v>
      </c>
      <c r="M20">
        <v>-72.011606</v>
      </c>
      <c r="N20">
        <v>43.401563000000003</v>
      </c>
      <c r="O20" s="4" t="s">
        <v>62</v>
      </c>
      <c r="Q20" t="s">
        <v>151</v>
      </c>
      <c r="R20" s="24">
        <v>42239</v>
      </c>
      <c r="S20" s="14">
        <v>0.67708333333333337</v>
      </c>
      <c r="T20" t="s">
        <v>148</v>
      </c>
      <c r="U20" t="s">
        <v>63</v>
      </c>
      <c r="V20" t="s">
        <v>7</v>
      </c>
      <c r="W20">
        <v>3</v>
      </c>
      <c r="Z20" t="s">
        <v>93</v>
      </c>
      <c r="AA20" t="s">
        <v>0</v>
      </c>
      <c r="AB20"/>
      <c r="AT20" s="41"/>
      <c r="AU20" s="34">
        <v>8.5250000000000004</v>
      </c>
      <c r="AV20" s="34">
        <v>9.5020000000000007</v>
      </c>
      <c r="AW20" s="34">
        <v>8.31</v>
      </c>
      <c r="AX20" s="38">
        <f t="shared" si="0"/>
        <v>8.7790000000000017</v>
      </c>
      <c r="AY20" s="35">
        <v>50.71</v>
      </c>
      <c r="AZ20" s="35">
        <v>44.82</v>
      </c>
      <c r="BA20" s="35">
        <v>47.55</v>
      </c>
      <c r="BB20" s="38">
        <f t="shared" si="1"/>
        <v>47.693333333333328</v>
      </c>
      <c r="BC20" s="39">
        <f t="shared" si="2"/>
        <v>38.914333333333325</v>
      </c>
      <c r="BD20" s="42">
        <v>-9.5909999999999993</v>
      </c>
      <c r="BE20" s="35">
        <v>-9.5660000000000007</v>
      </c>
      <c r="BF20" s="35">
        <v>-9.6750000000000007</v>
      </c>
      <c r="BG20" s="38">
        <f t="shared" si="3"/>
        <v>-9.6106666666666669</v>
      </c>
      <c r="BH20" s="35">
        <v>-5.7160000000000002</v>
      </c>
      <c r="BI20" s="35">
        <v>-5.9119999999999999</v>
      </c>
      <c r="BJ20" s="35">
        <v>-5.92</v>
      </c>
      <c r="BK20" s="38">
        <f t="shared" si="4"/>
        <v>-5.8493333333333339</v>
      </c>
      <c r="BL20" s="40">
        <f t="shared" si="5"/>
        <v>3.761333333333333</v>
      </c>
      <c r="BM20" s="43">
        <v>13.21</v>
      </c>
      <c r="BN20" s="35">
        <v>12.67</v>
      </c>
      <c r="BO20" s="35">
        <v>13.81</v>
      </c>
      <c r="BP20" s="38">
        <f t="shared" si="6"/>
        <v>13.230000000000002</v>
      </c>
      <c r="BQ20" s="35">
        <v>17.59</v>
      </c>
      <c r="BR20" s="35">
        <v>14.03</v>
      </c>
      <c r="BS20" s="35">
        <v>16.670000000000002</v>
      </c>
      <c r="BT20" s="38">
        <f t="shared" si="7"/>
        <v>16.096666666666668</v>
      </c>
      <c r="BU20" s="39">
        <f t="shared" si="8"/>
        <v>2.8666666666666654</v>
      </c>
      <c r="BV20" s="42">
        <v>-9.7739999999999991</v>
      </c>
      <c r="BW20" s="35">
        <v>-9.8249999999999993</v>
      </c>
      <c r="BX20" s="35">
        <v>-9.8350000000000009</v>
      </c>
      <c r="BY20" s="38">
        <f t="shared" si="9"/>
        <v>-9.8113333333333319</v>
      </c>
      <c r="BZ20" s="35">
        <v>-7.2409999999999997</v>
      </c>
      <c r="CA20" s="35">
        <v>-7.2629999999999999</v>
      </c>
      <c r="CB20" s="35">
        <v>-7.2869999999999999</v>
      </c>
      <c r="CC20" s="38">
        <f t="shared" si="10"/>
        <v>-7.2636666666666665</v>
      </c>
      <c r="CD20" s="40">
        <f t="shared" si="11"/>
        <v>2.5476666666666654</v>
      </c>
      <c r="CE20" t="s">
        <v>198</v>
      </c>
      <c r="CF20" s="24">
        <v>42300</v>
      </c>
      <c r="CG20" s="24">
        <v>42305</v>
      </c>
      <c r="CH20" s="41"/>
    </row>
    <row r="21" spans="1:86" x14ac:dyDescent="0.25">
      <c r="A21" t="s">
        <v>56</v>
      </c>
      <c r="B21" t="s">
        <v>12</v>
      </c>
      <c r="C21" s="13" t="s">
        <v>57</v>
      </c>
      <c r="D21" t="s">
        <v>58</v>
      </c>
      <c r="E21" t="s">
        <v>142</v>
      </c>
      <c r="F21" t="s">
        <v>143</v>
      </c>
      <c r="G21" t="s">
        <v>59</v>
      </c>
      <c r="H21" t="s">
        <v>147</v>
      </c>
      <c r="I21" t="s">
        <v>60</v>
      </c>
      <c r="J21" t="s">
        <v>144</v>
      </c>
      <c r="K21" t="s">
        <v>70</v>
      </c>
      <c r="L21" t="s">
        <v>61</v>
      </c>
      <c r="M21">
        <v>-72.009500000000003</v>
      </c>
      <c r="N21">
        <v>43.400799999999997</v>
      </c>
      <c r="O21" s="4" t="s">
        <v>62</v>
      </c>
      <c r="Q21" t="s">
        <v>146</v>
      </c>
      <c r="R21" s="24">
        <v>42267</v>
      </c>
      <c r="S21" s="14">
        <v>0.4375</v>
      </c>
      <c r="T21" t="s">
        <v>148</v>
      </c>
      <c r="U21" t="s">
        <v>63</v>
      </c>
      <c r="V21" t="s">
        <v>7</v>
      </c>
      <c r="W21">
        <v>3</v>
      </c>
      <c r="AA21" t="s">
        <v>0</v>
      </c>
      <c r="AB21"/>
      <c r="AT21" s="41"/>
      <c r="AU21" s="34">
        <v>8.5250000000000004</v>
      </c>
      <c r="AV21" s="34">
        <v>9.5020000000000007</v>
      </c>
      <c r="AW21" s="34">
        <v>8.31</v>
      </c>
      <c r="AX21" s="38">
        <f t="shared" si="0"/>
        <v>8.7790000000000017</v>
      </c>
      <c r="AY21" s="35">
        <v>21.24</v>
      </c>
      <c r="AZ21" s="35">
        <v>22.36</v>
      </c>
      <c r="BA21" s="35">
        <v>22.97</v>
      </c>
      <c r="BB21" s="38">
        <f t="shared" si="1"/>
        <v>22.189999999999998</v>
      </c>
      <c r="BC21" s="39">
        <f t="shared" si="2"/>
        <v>13.410999999999996</v>
      </c>
      <c r="BD21" s="42">
        <v>-9.5909999999999993</v>
      </c>
      <c r="BE21" s="35">
        <v>-9.5660000000000007</v>
      </c>
      <c r="BF21" s="35">
        <v>-9.6750000000000007</v>
      </c>
      <c r="BG21" s="38">
        <f t="shared" si="3"/>
        <v>-9.6106666666666669</v>
      </c>
      <c r="BH21" s="35">
        <v>-6.609</v>
      </c>
      <c r="BI21" s="35">
        <v>-6.431</v>
      </c>
      <c r="BJ21" s="35">
        <v>-6.6280000000000001</v>
      </c>
      <c r="BK21" s="38">
        <f t="shared" si="4"/>
        <v>-6.556</v>
      </c>
      <c r="BL21" s="40">
        <f t="shared" si="5"/>
        <v>3.0546666666666669</v>
      </c>
      <c r="BM21" s="43">
        <v>13.21</v>
      </c>
      <c r="BN21" s="35">
        <v>12.67</v>
      </c>
      <c r="BO21" s="35">
        <v>13.81</v>
      </c>
      <c r="BP21" s="38">
        <f t="shared" si="6"/>
        <v>13.230000000000002</v>
      </c>
      <c r="BQ21" s="35">
        <v>20.96</v>
      </c>
      <c r="BR21" s="35">
        <v>22.22</v>
      </c>
      <c r="BS21" s="35">
        <v>19.809999999999999</v>
      </c>
      <c r="BT21" s="38">
        <f t="shared" si="7"/>
        <v>20.996666666666666</v>
      </c>
      <c r="BU21" s="39">
        <f t="shared" si="8"/>
        <v>7.7666666666666639</v>
      </c>
      <c r="BV21" s="42">
        <v>-9.7739999999999991</v>
      </c>
      <c r="BW21" s="35">
        <v>-9.8249999999999993</v>
      </c>
      <c r="BX21" s="35">
        <v>-9.8350000000000009</v>
      </c>
      <c r="BY21" s="38">
        <f t="shared" si="9"/>
        <v>-9.8113333333333319</v>
      </c>
      <c r="BZ21" s="35">
        <v>-7.3289999999999997</v>
      </c>
      <c r="CA21" s="35">
        <v>-7.3339999999999996</v>
      </c>
      <c r="CB21" s="35">
        <v>-7.375</v>
      </c>
      <c r="CC21" s="38">
        <f t="shared" si="10"/>
        <v>-7.3460000000000001</v>
      </c>
      <c r="CD21" s="40">
        <f t="shared" si="11"/>
        <v>2.4653333333333318</v>
      </c>
      <c r="CE21" t="s">
        <v>198</v>
      </c>
      <c r="CF21" s="24">
        <v>42300</v>
      </c>
      <c r="CG21" s="24">
        <v>42305</v>
      </c>
      <c r="CH21" s="41"/>
    </row>
    <row r="22" spans="1:86" x14ac:dyDescent="0.25">
      <c r="A22" t="s">
        <v>56</v>
      </c>
      <c r="B22" t="s">
        <v>12</v>
      </c>
      <c r="C22" s="13" t="s">
        <v>57</v>
      </c>
      <c r="D22" t="s">
        <v>58</v>
      </c>
      <c r="E22" t="s">
        <v>134</v>
      </c>
      <c r="F22" t="s">
        <v>135</v>
      </c>
      <c r="G22" t="s">
        <v>59</v>
      </c>
      <c r="H22" t="s">
        <v>65</v>
      </c>
      <c r="I22" t="s">
        <v>60</v>
      </c>
      <c r="J22" t="s">
        <v>136</v>
      </c>
      <c r="K22" t="s">
        <v>137</v>
      </c>
      <c r="L22" t="s">
        <v>61</v>
      </c>
      <c r="M22">
        <v>-72.057000000000002</v>
      </c>
      <c r="N22">
        <v>43.433</v>
      </c>
      <c r="O22" s="4" t="s">
        <v>62</v>
      </c>
      <c r="Q22" t="s">
        <v>139</v>
      </c>
      <c r="R22" s="24">
        <v>42255</v>
      </c>
      <c r="S22" s="14">
        <v>0.37847222222222227</v>
      </c>
      <c r="T22" t="s">
        <v>138</v>
      </c>
      <c r="U22" t="s">
        <v>63</v>
      </c>
      <c r="V22" t="s">
        <v>7</v>
      </c>
      <c r="W22">
        <v>3</v>
      </c>
      <c r="X22" t="s">
        <v>111</v>
      </c>
      <c r="AA22" t="s">
        <v>0</v>
      </c>
      <c r="AB22"/>
      <c r="AT22" s="41"/>
      <c r="AU22" s="34">
        <v>8.5250000000000004</v>
      </c>
      <c r="AV22" s="34">
        <v>9.5020000000000007</v>
      </c>
      <c r="AW22" s="34">
        <v>8.31</v>
      </c>
      <c r="AX22" s="38">
        <f t="shared" si="0"/>
        <v>8.7790000000000017</v>
      </c>
      <c r="AY22" s="35">
        <v>15.27</v>
      </c>
      <c r="AZ22" s="35">
        <v>16.16</v>
      </c>
      <c r="BA22" s="35">
        <v>16.12</v>
      </c>
      <c r="BB22" s="38">
        <f t="shared" si="1"/>
        <v>15.85</v>
      </c>
      <c r="BC22" s="39">
        <f t="shared" si="2"/>
        <v>7.070999999999998</v>
      </c>
      <c r="BD22" s="42">
        <v>-9.5909999999999993</v>
      </c>
      <c r="BE22" s="35">
        <v>-9.5660000000000007</v>
      </c>
      <c r="BF22" s="35">
        <v>-9.6750000000000007</v>
      </c>
      <c r="BG22" s="38">
        <f t="shared" si="3"/>
        <v>-9.6106666666666669</v>
      </c>
      <c r="BH22" s="35">
        <v>-7.6070000000000002</v>
      </c>
      <c r="BI22" s="35">
        <v>-7.7030000000000003</v>
      </c>
      <c r="BJ22" s="35">
        <v>-7.7519999999999998</v>
      </c>
      <c r="BK22" s="38">
        <f t="shared" si="4"/>
        <v>-7.687333333333334</v>
      </c>
      <c r="BL22" s="40">
        <f t="shared" si="5"/>
        <v>1.9233333333333329</v>
      </c>
      <c r="BM22" s="43">
        <v>13.21</v>
      </c>
      <c r="BN22" s="35">
        <v>12.67</v>
      </c>
      <c r="BO22" s="35">
        <v>13.81</v>
      </c>
      <c r="BP22" s="38">
        <f t="shared" si="6"/>
        <v>13.230000000000002</v>
      </c>
      <c r="BQ22" s="35">
        <v>16.75</v>
      </c>
      <c r="BR22" s="35">
        <v>14.84</v>
      </c>
      <c r="BS22" s="35">
        <v>14.71</v>
      </c>
      <c r="BT22" s="38">
        <f t="shared" si="7"/>
        <v>15.433333333333332</v>
      </c>
      <c r="BU22" s="39">
        <f t="shared" si="8"/>
        <v>2.2033333333333296</v>
      </c>
      <c r="BV22" s="42">
        <v>-9.7739999999999991</v>
      </c>
      <c r="BW22" s="35">
        <v>-9.8249999999999993</v>
      </c>
      <c r="BX22" s="35">
        <v>-9.8350000000000009</v>
      </c>
      <c r="BY22" s="38">
        <f t="shared" si="9"/>
        <v>-9.8113333333333319</v>
      </c>
      <c r="BZ22" s="35">
        <v>-8.4329999999999998</v>
      </c>
      <c r="CA22" s="35">
        <v>-8.2590000000000003</v>
      </c>
      <c r="CB22" s="35">
        <v>-8.1530000000000005</v>
      </c>
      <c r="CC22" s="38">
        <f t="shared" si="10"/>
        <v>-8.2816666666666663</v>
      </c>
      <c r="CD22" s="40">
        <f t="shared" si="11"/>
        <v>1.5296666666666656</v>
      </c>
      <c r="CE22" t="s">
        <v>198</v>
      </c>
      <c r="CF22" s="24">
        <v>42300</v>
      </c>
      <c r="CG22" s="24">
        <v>42305</v>
      </c>
      <c r="CH22" s="41"/>
    </row>
    <row r="23" spans="1:86" x14ac:dyDescent="0.25">
      <c r="A23" t="s">
        <v>56</v>
      </c>
      <c r="B23" t="s">
        <v>12</v>
      </c>
      <c r="C23" s="13" t="s">
        <v>57</v>
      </c>
      <c r="D23" t="s">
        <v>58</v>
      </c>
      <c r="E23" t="s">
        <v>134</v>
      </c>
      <c r="F23" t="s">
        <v>135</v>
      </c>
      <c r="G23" t="s">
        <v>59</v>
      </c>
      <c r="H23" t="s">
        <v>65</v>
      </c>
      <c r="I23" t="s">
        <v>60</v>
      </c>
      <c r="J23" t="s">
        <v>136</v>
      </c>
      <c r="K23" t="s">
        <v>137</v>
      </c>
      <c r="L23" t="s">
        <v>61</v>
      </c>
      <c r="M23">
        <v>-72.057000000000002</v>
      </c>
      <c r="N23">
        <v>43.433</v>
      </c>
      <c r="O23" s="4" t="s">
        <v>62</v>
      </c>
      <c r="Q23" t="s">
        <v>140</v>
      </c>
      <c r="R23" s="24">
        <v>42255</v>
      </c>
      <c r="S23" s="14">
        <v>0.37986111111111115</v>
      </c>
      <c r="T23" t="s">
        <v>138</v>
      </c>
      <c r="U23" t="s">
        <v>63</v>
      </c>
      <c r="V23" t="s">
        <v>2</v>
      </c>
      <c r="W23">
        <v>3</v>
      </c>
      <c r="X23" t="s">
        <v>111</v>
      </c>
      <c r="AA23" t="s">
        <v>0</v>
      </c>
      <c r="AB23"/>
      <c r="AT23" s="41"/>
      <c r="AU23" s="34">
        <v>8.5250000000000004</v>
      </c>
      <c r="AV23" s="34">
        <v>9.5020000000000007</v>
      </c>
      <c r="AW23" s="34">
        <v>8.31</v>
      </c>
      <c r="AX23" s="38">
        <f t="shared" si="0"/>
        <v>8.7790000000000017</v>
      </c>
      <c r="AY23" s="35">
        <v>14.81</v>
      </c>
      <c r="AZ23" s="35">
        <v>13.2</v>
      </c>
      <c r="BA23" s="35">
        <v>12.88</v>
      </c>
      <c r="BB23" s="38">
        <f t="shared" si="1"/>
        <v>13.63</v>
      </c>
      <c r="BC23" s="39">
        <f t="shared" si="2"/>
        <v>4.8509999999999991</v>
      </c>
      <c r="BD23" s="42">
        <v>-9.5909999999999993</v>
      </c>
      <c r="BE23" s="35">
        <v>-9.5660000000000007</v>
      </c>
      <c r="BF23" s="35">
        <v>-9.6750000000000007</v>
      </c>
      <c r="BG23" s="38">
        <f t="shared" si="3"/>
        <v>-9.6106666666666669</v>
      </c>
      <c r="BH23" s="35">
        <v>-7.6820000000000004</v>
      </c>
      <c r="BI23" s="35">
        <v>-7.827</v>
      </c>
      <c r="BJ23" s="35">
        <v>-7.7489999999999997</v>
      </c>
      <c r="BK23" s="38">
        <f t="shared" si="4"/>
        <v>-7.7526666666666664</v>
      </c>
      <c r="BL23" s="40">
        <f t="shared" si="5"/>
        <v>1.8580000000000005</v>
      </c>
      <c r="BM23" s="43">
        <v>13.21</v>
      </c>
      <c r="BN23" s="35">
        <v>12.67</v>
      </c>
      <c r="BO23" s="35">
        <v>13.81</v>
      </c>
      <c r="BP23" s="38">
        <f t="shared" si="6"/>
        <v>13.230000000000002</v>
      </c>
      <c r="BQ23" s="35">
        <v>13.8</v>
      </c>
      <c r="BR23" s="35">
        <v>12.29</v>
      </c>
      <c r="BS23" s="35">
        <v>12.2</v>
      </c>
      <c r="BT23" s="38">
        <f t="shared" si="7"/>
        <v>12.763333333333334</v>
      </c>
      <c r="BU23" s="39">
        <f t="shared" si="8"/>
        <v>-0.46666666666666856</v>
      </c>
      <c r="BV23" s="42">
        <v>-9.7739999999999991</v>
      </c>
      <c r="BW23" s="35">
        <v>-9.8249999999999993</v>
      </c>
      <c r="BX23" s="35">
        <v>-9.8350000000000009</v>
      </c>
      <c r="BY23" s="38">
        <f t="shared" si="9"/>
        <v>-9.8113333333333319</v>
      </c>
      <c r="BZ23" s="35">
        <v>-8.4719999999999995</v>
      </c>
      <c r="CA23" s="35">
        <v>-8.359</v>
      </c>
      <c r="CB23" s="35">
        <v>-8.57</v>
      </c>
      <c r="CC23" s="38">
        <f t="shared" si="10"/>
        <v>-8.4670000000000005</v>
      </c>
      <c r="CD23" s="40">
        <f t="shared" si="11"/>
        <v>1.3443333333333314</v>
      </c>
      <c r="CE23" t="s">
        <v>198</v>
      </c>
      <c r="CF23" s="24">
        <v>42300</v>
      </c>
      <c r="CG23" s="24">
        <v>42305</v>
      </c>
      <c r="CH23" s="41"/>
    </row>
    <row r="24" spans="1:86" x14ac:dyDescent="0.25">
      <c r="A24" t="s">
        <v>56</v>
      </c>
      <c r="B24" t="s">
        <v>12</v>
      </c>
      <c r="C24" s="13" t="s">
        <v>57</v>
      </c>
      <c r="D24" t="s">
        <v>58</v>
      </c>
      <c r="E24" t="s">
        <v>134</v>
      </c>
      <c r="F24" t="s">
        <v>135</v>
      </c>
      <c r="G24" t="s">
        <v>59</v>
      </c>
      <c r="H24" t="s">
        <v>65</v>
      </c>
      <c r="I24" t="s">
        <v>60</v>
      </c>
      <c r="J24" t="s">
        <v>136</v>
      </c>
      <c r="K24" t="s">
        <v>137</v>
      </c>
      <c r="L24" t="s">
        <v>61</v>
      </c>
      <c r="M24">
        <v>-72.057000000000002</v>
      </c>
      <c r="N24">
        <v>43.433</v>
      </c>
      <c r="O24" s="4" t="s">
        <v>62</v>
      </c>
      <c r="Q24" t="s">
        <v>141</v>
      </c>
      <c r="R24" s="24">
        <v>42255</v>
      </c>
      <c r="S24" s="14">
        <v>0.38194444444444442</v>
      </c>
      <c r="T24" t="s">
        <v>138</v>
      </c>
      <c r="U24" t="s">
        <v>63</v>
      </c>
      <c r="V24" t="s">
        <v>2</v>
      </c>
      <c r="W24">
        <v>3</v>
      </c>
      <c r="X24" t="s">
        <v>111</v>
      </c>
      <c r="Z24" t="s">
        <v>79</v>
      </c>
      <c r="AA24" t="s">
        <v>0</v>
      </c>
      <c r="AB24"/>
      <c r="AT24" s="41"/>
      <c r="AU24" s="34">
        <v>8.5250000000000004</v>
      </c>
      <c r="AV24" s="34">
        <v>9.5020000000000007</v>
      </c>
      <c r="AW24" s="34">
        <v>8.31</v>
      </c>
      <c r="AX24" s="38">
        <f t="shared" si="0"/>
        <v>8.7790000000000017</v>
      </c>
      <c r="AY24" s="35">
        <v>13.07</v>
      </c>
      <c r="AZ24" s="35">
        <v>13</v>
      </c>
      <c r="BA24" s="35">
        <v>13.91</v>
      </c>
      <c r="BB24" s="38">
        <f t="shared" si="1"/>
        <v>13.326666666666668</v>
      </c>
      <c r="BC24" s="39">
        <f t="shared" si="2"/>
        <v>4.5476666666666663</v>
      </c>
      <c r="BD24" s="42">
        <v>-9.5909999999999993</v>
      </c>
      <c r="BE24" s="35">
        <v>-9.5660000000000007</v>
      </c>
      <c r="BF24" s="35">
        <v>-9.6750000000000007</v>
      </c>
      <c r="BG24" s="38">
        <f t="shared" si="3"/>
        <v>-9.6106666666666669</v>
      </c>
      <c r="BH24" s="35">
        <v>-7.7439999999999998</v>
      </c>
      <c r="BI24" s="35">
        <v>-7.6559999999999997</v>
      </c>
      <c r="BJ24" s="35">
        <v>-7.5819999999999999</v>
      </c>
      <c r="BK24" s="38">
        <f t="shared" si="4"/>
        <v>-7.6606666666666667</v>
      </c>
      <c r="BL24" s="40">
        <f t="shared" si="5"/>
        <v>1.9500000000000002</v>
      </c>
      <c r="BM24" s="43">
        <v>13.21</v>
      </c>
      <c r="BN24" s="35">
        <v>12.67</v>
      </c>
      <c r="BO24" s="35">
        <v>13.81</v>
      </c>
      <c r="BP24" s="38">
        <f t="shared" si="6"/>
        <v>13.230000000000002</v>
      </c>
      <c r="BQ24" s="35">
        <v>14.52</v>
      </c>
      <c r="BR24" s="35">
        <v>13.99</v>
      </c>
      <c r="BS24" s="35">
        <v>14.25</v>
      </c>
      <c r="BT24" s="38">
        <f t="shared" si="7"/>
        <v>14.253333333333332</v>
      </c>
      <c r="BU24" s="39">
        <f t="shared" si="8"/>
        <v>1.0233333333333299</v>
      </c>
      <c r="BV24" s="42">
        <v>-9.7739999999999991</v>
      </c>
      <c r="BW24" s="35">
        <v>-9.8249999999999993</v>
      </c>
      <c r="BX24" s="35">
        <v>-9.8350000000000009</v>
      </c>
      <c r="BY24" s="38">
        <f t="shared" si="9"/>
        <v>-9.8113333333333319</v>
      </c>
      <c r="BZ24" s="35">
        <v>-8.0139999999999993</v>
      </c>
      <c r="CA24" s="35">
        <v>-8.2010000000000005</v>
      </c>
      <c r="CB24" s="35">
        <v>-8.2129999999999992</v>
      </c>
      <c r="CC24" s="38">
        <f t="shared" si="10"/>
        <v>-8.1426666666666652</v>
      </c>
      <c r="CD24" s="40">
        <f t="shared" si="11"/>
        <v>1.6686666666666667</v>
      </c>
      <c r="CE24" t="s">
        <v>198</v>
      </c>
      <c r="CF24" s="24">
        <v>42300</v>
      </c>
      <c r="CG24" s="24">
        <v>42305</v>
      </c>
      <c r="CH24" s="41"/>
    </row>
    <row r="25" spans="1:86" x14ac:dyDescent="0.25">
      <c r="A25" t="s">
        <v>56</v>
      </c>
      <c r="B25" t="s">
        <v>12</v>
      </c>
      <c r="C25" s="13" t="s">
        <v>57</v>
      </c>
      <c r="D25" t="s">
        <v>58</v>
      </c>
      <c r="E25" t="s">
        <v>107</v>
      </c>
      <c r="F25" t="s">
        <v>108</v>
      </c>
      <c r="G25" t="s">
        <v>59</v>
      </c>
      <c r="H25" t="s">
        <v>109</v>
      </c>
      <c r="I25" t="s">
        <v>60</v>
      </c>
      <c r="J25" t="s">
        <v>110</v>
      </c>
      <c r="K25" t="s">
        <v>70</v>
      </c>
      <c r="L25" t="s">
        <v>61</v>
      </c>
      <c r="M25">
        <v>-72.145055999999997</v>
      </c>
      <c r="N25">
        <v>43.446416999999997</v>
      </c>
      <c r="O25" s="4" t="s">
        <v>62</v>
      </c>
      <c r="Q25" t="s">
        <v>116</v>
      </c>
      <c r="R25" s="24">
        <v>42240</v>
      </c>
      <c r="S25" s="14">
        <v>0.46875</v>
      </c>
      <c r="T25" t="s">
        <v>119</v>
      </c>
      <c r="V25" t="s">
        <v>7</v>
      </c>
      <c r="W25">
        <v>3</v>
      </c>
      <c r="X25" t="s">
        <v>111</v>
      </c>
      <c r="Z25" t="s">
        <v>79</v>
      </c>
      <c r="AA25" t="s">
        <v>0</v>
      </c>
      <c r="AB25"/>
      <c r="AT25" s="41"/>
      <c r="AU25" s="34">
        <v>8.5250000000000004</v>
      </c>
      <c r="AV25" s="34">
        <v>9.5020000000000007</v>
      </c>
      <c r="AW25" s="34">
        <v>8.31</v>
      </c>
      <c r="AX25" s="38">
        <f t="shared" si="0"/>
        <v>8.7790000000000017</v>
      </c>
      <c r="AY25" s="35">
        <v>20.72</v>
      </c>
      <c r="AZ25" s="35">
        <v>24.32</v>
      </c>
      <c r="BA25" s="35">
        <v>21.83</v>
      </c>
      <c r="BB25" s="38">
        <f t="shared" si="1"/>
        <v>22.290000000000003</v>
      </c>
      <c r="BC25" s="39">
        <f t="shared" si="2"/>
        <v>13.511000000000001</v>
      </c>
      <c r="BD25" s="42">
        <v>-9.5909999999999993</v>
      </c>
      <c r="BE25" s="35">
        <v>-9.5660000000000007</v>
      </c>
      <c r="BF25" s="35">
        <v>-9.6750000000000007</v>
      </c>
      <c r="BG25" s="38">
        <f t="shared" si="3"/>
        <v>-9.6106666666666669</v>
      </c>
      <c r="BH25" s="35">
        <v>-7.0129999999999999</v>
      </c>
      <c r="BI25" s="35">
        <v>-7.0839999999999996</v>
      </c>
      <c r="BJ25" s="35">
        <v>-7.1369999999999996</v>
      </c>
      <c r="BK25" s="38">
        <f t="shared" si="4"/>
        <v>-7.0779999999999994</v>
      </c>
      <c r="BL25" s="40">
        <f t="shared" si="5"/>
        <v>2.5326666666666675</v>
      </c>
      <c r="BM25" s="43">
        <v>13.21</v>
      </c>
      <c r="BN25" s="35">
        <v>12.67</v>
      </c>
      <c r="BO25" s="35">
        <v>13.81</v>
      </c>
      <c r="BP25" s="38">
        <f t="shared" si="6"/>
        <v>13.230000000000002</v>
      </c>
      <c r="BQ25" s="35">
        <v>15.29</v>
      </c>
      <c r="BR25" s="35">
        <v>13.29</v>
      </c>
      <c r="BS25" s="35">
        <v>12.44</v>
      </c>
      <c r="BT25" s="38">
        <f t="shared" si="7"/>
        <v>13.673333333333332</v>
      </c>
      <c r="BU25" s="39">
        <f t="shared" si="8"/>
        <v>0.4433333333333298</v>
      </c>
      <c r="BV25" s="42">
        <v>-9.7739999999999991</v>
      </c>
      <c r="BW25" s="35">
        <v>-9.8249999999999993</v>
      </c>
      <c r="BX25" s="35">
        <v>-9.8350000000000009</v>
      </c>
      <c r="BY25" s="38">
        <f t="shared" si="9"/>
        <v>-9.8113333333333319</v>
      </c>
      <c r="BZ25" s="35">
        <v>-8.7360000000000007</v>
      </c>
      <c r="CA25" s="35">
        <v>-8.7569999999999997</v>
      </c>
      <c r="CB25" s="35">
        <v>-8.7040000000000006</v>
      </c>
      <c r="CC25" s="38">
        <f t="shared" si="10"/>
        <v>-8.7323333333333348</v>
      </c>
      <c r="CD25" s="40">
        <f t="shared" si="11"/>
        <v>1.0789999999999971</v>
      </c>
      <c r="CE25" t="s">
        <v>198</v>
      </c>
      <c r="CF25" s="24">
        <v>42300</v>
      </c>
      <c r="CG25" s="24">
        <v>42305</v>
      </c>
      <c r="CH25" s="41"/>
    </row>
    <row r="26" spans="1:86" x14ac:dyDescent="0.25">
      <c r="A26" t="s">
        <v>56</v>
      </c>
      <c r="B26" t="s">
        <v>12</v>
      </c>
      <c r="C26" s="13" t="s">
        <v>57</v>
      </c>
      <c r="D26" t="s">
        <v>58</v>
      </c>
      <c r="E26" t="s">
        <v>107</v>
      </c>
      <c r="F26" t="s">
        <v>108</v>
      </c>
      <c r="G26" t="s">
        <v>59</v>
      </c>
      <c r="H26" t="s">
        <v>109</v>
      </c>
      <c r="I26" t="s">
        <v>60</v>
      </c>
      <c r="J26" t="s">
        <v>112</v>
      </c>
      <c r="K26" t="s">
        <v>113</v>
      </c>
      <c r="L26" t="s">
        <v>61</v>
      </c>
      <c r="M26">
        <v>-72.142914000000005</v>
      </c>
      <c r="N26">
        <v>43.449109999999997</v>
      </c>
      <c r="O26" s="4" t="s">
        <v>92</v>
      </c>
      <c r="Q26" t="s">
        <v>117</v>
      </c>
      <c r="R26" s="24">
        <v>42240</v>
      </c>
      <c r="S26" s="14">
        <v>0.47569444444444442</v>
      </c>
      <c r="T26" t="s">
        <v>119</v>
      </c>
      <c r="U26" t="s">
        <v>63</v>
      </c>
      <c r="V26" t="s">
        <v>7</v>
      </c>
      <c r="W26">
        <v>3</v>
      </c>
      <c r="X26" t="s">
        <v>111</v>
      </c>
      <c r="Z26" t="s">
        <v>79</v>
      </c>
      <c r="AA26" t="s">
        <v>0</v>
      </c>
      <c r="AB26"/>
      <c r="AT26" s="41"/>
      <c r="AU26" s="34">
        <v>8.5250000000000004</v>
      </c>
      <c r="AV26" s="34">
        <v>9.5020000000000007</v>
      </c>
      <c r="AW26" s="34">
        <v>8.31</v>
      </c>
      <c r="AX26" s="38">
        <f t="shared" si="0"/>
        <v>8.7790000000000017</v>
      </c>
      <c r="AY26" s="35">
        <v>19.100000000000001</v>
      </c>
      <c r="AZ26" s="35">
        <v>19.760000000000002</v>
      </c>
      <c r="BA26" s="35">
        <v>20.02</v>
      </c>
      <c r="BB26" s="38">
        <f t="shared" si="1"/>
        <v>19.626666666666665</v>
      </c>
      <c r="BC26" s="39">
        <f t="shared" si="2"/>
        <v>10.847666666666663</v>
      </c>
      <c r="BD26" s="42">
        <v>-9.5909999999999993</v>
      </c>
      <c r="BE26" s="35">
        <v>-9.5660000000000007</v>
      </c>
      <c r="BF26" s="35">
        <v>-9.6750000000000007</v>
      </c>
      <c r="BG26" s="38">
        <f t="shared" si="3"/>
        <v>-9.6106666666666669</v>
      </c>
      <c r="BH26" s="35">
        <v>-7.3840000000000003</v>
      </c>
      <c r="BI26" s="35">
        <v>-7.5549999999999997</v>
      </c>
      <c r="BJ26" s="35">
        <v>-7.5789999999999997</v>
      </c>
      <c r="BK26" s="38">
        <f t="shared" si="4"/>
        <v>-7.5060000000000002</v>
      </c>
      <c r="BL26" s="40">
        <f t="shared" si="5"/>
        <v>2.1046666666666667</v>
      </c>
      <c r="BM26" s="43">
        <v>13.21</v>
      </c>
      <c r="BN26" s="35">
        <v>12.67</v>
      </c>
      <c r="BO26" s="35">
        <v>13.81</v>
      </c>
      <c r="BP26" s="38">
        <f t="shared" si="6"/>
        <v>13.230000000000002</v>
      </c>
      <c r="BQ26" s="35">
        <v>15.13</v>
      </c>
      <c r="BR26" s="35">
        <v>14.23</v>
      </c>
      <c r="BS26" s="35">
        <v>15.09</v>
      </c>
      <c r="BT26" s="38">
        <f t="shared" si="7"/>
        <v>14.816666666666668</v>
      </c>
      <c r="BU26" s="39">
        <f t="shared" si="8"/>
        <v>1.586666666666666</v>
      </c>
      <c r="BV26" s="42">
        <v>-9.7739999999999991</v>
      </c>
      <c r="BW26" s="35">
        <v>-9.8249999999999993</v>
      </c>
      <c r="BX26" s="35">
        <v>-9.8350000000000009</v>
      </c>
      <c r="BY26" s="38">
        <f t="shared" si="9"/>
        <v>-9.8113333333333319</v>
      </c>
      <c r="BZ26" s="35">
        <v>-8.9209999999999994</v>
      </c>
      <c r="CA26" s="35">
        <v>-8.9109999999999996</v>
      </c>
      <c r="CB26" s="35">
        <v>-8.8829999999999991</v>
      </c>
      <c r="CC26" s="38">
        <f t="shared" si="10"/>
        <v>-8.9049999999999994</v>
      </c>
      <c r="CD26" s="40">
        <f t="shared" si="11"/>
        <v>0.90633333333333255</v>
      </c>
      <c r="CE26" t="s">
        <v>198</v>
      </c>
      <c r="CF26" s="24">
        <v>42300</v>
      </c>
      <c r="CG26" s="24">
        <v>42305</v>
      </c>
      <c r="CH26" s="41"/>
    </row>
    <row r="27" spans="1:86" x14ac:dyDescent="0.25">
      <c r="A27" t="s">
        <v>56</v>
      </c>
      <c r="B27" t="s">
        <v>12</v>
      </c>
      <c r="C27" s="13" t="s">
        <v>57</v>
      </c>
      <c r="D27" t="s">
        <v>58</v>
      </c>
      <c r="E27" t="s">
        <v>107</v>
      </c>
      <c r="F27" t="s">
        <v>108</v>
      </c>
      <c r="G27" t="s">
        <v>59</v>
      </c>
      <c r="H27" t="s">
        <v>109</v>
      </c>
      <c r="I27" t="s">
        <v>60</v>
      </c>
      <c r="J27" t="s">
        <v>114</v>
      </c>
      <c r="K27" t="s">
        <v>115</v>
      </c>
      <c r="L27" t="s">
        <v>61</v>
      </c>
      <c r="M27">
        <v>-72.140629000000004</v>
      </c>
      <c r="N27">
        <v>43.448245999999997</v>
      </c>
      <c r="O27" s="4" t="s">
        <v>92</v>
      </c>
      <c r="Q27" t="s">
        <v>118</v>
      </c>
      <c r="R27" s="24">
        <v>42240</v>
      </c>
      <c r="S27" s="14">
        <v>0.47916666666666669</v>
      </c>
      <c r="T27" t="s">
        <v>119</v>
      </c>
      <c r="U27" t="s">
        <v>63</v>
      </c>
      <c r="V27" t="s">
        <v>7</v>
      </c>
      <c r="W27">
        <v>3</v>
      </c>
      <c r="X27" t="s">
        <v>111</v>
      </c>
      <c r="Z27" t="s">
        <v>79</v>
      </c>
      <c r="AA27" t="s">
        <v>0</v>
      </c>
      <c r="AB27"/>
      <c r="AT27" s="41"/>
      <c r="AU27" s="34">
        <v>8.5250000000000004</v>
      </c>
      <c r="AV27" s="34">
        <v>9.5020000000000007</v>
      </c>
      <c r="AW27" s="34">
        <v>8.31</v>
      </c>
      <c r="AX27" s="38">
        <f t="shared" si="0"/>
        <v>8.7790000000000017</v>
      </c>
      <c r="AY27" s="35">
        <v>19.22</v>
      </c>
      <c r="AZ27" s="35">
        <v>20.04</v>
      </c>
      <c r="BA27" s="35">
        <v>23.3</v>
      </c>
      <c r="BB27" s="38">
        <f t="shared" si="1"/>
        <v>20.853333333333335</v>
      </c>
      <c r="BC27" s="39">
        <f t="shared" si="2"/>
        <v>12.074333333333334</v>
      </c>
      <c r="BD27" s="42">
        <v>-9.5909999999999993</v>
      </c>
      <c r="BE27" s="35">
        <v>-9.5660000000000007</v>
      </c>
      <c r="BF27" s="35">
        <v>-9.6750000000000007</v>
      </c>
      <c r="BG27" s="38">
        <f t="shared" si="3"/>
        <v>-9.6106666666666669</v>
      </c>
      <c r="BH27" s="35">
        <v>-7.1319999999999997</v>
      </c>
      <c r="BI27" s="35">
        <v>-7.1769999999999996</v>
      </c>
      <c r="BJ27" s="35">
        <v>-7.1840000000000002</v>
      </c>
      <c r="BK27" s="38">
        <f t="shared" si="4"/>
        <v>-7.1643333333333326</v>
      </c>
      <c r="BL27" s="40">
        <f t="shared" si="5"/>
        <v>2.4463333333333344</v>
      </c>
      <c r="BM27" s="43">
        <v>13.21</v>
      </c>
      <c r="BN27" s="35">
        <v>12.67</v>
      </c>
      <c r="BO27" s="35">
        <v>13.81</v>
      </c>
      <c r="BP27" s="38">
        <f t="shared" si="6"/>
        <v>13.230000000000002</v>
      </c>
      <c r="BQ27" s="35">
        <v>15.05</v>
      </c>
      <c r="BR27" s="35">
        <v>14.93</v>
      </c>
      <c r="BS27" s="35">
        <v>14.19</v>
      </c>
      <c r="BT27" s="38">
        <f t="shared" si="7"/>
        <v>14.723333333333334</v>
      </c>
      <c r="BU27" s="39">
        <f t="shared" si="8"/>
        <v>1.4933333333333323</v>
      </c>
      <c r="BV27" s="42">
        <v>-9.7739999999999991</v>
      </c>
      <c r="BW27" s="35">
        <v>-9.8249999999999993</v>
      </c>
      <c r="BX27" s="35">
        <v>-9.8350000000000009</v>
      </c>
      <c r="BY27" s="38">
        <f t="shared" si="9"/>
        <v>-9.8113333333333319</v>
      </c>
      <c r="BZ27" s="35">
        <v>-8.5960000000000001</v>
      </c>
      <c r="CA27" s="35">
        <v>-8.6210000000000004</v>
      </c>
      <c r="CB27" s="35">
        <v>-8.6549999999999994</v>
      </c>
      <c r="CC27" s="38">
        <f t="shared" si="10"/>
        <v>-8.6240000000000006</v>
      </c>
      <c r="CD27" s="40">
        <f t="shared" si="11"/>
        <v>1.1873333333333314</v>
      </c>
      <c r="CE27" t="s">
        <v>198</v>
      </c>
      <c r="CF27" s="24">
        <v>42300</v>
      </c>
      <c r="CG27" s="24">
        <v>42305</v>
      </c>
      <c r="CH27" s="41"/>
    </row>
    <row r="28" spans="1:86" x14ac:dyDescent="0.25">
      <c r="A28" t="s">
        <v>56</v>
      </c>
      <c r="B28" t="s">
        <v>12</v>
      </c>
      <c r="C28" s="13" t="s">
        <v>57</v>
      </c>
      <c r="D28" t="s">
        <v>58</v>
      </c>
      <c r="E28" s="15" t="s">
        <v>121</v>
      </c>
      <c r="F28" t="s">
        <v>122</v>
      </c>
      <c r="G28" t="s">
        <v>59</v>
      </c>
      <c r="H28" t="s">
        <v>123</v>
      </c>
      <c r="I28" t="s">
        <v>60</v>
      </c>
      <c r="J28" t="s">
        <v>120</v>
      </c>
      <c r="K28" t="s">
        <v>124</v>
      </c>
      <c r="L28" t="s">
        <v>61</v>
      </c>
      <c r="M28">
        <v>-72.166283000000007</v>
      </c>
      <c r="N28">
        <v>43.184589000000003</v>
      </c>
      <c r="O28" s="4" t="s">
        <v>62</v>
      </c>
      <c r="Q28" t="s">
        <v>126</v>
      </c>
      <c r="R28" s="24">
        <v>42242</v>
      </c>
      <c r="S28" s="14">
        <v>0.35416666666666669</v>
      </c>
      <c r="T28" t="s">
        <v>125</v>
      </c>
      <c r="U28" t="s">
        <v>63</v>
      </c>
      <c r="V28" t="s">
        <v>7</v>
      </c>
      <c r="W28">
        <v>3</v>
      </c>
      <c r="X28" t="s">
        <v>78</v>
      </c>
      <c r="Z28" t="s">
        <v>93</v>
      </c>
      <c r="AA28" t="s">
        <v>0</v>
      </c>
      <c r="AB28" t="s">
        <v>87</v>
      </c>
      <c r="AT28" s="41"/>
      <c r="AU28" s="34">
        <v>8.5250000000000004</v>
      </c>
      <c r="AV28" s="34">
        <v>9.5020000000000007</v>
      </c>
      <c r="AW28" s="34">
        <v>8.31</v>
      </c>
      <c r="AX28" s="38">
        <f t="shared" si="0"/>
        <v>8.7790000000000017</v>
      </c>
      <c r="AY28" s="35">
        <v>15.22</v>
      </c>
      <c r="AZ28" s="35">
        <v>13.88</v>
      </c>
      <c r="BA28" s="35">
        <v>17.559999999999999</v>
      </c>
      <c r="BB28" s="38">
        <f t="shared" si="1"/>
        <v>15.553333333333333</v>
      </c>
      <c r="BC28" s="39">
        <f t="shared" si="2"/>
        <v>6.7743333333333311</v>
      </c>
      <c r="BD28" s="42">
        <v>-9.5909999999999993</v>
      </c>
      <c r="BE28" s="35">
        <v>-9.5660000000000007</v>
      </c>
      <c r="BF28" s="35">
        <v>-9.6750000000000007</v>
      </c>
      <c r="BG28" s="38">
        <f t="shared" si="3"/>
        <v>-9.6106666666666669</v>
      </c>
      <c r="BH28" s="35">
        <v>-8.907</v>
      </c>
      <c r="BI28" s="35">
        <v>-9.0389999999999997</v>
      </c>
      <c r="BJ28" s="35">
        <v>-8.9949999999999992</v>
      </c>
      <c r="BK28" s="38">
        <f t="shared" si="4"/>
        <v>-8.9803333333333324</v>
      </c>
      <c r="BL28" s="40">
        <f t="shared" si="5"/>
        <v>0.63033333333333452</v>
      </c>
      <c r="BM28" s="43">
        <v>13.21</v>
      </c>
      <c r="BN28" s="35">
        <v>12.67</v>
      </c>
      <c r="BO28" s="35">
        <v>13.81</v>
      </c>
      <c r="BP28" s="38">
        <f t="shared" si="6"/>
        <v>13.230000000000002</v>
      </c>
      <c r="BQ28" s="35">
        <v>12.4</v>
      </c>
      <c r="BR28" s="35">
        <v>11.27</v>
      </c>
      <c r="BS28" s="35">
        <v>11.61</v>
      </c>
      <c r="BT28" s="38">
        <f t="shared" si="7"/>
        <v>11.76</v>
      </c>
      <c r="BU28" s="39">
        <f t="shared" si="8"/>
        <v>-1.4700000000000024</v>
      </c>
      <c r="BV28" s="42">
        <v>-9.7739999999999991</v>
      </c>
      <c r="BW28" s="35">
        <v>-9.8249999999999993</v>
      </c>
      <c r="BX28" s="35">
        <v>-9.8350000000000009</v>
      </c>
      <c r="BY28" s="38">
        <f t="shared" si="9"/>
        <v>-9.8113333333333319</v>
      </c>
      <c r="BZ28" s="35">
        <v>-9.5259999999999998</v>
      </c>
      <c r="CA28" s="35">
        <v>-9.5259999999999998</v>
      </c>
      <c r="CB28">
        <f>--0.593</f>
        <v>0.59299999999999997</v>
      </c>
      <c r="CC28" s="38">
        <f t="shared" si="10"/>
        <v>-6.1529999999999996</v>
      </c>
      <c r="CD28" s="40">
        <f t="shared" si="11"/>
        <v>3.6583333333333323</v>
      </c>
      <c r="CE28" t="s">
        <v>198</v>
      </c>
      <c r="CF28" s="24">
        <v>42300</v>
      </c>
      <c r="CG28" s="24">
        <v>42305</v>
      </c>
      <c r="CH28" s="41"/>
    </row>
    <row r="29" spans="1:86" x14ac:dyDescent="0.25">
      <c r="A29" t="s">
        <v>56</v>
      </c>
      <c r="B29" t="s">
        <v>12</v>
      </c>
      <c r="C29" s="13" t="s">
        <v>57</v>
      </c>
      <c r="D29" t="s">
        <v>58</v>
      </c>
      <c r="E29" s="15" t="s">
        <v>121</v>
      </c>
      <c r="F29" t="s">
        <v>122</v>
      </c>
      <c r="G29" t="s">
        <v>59</v>
      </c>
      <c r="H29" t="s">
        <v>123</v>
      </c>
      <c r="I29" t="s">
        <v>60</v>
      </c>
      <c r="J29" t="s">
        <v>127</v>
      </c>
      <c r="K29" t="s">
        <v>131</v>
      </c>
      <c r="L29" t="s">
        <v>132</v>
      </c>
      <c r="M29">
        <v>-72.171082999999996</v>
      </c>
      <c r="N29">
        <v>43.183500000000002</v>
      </c>
      <c r="O29" s="4" t="s">
        <v>62</v>
      </c>
      <c r="Q29" t="s">
        <v>133</v>
      </c>
      <c r="R29" s="24">
        <v>42242</v>
      </c>
      <c r="S29" s="14">
        <v>0.33333333333333331</v>
      </c>
      <c r="T29" t="s">
        <v>125</v>
      </c>
      <c r="U29" t="s">
        <v>63</v>
      </c>
      <c r="V29" t="s">
        <v>7</v>
      </c>
      <c r="W29">
        <v>3</v>
      </c>
      <c r="X29" t="s">
        <v>78</v>
      </c>
      <c r="Z29" t="s">
        <v>93</v>
      </c>
      <c r="AA29" t="s">
        <v>0</v>
      </c>
      <c r="AB29" t="s">
        <v>87</v>
      </c>
      <c r="AT29" s="41"/>
      <c r="AU29" s="34">
        <v>8.5250000000000004</v>
      </c>
      <c r="AV29" s="34">
        <v>9.5020000000000007</v>
      </c>
      <c r="AW29" s="34">
        <v>8.31</v>
      </c>
      <c r="AX29" s="38">
        <f t="shared" si="0"/>
        <v>8.7790000000000017</v>
      </c>
      <c r="AY29" s="35">
        <v>15.06</v>
      </c>
      <c r="AZ29" s="35">
        <v>13.26</v>
      </c>
      <c r="BA29" s="35">
        <v>14.12</v>
      </c>
      <c r="BB29" s="38">
        <f t="shared" si="1"/>
        <v>14.146666666666667</v>
      </c>
      <c r="BC29" s="39">
        <f t="shared" si="2"/>
        <v>5.3676666666666648</v>
      </c>
      <c r="BD29" s="42">
        <v>-9.5909999999999993</v>
      </c>
      <c r="BE29" s="35">
        <v>-9.5660000000000007</v>
      </c>
      <c r="BF29" s="35">
        <v>-9.6750000000000007</v>
      </c>
      <c r="BG29" s="38">
        <f t="shared" si="3"/>
        <v>-9.6106666666666669</v>
      </c>
      <c r="BH29" s="35">
        <v>-9.2289999999999992</v>
      </c>
      <c r="BI29" s="35">
        <v>-9.2910000000000004</v>
      </c>
      <c r="BJ29" s="35">
        <v>-9.2110000000000003</v>
      </c>
      <c r="BK29" s="38">
        <f t="shared" si="4"/>
        <v>-9.2436666666666678</v>
      </c>
      <c r="BL29" s="40">
        <f t="shared" si="5"/>
        <v>0.3669999999999991</v>
      </c>
      <c r="BM29" s="43">
        <v>13.21</v>
      </c>
      <c r="BN29" s="35">
        <v>12.67</v>
      </c>
      <c r="BO29" s="35">
        <v>13.81</v>
      </c>
      <c r="BP29" s="38">
        <f t="shared" si="6"/>
        <v>13.230000000000002</v>
      </c>
      <c r="BQ29" s="35">
        <v>12.35</v>
      </c>
      <c r="BR29" s="35">
        <v>12.35</v>
      </c>
      <c r="BS29" s="35">
        <v>12.33</v>
      </c>
      <c r="BT29" s="38">
        <f t="shared" si="7"/>
        <v>12.343333333333334</v>
      </c>
      <c r="BU29" s="39">
        <f t="shared" si="8"/>
        <v>-0.88666666666666849</v>
      </c>
      <c r="BV29" s="42">
        <v>-9.7739999999999991</v>
      </c>
      <c r="BW29" s="35">
        <v>-9.8249999999999993</v>
      </c>
      <c r="BX29" s="35">
        <v>-9.8350000000000009</v>
      </c>
      <c r="BY29" s="38">
        <f t="shared" si="9"/>
        <v>-9.8113333333333319</v>
      </c>
      <c r="BZ29" s="35">
        <v>-9.4160000000000004</v>
      </c>
      <c r="CA29" s="35">
        <v>-9.4339999999999993</v>
      </c>
      <c r="CB29" s="35">
        <v>-9.593</v>
      </c>
      <c r="CC29" s="38">
        <f t="shared" si="10"/>
        <v>-9.4809999999999999</v>
      </c>
      <c r="CD29" s="40">
        <f t="shared" si="11"/>
        <v>0.33033333333333204</v>
      </c>
      <c r="CE29" t="s">
        <v>198</v>
      </c>
      <c r="CF29" s="24">
        <v>42300</v>
      </c>
      <c r="CG29" s="24">
        <v>42305</v>
      </c>
      <c r="CH29" s="41"/>
    </row>
    <row r="30" spans="1:86" x14ac:dyDescent="0.25">
      <c r="A30" t="s">
        <v>56</v>
      </c>
      <c r="B30" t="s">
        <v>12</v>
      </c>
      <c r="C30" s="13" t="s">
        <v>57</v>
      </c>
      <c r="D30" t="s">
        <v>58</v>
      </c>
      <c r="E30" s="15" t="s">
        <v>121</v>
      </c>
      <c r="F30" t="s">
        <v>122</v>
      </c>
      <c r="G30" t="s">
        <v>59</v>
      </c>
      <c r="H30" t="s">
        <v>123</v>
      </c>
      <c r="I30" t="s">
        <v>60</v>
      </c>
      <c r="J30" t="s">
        <v>128</v>
      </c>
      <c r="K30" t="s">
        <v>129</v>
      </c>
      <c r="L30" t="s">
        <v>61</v>
      </c>
      <c r="M30">
        <v>-72.160300000000007</v>
      </c>
      <c r="N30">
        <v>43.174999999999997</v>
      </c>
      <c r="O30" s="4" t="s">
        <v>62</v>
      </c>
      <c r="Q30" t="s">
        <v>130</v>
      </c>
      <c r="R30" s="24">
        <v>42242</v>
      </c>
      <c r="S30" s="14">
        <v>0.3125</v>
      </c>
      <c r="T30" t="s">
        <v>125</v>
      </c>
      <c r="U30" t="s">
        <v>63</v>
      </c>
      <c r="V30" t="s">
        <v>7</v>
      </c>
      <c r="W30">
        <v>3</v>
      </c>
      <c r="X30" t="s">
        <v>78</v>
      </c>
      <c r="Z30" t="s">
        <v>93</v>
      </c>
      <c r="AA30" t="s">
        <v>0</v>
      </c>
      <c r="AB30" t="s">
        <v>87</v>
      </c>
      <c r="AT30" s="41"/>
      <c r="AU30" s="34">
        <v>8.5250000000000004</v>
      </c>
      <c r="AV30" s="34">
        <v>9.5020000000000007</v>
      </c>
      <c r="AW30" s="34">
        <v>8.31</v>
      </c>
      <c r="AX30" s="38">
        <f t="shared" si="0"/>
        <v>8.7790000000000017</v>
      </c>
      <c r="AY30" s="35">
        <v>14.53</v>
      </c>
      <c r="AZ30" s="35">
        <v>14.27</v>
      </c>
      <c r="BA30" s="35">
        <v>14.99</v>
      </c>
      <c r="BB30" s="38">
        <f t="shared" si="1"/>
        <v>14.596666666666666</v>
      </c>
      <c r="BC30" s="39">
        <f t="shared" si="2"/>
        <v>5.8176666666666641</v>
      </c>
      <c r="BD30" s="42">
        <v>-9.5909999999999993</v>
      </c>
      <c r="BE30" s="35">
        <v>-9.5660000000000007</v>
      </c>
      <c r="BF30" s="35">
        <v>-9.6750000000000007</v>
      </c>
      <c r="BG30" s="38">
        <f t="shared" si="3"/>
        <v>-9.6106666666666669</v>
      </c>
      <c r="BH30" s="35">
        <v>-9.0250000000000004</v>
      </c>
      <c r="BI30" s="35">
        <v>-9.0380000000000003</v>
      </c>
      <c r="BJ30" s="35">
        <v>-9.1709999999999994</v>
      </c>
      <c r="BK30" s="38">
        <f t="shared" si="4"/>
        <v>-9.0780000000000012</v>
      </c>
      <c r="BL30" s="40">
        <f t="shared" si="5"/>
        <v>0.53266666666666573</v>
      </c>
      <c r="BM30" s="43">
        <v>13.21</v>
      </c>
      <c r="BN30" s="35">
        <v>12.67</v>
      </c>
      <c r="BO30" s="35">
        <v>13.81</v>
      </c>
      <c r="BP30" s="38">
        <f t="shared" si="6"/>
        <v>13.230000000000002</v>
      </c>
      <c r="BQ30" s="35">
        <v>12.87</v>
      </c>
      <c r="BR30" s="35">
        <v>14.33</v>
      </c>
      <c r="BS30" s="35">
        <v>12.08</v>
      </c>
      <c r="BT30" s="38">
        <f t="shared" si="7"/>
        <v>13.093333333333334</v>
      </c>
      <c r="BU30" s="39">
        <f t="shared" si="8"/>
        <v>-0.13666666666666849</v>
      </c>
      <c r="BV30" s="42">
        <v>-9.7739999999999991</v>
      </c>
      <c r="BW30" s="35">
        <v>-9.8249999999999993</v>
      </c>
      <c r="BX30" s="35">
        <v>-9.8350000000000009</v>
      </c>
      <c r="BY30" s="38">
        <f t="shared" si="9"/>
        <v>-9.8113333333333319</v>
      </c>
      <c r="BZ30" s="35">
        <v>-9.3740000000000006</v>
      </c>
      <c r="CA30" s="35">
        <v>-9.359</v>
      </c>
      <c r="CB30" s="35">
        <v>-9.3529999999999998</v>
      </c>
      <c r="CC30" s="38">
        <f t="shared" si="10"/>
        <v>-9.3620000000000001</v>
      </c>
      <c r="CD30" s="40">
        <f t="shared" si="11"/>
        <v>0.44933333333333181</v>
      </c>
      <c r="CE30" t="s">
        <v>198</v>
      </c>
      <c r="CF30" s="24">
        <v>42300</v>
      </c>
      <c r="CG30" s="24">
        <v>42305</v>
      </c>
      <c r="CH30" s="41"/>
    </row>
  </sheetData>
  <autoFilter ref="A2:CZ30"/>
  <mergeCells count="4">
    <mergeCell ref="AC1:AT1"/>
    <mergeCell ref="AU1:BL1"/>
    <mergeCell ref="BM1:CD1"/>
    <mergeCell ref="CI1:CZ1"/>
  </mergeCells>
  <dataValidations count="50">
    <dataValidation allowBlank="1" showErrorMessage="1" promptTitle="Comments Station" prompt="Add additional information about the station here." sqref="P3:P1048576"/>
    <dataValidation allowBlank="1" showErrorMessage="1" promptTitle="Waterbody Name" prompt="with no abbreviations.  Check spelling and try to be consistent." sqref="AH7:AH18 F1:F1048576"/>
    <dataValidation allowBlank="1" showErrorMessage="1" promptTitle="Date of Sample" prompt="The date sample was collected" sqref="AJ7:AJ18 R3:R1048576"/>
    <dataValidation type="list" allowBlank="1" showErrorMessage="1" promptTitle="Were photos taken?" prompt="If photos were taken of the site or the sampling select &quot;Yes&quot;." sqref="AA6:AA1048576 AA3:AA4">
      <formula1>"Yes, No"</formula1>
    </dataValidation>
    <dataValidation type="decimal" allowBlank="1" showErrorMessage="1" promptTitle="Water Temperature Centrigrade" prompt="What is the temperature of the sample at time of collection?" sqref="Y6:Y1048576 Y3:Y4">
      <formula1>0</formula1>
      <formula2>100</formula2>
    </dataValidation>
    <dataValidation allowBlank="1" showErrorMessage="1" promptTitle="Surface Water Conditions" prompt="Describe the water surfaces as:  &quot;Calm&quot;; &quot;Ripples&quot;; &quot;Choppy&quot;; &amp;  &quot;White Caps&quot;" sqref="X6:X1048576 X3:X4"/>
    <dataValidation allowBlank="1" showErrorMessage="1" promptTitle="Sample Depth" prompt="Sample depth in Meters.  This should be 1 (m) for &quot;nearShore&quot; stations and 3 (m) but other depths could be entered if necessary." sqref="W6:W1048576 W3:W4"/>
    <dataValidation allowBlank="1" showErrorMessage="1" promptTitle="Unique ID for the waterbody" prompt="If your organzation has a unique identifier for the waterbody use it here.  If not use your orgID followed by an underscore and a unique three digit  number. (e.g. UNH_001)" sqref="E2:E1048576"/>
    <dataValidation allowBlank="1" showErrorMessage="1" promptTitle="Sample ID" prompt="Assign a unique ID to the analysis.  Unique means unique to the waterbody and date. Could be  &quot;Samp&quot; and a two digit sequential number (e.g., Samp01, Samp02 etc.)" sqref="Q23:Q27 Q31:Q1048576 Q9:Q14 Q17:Q21 Q3:Q5"/>
    <dataValidation allowBlank="1" showErrorMessage="1" promptTitle="Longitude of the Station" prompt="Longitude should be in decimal degrees with at least 4 (more is better) decimal places.  For New England longitude will be between -69 and -81 degrees." sqref="K30 K11 K8 K13:K14 K18:K20 K4:K5 M3:M1048576"/>
    <dataValidation allowBlank="1" showErrorMessage="1" promptTitle="Station Description" prompt="Brief description of where the station is." sqref="K21:K29 K31:K1048576 K9:K10 K12 K15:K17 K6:K7 K3"/>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28:Q30 Q6:Q8 Q15:Q16 Q22 J3:J1048576"/>
    <dataValidation type="list" allowBlank="1" showInputMessage="1" showErrorMessage="1" promptTitle="Station Type" prompt="Choose &quot;nearShore&quot;, &quot;offShore&quot; or &quot;other&quot;. If &quot;other&quot; explain in field &quot;commentStation&quot;" sqref="L2">
      <formula1>"nearShore, offShore, other"</formula1>
    </dataValidation>
    <dataValidation allowBlank="1" showInputMessage="1" showErrorMessage="1" promptTitle="State" prompt="Use the standard 2 letter abbreviation" sqref="G2"/>
    <dataValidation allowBlank="1" showInputMessage="1" showErrorMessage="1" promptTitle="Nearest Town" prompt="input the name of the closest town to the lake." sqref="H2"/>
    <dataValidation allowBlank="1" showInputMessage="1" showErrorMessage="1" promptTitle="Waterbody Comments" prompt="Add additional information about the waterbody here." sqref="I2"/>
    <dataValidation allowBlank="1" showInputMessage="1" showErrorMessage="1" promptTitle="Station Description" prompt="Brief description of where the station is." sqref="K2"/>
    <dataValidation allowBlank="1" showInputMessage="1" showErrorMessage="1" promptTitle="Source of Location" prompt="How was the location determined (e.g.,&quot;WaterbodyDatabase&quot;; &quot;GPS&quot;; &quot;GoogleEarth&quot;; &quot;BingMaps&quot;; &quot;topoMap&quot;)?" sqref="O2"/>
    <dataValidation allowBlank="1" showInputMessage="1" showErrorMessage="1" promptTitle="Comments Station" prompt="Add additional information about the station here." sqref="P2"/>
    <dataValidation allowBlank="1" showInputMessage="1" showErrorMessage="1" promptTitle="Who collected the sample" prompt="names separated by commas." sqref="T2"/>
    <dataValidation type="list" allowBlank="1" showInputMessage="1" showErrorMessage="1" promptTitle="Sample Method" prompt="This should  be &quot;Integrated Sampler&quot;; If you used another method select other and then give details in the field &quot;commentSample&quot;" sqref="U2">
      <formula1>"Intergrated Sampler, Other"</formula1>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2">
      <formula1>"Primary, Duplicate"</formula1>
    </dataValidation>
    <dataValidation type="decimal" allowBlank="1" showInputMessage="1" showErrorMessage="1" promptTitle="Water Temperature Centrigrade" prompt="What is the temperature of the sample at time of collection?" sqref="Y2">
      <formula1>0</formula1>
      <formula2>100</formula2>
    </dataValidation>
    <dataValidation type="list" allowBlank="1" showInputMessage="1" showErrorMessage="1" promptTitle="Weather Conditions" prompt="Describe the weather conditions as: &quot;Clear&quot;; &quot;Partly Cloudy&quot;; &quot;Overcast&quot;; or &quot;Rain&quot;" sqref="Z2">
      <formula1>"Clear, Partly Cloudy, Overcast, Rain"</formula1>
    </dataValidation>
    <dataValidation type="list" allowBlank="1" showInputMessage="1" showErrorMessage="1" promptTitle="Were photos taken?" prompt="If photos were taken of the site or the sampling select &quot;Yes&quot;." sqref="AA2">
      <formula1>"Yes, No"</formula1>
    </dataValidation>
    <dataValidation allowBlank="1" showInputMessage="1" showErrorMessage="1" promptTitle="Comments Sample" prompt="Add additional information about the sample here." sqref="AB2"/>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2">
      <formula1>-81</formula1>
      <formula2>-69</formula2>
    </dataValidation>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2">
      <formula1>40</formula1>
      <formula2>46</formula2>
    </dataValidation>
    <dataValidation allowBlank="1" showInputMessage="1" showErrorMessage="1" promptTitle="Time" prompt="When was the sample collected? Use HH:MM AM/PM" sqref="S2"/>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2"/>
    <dataValidation allowBlank="1" showInputMessage="1" showErrorMessage="1" promptTitle="Sample ID" prompt="Assign a unique ID to the analysis.  Unique means unique to the waterbody and date. Could be  &quot;Samp&quot; and a two digit sequential number (e.g., Samp01, Samp02 etc.)" sqref="Q2"/>
    <dataValidation type="date" allowBlank="1" showInputMessage="1" showErrorMessage="1" promptTitle="Date of Sample" prompt="The date sample was collected." sqref="R2">
      <formula1>42125</formula1>
      <formula2>42369</formula2>
    </dataValidation>
    <dataValidation allowBlank="1" showInputMessage="1" showErrorMessage="1" promptTitle="Sample Depth" prompt="Sample depth in Meters.  This should be 1 (m) for &quot;nearShore&quot; stations and 3 (m) but other depths could be entered if necessary." sqref="W2"/>
    <dataValidation type="list" allowBlank="1" showInputMessage="1" showErrorMessage="1" promptTitle="Surface Water Continues" prompt="Describe the water surfaces as:  &quot;Calm&quot;; &quot;Ripples&quot;; &quot;Choppy&quot;; &amp;  &quot;White Caps&quot;" sqref="X2">
      <formula1>"Calm,Ripples, Choppy, White Caps"</formula1>
    </dataValidation>
    <dataValidation allowBlank="1" showErrorMessage="1" promptTitle="Comments Sample" prompt="Add additional information about the sample here." sqref="AB3:AB1048576"/>
    <dataValidation type="list" allowBlank="1" showErrorMessage="1" promptTitle="Weather Conditions" prompt="Describe the weather conditions as: &quot;Clear&quot;; &quot;Partly Cloudy&quot;; &quot;Overcast&quot;; or &quot;Rain&quot;" sqref="Z3:Z1048576">
      <formula1>"Clear, Partly Cloudy, Overcast, Rain"</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3:V1048576">
      <formula1>"Primary, Duplicate"</formula1>
    </dataValidation>
    <dataValidation type="list" allowBlank="1" showErrorMessage="1" promptTitle="Sample Method" prompt="This should  be &quot;Integrated Sampler&quot;; If you used another method select other and then give details in the field &quot;commentSample&quot;" sqref="U3:U1048576">
      <formula1>"Intergrated Sampler, Other"</formula1>
    </dataValidation>
    <dataValidation allowBlank="1" showErrorMessage="1" promptTitle="Who collected the sample" prompt="names separated by commas." sqref="T3:T1048576"/>
    <dataValidation allowBlank="1" showErrorMessage="1" promptTitle="Time" prompt="When was the sample collected? Use HH:MM AM/PM" sqref="S3:S1048576"/>
    <dataValidation allowBlank="1" showErrorMessage="1" promptTitle="Source of Location" prompt="How was the location determined (e.g.,&quot;WaterbodyDatabase&quot;; &quot;GPS&quot;; &quot;GoogleEarth&quot;; &quot;BingMaps&quot;; &quot;topoMap&quot;)?" sqref="O3:O1048576"/>
    <dataValidation allowBlank="1" showErrorMessage="1" promptTitle="latitude of the sample station" prompt="Decimal Degrees with at least 4 (more is better) decimal places.  For New England values should be between 40 and 46 degrees._x000a_" sqref="N3:N1048576"/>
    <dataValidation type="list" allowBlank="1" showErrorMessage="1" promptTitle="Station Type" prompt="Choose &quot;nearShore&quot;, &quot;offShore&quot; or &quot;other&quot;. If &quot;other&quot; explain in field &quot;commentStation&quot;" sqref="L3:L1048576">
      <formula1>"nearShore, offShore, other"</formula1>
    </dataValidation>
    <dataValidation allowBlank="1" showErrorMessage="1" promptTitle="Waterbody Comments" prompt="Add additional information about the waterbody here." sqref="I3:I1048576"/>
    <dataValidation allowBlank="1" showErrorMessage="1" promptTitle="Nearest Town" prompt="input the name of the closest town to the lake." sqref="H3:H1048576"/>
    <dataValidation allowBlank="1" showErrorMessage="1" promptTitle="State" prompt="Use the standard 2 letter abbreviation" sqref="G3:G1048576"/>
    <dataValidation allowBlank="1" showInputMessage="1" showErrorMessage="1" promptTitle="Acronym for the organization" prompt="Current Choices: AED, CRWA, CTDEEP, MEDEP, NHDES, RIWW, UNH, VTDEC" sqref="A1:A1048576"/>
    <dataValidation allowBlank="1" showInputMessage="1" showErrorMessage="1" promptTitle="Contact Name" prompt="Who is responsible for the data?" sqref="B1:B1048576"/>
    <dataValidation allowBlank="1" showInputMessage="1" showErrorMessage="1" promptTitle="Email Address" prompt="of the contact person." sqref="C1:C1048576"/>
    <dataValidation allowBlank="1" showInputMessage="1" showErrorMessage="1" promptTitle="Phone Number" prompt="of the contact person.  xxx-xxx-xxxx" sqref="D1:D10485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8276"/>
  <sheetViews>
    <sheetView topLeftCell="G1" zoomScaleNormal="100" zoomScaleSheetLayoutView="100" workbookViewId="0">
      <pane ySplit="1" topLeftCell="A2" activePane="bottomLeft" state="frozen"/>
      <selection pane="bottomLeft" activeCell="K35" sqref="K35"/>
    </sheetView>
  </sheetViews>
  <sheetFormatPr defaultRowHeight="15" x14ac:dyDescent="0.25"/>
  <cols>
    <col min="1" max="1" width="8" bestFit="1" customWidth="1"/>
    <col min="2" max="2" width="13.7109375" bestFit="1" customWidth="1"/>
    <col min="3" max="3" width="25" bestFit="1" customWidth="1"/>
    <col min="4" max="4" width="12.42578125" bestFit="1" customWidth="1"/>
    <col min="5" max="5" width="21.85546875" bestFit="1" customWidth="1"/>
    <col min="6" max="6" width="27.28515625" bestFit="1" customWidth="1"/>
    <col min="7" max="7" width="7.7109375" bestFit="1" customWidth="1"/>
    <col min="8" max="8" width="20.140625" bestFit="1" customWidth="1"/>
    <col min="9" max="9" width="14.7109375" bestFit="1" customWidth="1"/>
    <col min="10" max="10" width="16" bestFit="1" customWidth="1"/>
    <col min="11" max="11" width="46.28515625" bestFit="1" customWidth="1"/>
    <col min="12" max="12" width="13.7109375" bestFit="1" customWidth="1"/>
    <col min="13" max="13" width="14.5703125" bestFit="1" customWidth="1"/>
    <col min="14" max="14" width="13" bestFit="1" customWidth="1"/>
    <col min="15" max="15" width="19.28515625" bestFit="1" customWidth="1"/>
    <col min="16" max="17" width="18.140625" bestFit="1" customWidth="1"/>
    <col min="18" max="18" width="13.85546875" style="3" bestFit="1" customWidth="1"/>
    <col min="19" max="19" width="14.140625" style="14" bestFit="1" customWidth="1"/>
    <col min="20" max="20" width="13.5703125" bestFit="1" customWidth="1"/>
    <col min="21" max="21" width="19" bestFit="1" customWidth="1"/>
    <col min="22" max="22" width="13.140625" bestFit="1" customWidth="1"/>
    <col min="23" max="23" width="17" bestFit="1" customWidth="1"/>
    <col min="24" max="24" width="24.28515625" bestFit="1" customWidth="1"/>
    <col min="25" max="25" width="14.5703125" bestFit="1" customWidth="1"/>
    <col min="26" max="26" width="12.7109375" bestFit="1" customWidth="1"/>
    <col min="27" max="27" width="15.140625" bestFit="1" customWidth="1"/>
    <col min="28" max="28" width="34.28515625" bestFit="1" customWidth="1"/>
    <col min="29" max="29" width="10.42578125" bestFit="1" customWidth="1"/>
    <col min="30" max="30" width="14.85546875" bestFit="1" customWidth="1"/>
    <col min="31" max="31" width="13.28515625" bestFit="1" customWidth="1"/>
    <col min="32" max="32" width="15.28515625" bestFit="1" customWidth="1"/>
  </cols>
  <sheetData>
    <row r="1" spans="1:32" x14ac:dyDescent="0.25">
      <c r="A1" s="7" t="s">
        <v>32</v>
      </c>
      <c r="B1" s="8" t="s">
        <v>33</v>
      </c>
      <c r="C1" s="7" t="s">
        <v>34</v>
      </c>
      <c r="D1" s="7" t="s">
        <v>35</v>
      </c>
      <c r="E1" s="7" t="s">
        <v>31</v>
      </c>
      <c r="F1" s="7" t="s">
        <v>36</v>
      </c>
      <c r="G1" s="7" t="s">
        <v>37</v>
      </c>
      <c r="H1" s="7" t="s">
        <v>38</v>
      </c>
      <c r="I1" s="7" t="s">
        <v>39</v>
      </c>
      <c r="J1" s="7" t="s">
        <v>30</v>
      </c>
      <c r="K1" s="7" t="s">
        <v>40</v>
      </c>
      <c r="L1" s="7" t="s">
        <v>41</v>
      </c>
      <c r="M1" s="7" t="s">
        <v>42</v>
      </c>
      <c r="N1" s="7" t="s">
        <v>43</v>
      </c>
      <c r="O1" s="7" t="s">
        <v>44</v>
      </c>
      <c r="P1" s="7" t="s">
        <v>45</v>
      </c>
      <c r="Q1" s="7" t="s">
        <v>29</v>
      </c>
      <c r="R1" s="9" t="s">
        <v>28</v>
      </c>
      <c r="S1" s="10" t="s">
        <v>46</v>
      </c>
      <c r="T1" s="7" t="s">
        <v>47</v>
      </c>
      <c r="U1" s="7" t="s">
        <v>48</v>
      </c>
      <c r="V1" s="7" t="s">
        <v>49</v>
      </c>
      <c r="W1" s="7" t="s">
        <v>50</v>
      </c>
      <c r="X1" s="7" t="s">
        <v>51</v>
      </c>
      <c r="Y1" s="7" t="s">
        <v>52</v>
      </c>
      <c r="Z1" s="7" t="s">
        <v>53</v>
      </c>
      <c r="AA1" s="7" t="s">
        <v>54</v>
      </c>
      <c r="AB1" s="11" t="s">
        <v>55</v>
      </c>
      <c r="AC1" s="12"/>
      <c r="AD1" s="5"/>
      <c r="AE1" s="6"/>
      <c r="AF1" s="5"/>
    </row>
    <row r="2" spans="1:32" ht="15" customHeight="1" x14ac:dyDescent="0.25">
      <c r="A2" t="s">
        <v>56</v>
      </c>
      <c r="B2" t="s">
        <v>12</v>
      </c>
      <c r="C2" s="13" t="s">
        <v>57</v>
      </c>
      <c r="D2" t="s">
        <v>58</v>
      </c>
      <c r="E2" t="s">
        <v>67</v>
      </c>
      <c r="F2" t="s">
        <v>68</v>
      </c>
      <c r="G2" t="s">
        <v>59</v>
      </c>
      <c r="H2" t="s">
        <v>69</v>
      </c>
      <c r="I2" t="s">
        <v>60</v>
      </c>
      <c r="J2" t="s">
        <v>71</v>
      </c>
      <c r="L2" t="s">
        <v>61</v>
      </c>
      <c r="M2">
        <v>-72.242228999999995</v>
      </c>
      <c r="N2">
        <v>43.266950000000001</v>
      </c>
      <c r="O2" s="4" t="s">
        <v>62</v>
      </c>
      <c r="Q2" t="s">
        <v>74</v>
      </c>
      <c r="R2" s="3">
        <v>42198</v>
      </c>
      <c r="S2" s="14">
        <v>0.4513888888888889</v>
      </c>
      <c r="T2" t="s">
        <v>77</v>
      </c>
      <c r="U2" t="s">
        <v>63</v>
      </c>
      <c r="V2" t="s">
        <v>7</v>
      </c>
      <c r="W2">
        <v>3</v>
      </c>
      <c r="X2" t="s">
        <v>78</v>
      </c>
      <c r="Y2">
        <v>24.6</v>
      </c>
      <c r="Z2" t="s">
        <v>79</v>
      </c>
      <c r="AA2" t="s">
        <v>0</v>
      </c>
    </row>
    <row r="3" spans="1:32" ht="15" customHeight="1" x14ac:dyDescent="0.25">
      <c r="A3" t="s">
        <v>56</v>
      </c>
      <c r="B3" t="s">
        <v>12</v>
      </c>
      <c r="C3" s="13" t="s">
        <v>57</v>
      </c>
      <c r="D3" t="s">
        <v>58</v>
      </c>
      <c r="E3" t="s">
        <v>67</v>
      </c>
      <c r="F3" t="s">
        <v>68</v>
      </c>
      <c r="G3" t="s">
        <v>59</v>
      </c>
      <c r="H3" t="s">
        <v>69</v>
      </c>
      <c r="I3" t="s">
        <v>60</v>
      </c>
      <c r="J3" t="s">
        <v>72</v>
      </c>
      <c r="L3" t="s">
        <v>61</v>
      </c>
      <c r="M3">
        <v>-72.251000000000005</v>
      </c>
      <c r="N3">
        <v>43.266500000000001</v>
      </c>
      <c r="O3" s="4" t="s">
        <v>62</v>
      </c>
      <c r="Q3" t="s">
        <v>75</v>
      </c>
      <c r="R3" s="3">
        <v>42198</v>
      </c>
      <c r="S3" s="14">
        <v>0.47222222222222227</v>
      </c>
      <c r="T3" t="s">
        <v>77</v>
      </c>
      <c r="U3" t="s">
        <v>63</v>
      </c>
      <c r="V3" t="s">
        <v>7</v>
      </c>
      <c r="W3">
        <v>3</v>
      </c>
      <c r="X3" t="s">
        <v>78</v>
      </c>
      <c r="Y3">
        <v>24.8</v>
      </c>
      <c r="Z3" t="s">
        <v>79</v>
      </c>
      <c r="AA3" t="s">
        <v>0</v>
      </c>
    </row>
    <row r="4" spans="1:32" ht="15" customHeight="1" x14ac:dyDescent="0.25">
      <c r="A4" t="s">
        <v>56</v>
      </c>
      <c r="B4" t="s">
        <v>12</v>
      </c>
      <c r="C4" s="13" t="s">
        <v>57</v>
      </c>
      <c r="D4" t="s">
        <v>58</v>
      </c>
      <c r="E4" t="s">
        <v>67</v>
      </c>
      <c r="F4" t="s">
        <v>68</v>
      </c>
      <c r="G4" t="s">
        <v>59</v>
      </c>
      <c r="H4" t="s">
        <v>69</v>
      </c>
      <c r="I4" t="s">
        <v>60</v>
      </c>
      <c r="J4" t="s">
        <v>73</v>
      </c>
      <c r="L4" t="s">
        <v>61</v>
      </c>
      <c r="M4">
        <v>-72.255179999999996</v>
      </c>
      <c r="N4">
        <v>43.269060000000003</v>
      </c>
      <c r="O4" s="4" t="s">
        <v>62</v>
      </c>
      <c r="Q4" t="s">
        <v>76</v>
      </c>
      <c r="R4" s="3">
        <v>42198</v>
      </c>
      <c r="S4" s="14">
        <v>0.47569444444444442</v>
      </c>
      <c r="T4" t="s">
        <v>77</v>
      </c>
      <c r="U4" t="s">
        <v>63</v>
      </c>
      <c r="V4" t="s">
        <v>7</v>
      </c>
      <c r="W4">
        <v>3</v>
      </c>
      <c r="X4" t="s">
        <v>78</v>
      </c>
      <c r="Y4">
        <v>24.7</v>
      </c>
      <c r="Z4" t="s">
        <v>79</v>
      </c>
      <c r="AA4" t="s">
        <v>0</v>
      </c>
    </row>
    <row r="5" spans="1:32" ht="15" customHeight="1" x14ac:dyDescent="0.25">
      <c r="A5" t="s">
        <v>56</v>
      </c>
      <c r="B5" t="s">
        <v>12</v>
      </c>
      <c r="C5" s="13" t="s">
        <v>57</v>
      </c>
      <c r="D5" t="s">
        <v>58</v>
      </c>
      <c r="E5" t="s">
        <v>80</v>
      </c>
      <c r="F5" t="s">
        <v>81</v>
      </c>
      <c r="G5" t="s">
        <v>59</v>
      </c>
      <c r="H5" t="s">
        <v>82</v>
      </c>
      <c r="I5" t="s">
        <v>60</v>
      </c>
      <c r="J5" t="s">
        <v>83</v>
      </c>
      <c r="K5" t="s">
        <v>84</v>
      </c>
      <c r="L5" t="s">
        <v>61</v>
      </c>
      <c r="M5">
        <v>-72.115600000000001</v>
      </c>
      <c r="N5">
        <v>43.520583000000002</v>
      </c>
      <c r="O5" s="4" t="s">
        <v>62</v>
      </c>
      <c r="Q5" t="s">
        <v>104</v>
      </c>
      <c r="R5" s="3">
        <v>42234</v>
      </c>
      <c r="S5" s="14">
        <v>0.45833333333333331</v>
      </c>
      <c r="T5" t="s">
        <v>167</v>
      </c>
      <c r="U5" t="s">
        <v>63</v>
      </c>
      <c r="V5" t="s">
        <v>7</v>
      </c>
      <c r="W5">
        <v>3</v>
      </c>
      <c r="Z5" t="s">
        <v>93</v>
      </c>
      <c r="AA5" t="s">
        <v>0</v>
      </c>
      <c r="AB5" t="s">
        <v>87</v>
      </c>
    </row>
    <row r="6" spans="1:32" ht="15" customHeight="1" x14ac:dyDescent="0.25">
      <c r="A6" t="s">
        <v>56</v>
      </c>
      <c r="B6" t="s">
        <v>12</v>
      </c>
      <c r="C6" s="13" t="s">
        <v>57</v>
      </c>
      <c r="D6" t="s">
        <v>58</v>
      </c>
      <c r="E6" t="s">
        <v>80</v>
      </c>
      <c r="F6" t="s">
        <v>81</v>
      </c>
      <c r="G6" t="s">
        <v>59</v>
      </c>
      <c r="H6" t="s">
        <v>82</v>
      </c>
      <c r="I6" t="s">
        <v>60</v>
      </c>
      <c r="J6" t="s">
        <v>88</v>
      </c>
      <c r="K6" t="s">
        <v>89</v>
      </c>
      <c r="L6" t="s">
        <v>61</v>
      </c>
      <c r="M6">
        <v>-72.115572</v>
      </c>
      <c r="N6">
        <v>43.515469000000003</v>
      </c>
      <c r="O6" s="4" t="s">
        <v>62</v>
      </c>
      <c r="Q6" t="s">
        <v>105</v>
      </c>
      <c r="R6" s="3">
        <v>42234</v>
      </c>
      <c r="S6" s="14">
        <v>0.45833333333333331</v>
      </c>
      <c r="T6" t="s">
        <v>167</v>
      </c>
      <c r="U6" t="s">
        <v>63</v>
      </c>
      <c r="V6" t="s">
        <v>7</v>
      </c>
      <c r="W6">
        <v>3</v>
      </c>
      <c r="Z6" t="s">
        <v>93</v>
      </c>
      <c r="AA6" t="s">
        <v>0</v>
      </c>
      <c r="AB6" t="s">
        <v>87</v>
      </c>
    </row>
    <row r="7" spans="1:32" ht="15" customHeight="1" x14ac:dyDescent="0.25">
      <c r="A7" t="s">
        <v>56</v>
      </c>
      <c r="B7" t="s">
        <v>12</v>
      </c>
      <c r="C7" s="13" t="s">
        <v>57</v>
      </c>
      <c r="D7" t="s">
        <v>58</v>
      </c>
      <c r="E7" t="s">
        <v>80</v>
      </c>
      <c r="F7" t="s">
        <v>81</v>
      </c>
      <c r="G7" t="s">
        <v>59</v>
      </c>
      <c r="H7" t="s">
        <v>82</v>
      </c>
      <c r="I7" t="s">
        <v>60</v>
      </c>
      <c r="J7" t="s">
        <v>90</v>
      </c>
      <c r="K7" t="s">
        <v>91</v>
      </c>
      <c r="L7" t="s">
        <v>61</v>
      </c>
      <c r="M7">
        <v>-72.119866666666596</v>
      </c>
      <c r="N7">
        <v>43.531230000000001</v>
      </c>
      <c r="O7" s="4" t="s">
        <v>92</v>
      </c>
      <c r="Q7" t="s">
        <v>106</v>
      </c>
      <c r="R7" s="3">
        <v>42234</v>
      </c>
      <c r="S7" s="14">
        <v>0.45833333333333331</v>
      </c>
      <c r="T7" t="s">
        <v>167</v>
      </c>
      <c r="U7" t="s">
        <v>63</v>
      </c>
      <c r="V7" t="s">
        <v>7</v>
      </c>
      <c r="W7">
        <v>3</v>
      </c>
      <c r="Z7" t="s">
        <v>93</v>
      </c>
      <c r="AA7" t="s">
        <v>0</v>
      </c>
      <c r="AB7" t="s">
        <v>87</v>
      </c>
    </row>
    <row r="8" spans="1:32" ht="15" customHeight="1" x14ac:dyDescent="0.25">
      <c r="A8" t="s">
        <v>56</v>
      </c>
      <c r="B8" t="s">
        <v>12</v>
      </c>
      <c r="C8" s="13" t="s">
        <v>57</v>
      </c>
      <c r="D8" t="s">
        <v>58</v>
      </c>
      <c r="E8" t="s">
        <v>80</v>
      </c>
      <c r="F8" t="s">
        <v>81</v>
      </c>
      <c r="G8" t="s">
        <v>59</v>
      </c>
      <c r="H8" t="s">
        <v>82</v>
      </c>
      <c r="I8" t="s">
        <v>60</v>
      </c>
      <c r="J8" t="s">
        <v>83</v>
      </c>
      <c r="K8" t="s">
        <v>84</v>
      </c>
      <c r="L8" t="s">
        <v>61</v>
      </c>
      <c r="M8">
        <v>-72.115600000000001</v>
      </c>
      <c r="N8">
        <v>43.520583000000002</v>
      </c>
      <c r="O8" s="4" t="s">
        <v>62</v>
      </c>
      <c r="Q8" t="s">
        <v>164</v>
      </c>
      <c r="R8" s="3">
        <v>42269</v>
      </c>
      <c r="S8" s="14">
        <v>0.45833333333333331</v>
      </c>
      <c r="T8" t="s">
        <v>85</v>
      </c>
      <c r="U8" t="s">
        <v>86</v>
      </c>
      <c r="V8" t="s">
        <v>7</v>
      </c>
      <c r="W8">
        <v>3</v>
      </c>
      <c r="Z8" t="s">
        <v>93</v>
      </c>
      <c r="AA8" t="s">
        <v>0</v>
      </c>
    </row>
    <row r="9" spans="1:32" ht="15" customHeight="1" x14ac:dyDescent="0.25">
      <c r="A9" t="s">
        <v>56</v>
      </c>
      <c r="B9" t="s">
        <v>12</v>
      </c>
      <c r="C9" s="13" t="s">
        <v>57</v>
      </c>
      <c r="D9" t="s">
        <v>58</v>
      </c>
      <c r="E9" t="s">
        <v>80</v>
      </c>
      <c r="F9" t="s">
        <v>81</v>
      </c>
      <c r="G9" t="s">
        <v>59</v>
      </c>
      <c r="H9" t="s">
        <v>82</v>
      </c>
      <c r="I9" t="s">
        <v>60</v>
      </c>
      <c r="J9" t="s">
        <v>88</v>
      </c>
      <c r="K9" t="s">
        <v>89</v>
      </c>
      <c r="L9" t="s">
        <v>61</v>
      </c>
      <c r="M9">
        <v>-72.115572</v>
      </c>
      <c r="N9">
        <v>43.515469000000003</v>
      </c>
      <c r="O9" s="4" t="s">
        <v>62</v>
      </c>
      <c r="Q9" t="s">
        <v>165</v>
      </c>
      <c r="R9" s="3">
        <v>42269</v>
      </c>
      <c r="S9" s="14">
        <v>0.46527777777777773</v>
      </c>
      <c r="T9" t="s">
        <v>85</v>
      </c>
      <c r="U9" t="s">
        <v>86</v>
      </c>
      <c r="V9" t="s">
        <v>7</v>
      </c>
      <c r="W9">
        <v>3</v>
      </c>
      <c r="Z9" t="s">
        <v>93</v>
      </c>
      <c r="AA9" t="s">
        <v>0</v>
      </c>
    </row>
    <row r="10" spans="1:32" ht="15" customHeight="1" x14ac:dyDescent="0.25">
      <c r="A10" t="s">
        <v>56</v>
      </c>
      <c r="B10" t="s">
        <v>12</v>
      </c>
      <c r="C10" s="13" t="s">
        <v>57</v>
      </c>
      <c r="D10" t="s">
        <v>58</v>
      </c>
      <c r="E10" t="s">
        <v>80</v>
      </c>
      <c r="F10" t="s">
        <v>81</v>
      </c>
      <c r="G10" t="s">
        <v>59</v>
      </c>
      <c r="H10" t="s">
        <v>82</v>
      </c>
      <c r="I10" t="s">
        <v>60</v>
      </c>
      <c r="J10" t="s">
        <v>90</v>
      </c>
      <c r="K10" t="s">
        <v>91</v>
      </c>
      <c r="L10" t="s">
        <v>61</v>
      </c>
      <c r="M10">
        <v>-72.119866666666596</v>
      </c>
      <c r="N10">
        <v>43.531230000000001</v>
      </c>
      <c r="O10" s="4" t="s">
        <v>92</v>
      </c>
      <c r="Q10" t="s">
        <v>166</v>
      </c>
      <c r="R10" s="3">
        <v>42269</v>
      </c>
      <c r="S10" s="14">
        <v>0.47222222222222227</v>
      </c>
      <c r="T10" t="s">
        <v>85</v>
      </c>
      <c r="U10" t="s">
        <v>86</v>
      </c>
      <c r="V10" t="s">
        <v>7</v>
      </c>
      <c r="W10">
        <v>3</v>
      </c>
      <c r="Z10" t="s">
        <v>93</v>
      </c>
      <c r="AA10" t="s">
        <v>0</v>
      </c>
    </row>
    <row r="11" spans="1:32" ht="15" customHeight="1" x14ac:dyDescent="0.25">
      <c r="A11" t="s">
        <v>56</v>
      </c>
      <c r="B11" t="s">
        <v>12</v>
      </c>
      <c r="C11" s="13" t="s">
        <v>57</v>
      </c>
      <c r="D11" t="s">
        <v>58</v>
      </c>
      <c r="E11" t="s">
        <v>94</v>
      </c>
      <c r="F11" t="s">
        <v>95</v>
      </c>
      <c r="G11" t="s">
        <v>59</v>
      </c>
      <c r="H11" t="s">
        <v>96</v>
      </c>
      <c r="I11" t="s">
        <v>60</v>
      </c>
      <c r="J11" t="s">
        <v>97</v>
      </c>
      <c r="K11" t="s">
        <v>84</v>
      </c>
      <c r="L11" t="s">
        <v>61</v>
      </c>
      <c r="M11">
        <v>-72.041499999999999</v>
      </c>
      <c r="N11">
        <v>43.485700000000001</v>
      </c>
      <c r="O11" s="4" t="s">
        <v>62</v>
      </c>
      <c r="Q11" t="s">
        <v>101</v>
      </c>
      <c r="R11" s="3">
        <v>42261</v>
      </c>
      <c r="S11" s="14">
        <v>0.40625</v>
      </c>
      <c r="T11" t="s">
        <v>100</v>
      </c>
      <c r="U11" t="s">
        <v>63</v>
      </c>
      <c r="V11" t="s">
        <v>7</v>
      </c>
      <c r="W11">
        <v>3</v>
      </c>
      <c r="Z11" t="s">
        <v>93</v>
      </c>
      <c r="AA11" t="s">
        <v>0</v>
      </c>
      <c r="AB11" t="s">
        <v>87</v>
      </c>
    </row>
    <row r="12" spans="1:32" ht="15" customHeight="1" x14ac:dyDescent="0.25">
      <c r="A12" t="s">
        <v>56</v>
      </c>
      <c r="B12" t="s">
        <v>12</v>
      </c>
      <c r="C12" s="13" t="s">
        <v>57</v>
      </c>
      <c r="D12" t="s">
        <v>58</v>
      </c>
      <c r="E12" t="s">
        <v>94</v>
      </c>
      <c r="F12" t="s">
        <v>95</v>
      </c>
      <c r="G12" t="s">
        <v>59</v>
      </c>
      <c r="H12" t="s">
        <v>96</v>
      </c>
      <c r="I12" t="s">
        <v>60</v>
      </c>
      <c r="J12" t="s">
        <v>98</v>
      </c>
      <c r="K12" t="s">
        <v>89</v>
      </c>
      <c r="L12" t="s">
        <v>61</v>
      </c>
      <c r="M12">
        <v>-72.043999999999997</v>
      </c>
      <c r="N12">
        <v>43.487000000000002</v>
      </c>
      <c r="O12" s="4" t="s">
        <v>62</v>
      </c>
      <c r="Q12" t="s">
        <v>102</v>
      </c>
      <c r="R12" s="3">
        <v>42261</v>
      </c>
      <c r="S12" s="14">
        <v>0.41319444444444442</v>
      </c>
      <c r="T12" t="s">
        <v>100</v>
      </c>
      <c r="U12" t="s">
        <v>63</v>
      </c>
      <c r="V12" t="s">
        <v>7</v>
      </c>
      <c r="W12">
        <v>3</v>
      </c>
      <c r="Z12" t="s">
        <v>93</v>
      </c>
      <c r="AA12" t="s">
        <v>0</v>
      </c>
      <c r="AB12" t="s">
        <v>87</v>
      </c>
    </row>
    <row r="13" spans="1:32" ht="15" customHeight="1" x14ac:dyDescent="0.25">
      <c r="A13" t="s">
        <v>56</v>
      </c>
      <c r="B13" t="s">
        <v>12</v>
      </c>
      <c r="C13" s="13" t="s">
        <v>57</v>
      </c>
      <c r="D13" t="s">
        <v>58</v>
      </c>
      <c r="E13" t="s">
        <v>94</v>
      </c>
      <c r="F13" t="s">
        <v>95</v>
      </c>
      <c r="G13" t="s">
        <v>59</v>
      </c>
      <c r="H13" t="s">
        <v>96</v>
      </c>
      <c r="I13" t="s">
        <v>60</v>
      </c>
      <c r="J13" t="s">
        <v>99</v>
      </c>
      <c r="K13" t="s">
        <v>91</v>
      </c>
      <c r="L13" t="s">
        <v>61</v>
      </c>
      <c r="M13">
        <v>-72.043499999999995</v>
      </c>
      <c r="N13">
        <v>43.493699999999997</v>
      </c>
      <c r="O13" s="4" t="s">
        <v>62</v>
      </c>
      <c r="Q13" t="s">
        <v>103</v>
      </c>
      <c r="R13" s="3">
        <v>42261</v>
      </c>
      <c r="S13" s="14">
        <v>0.41666666666666669</v>
      </c>
      <c r="T13" t="s">
        <v>100</v>
      </c>
      <c r="U13" t="s">
        <v>63</v>
      </c>
      <c r="V13" t="s">
        <v>7</v>
      </c>
      <c r="W13">
        <v>3</v>
      </c>
      <c r="Z13" t="s">
        <v>93</v>
      </c>
      <c r="AA13" t="s">
        <v>0</v>
      </c>
      <c r="AB13" t="s">
        <v>87</v>
      </c>
    </row>
    <row r="14" spans="1:32" ht="15" customHeight="1" x14ac:dyDescent="0.25">
      <c r="A14" t="s">
        <v>56</v>
      </c>
      <c r="B14" t="s">
        <v>12</v>
      </c>
      <c r="C14" s="13" t="s">
        <v>57</v>
      </c>
      <c r="D14" t="s">
        <v>58</v>
      </c>
      <c r="E14" t="s">
        <v>158</v>
      </c>
      <c r="F14" t="s">
        <v>64</v>
      </c>
      <c r="G14" t="s">
        <v>59</v>
      </c>
      <c r="H14" t="s">
        <v>65</v>
      </c>
      <c r="I14" t="s">
        <v>60</v>
      </c>
      <c r="J14" t="s">
        <v>14</v>
      </c>
      <c r="K14" t="s">
        <v>66</v>
      </c>
      <c r="L14" t="s">
        <v>61</v>
      </c>
      <c r="M14">
        <v>-72.042599999999993</v>
      </c>
      <c r="N14">
        <v>43.406083000000002</v>
      </c>
      <c r="O14" s="4" t="s">
        <v>62</v>
      </c>
      <c r="Q14" t="s">
        <v>159</v>
      </c>
      <c r="R14" s="3">
        <v>42268</v>
      </c>
      <c r="S14" s="14">
        <v>0.39583333333333331</v>
      </c>
      <c r="T14" t="s">
        <v>163</v>
      </c>
      <c r="U14" t="s">
        <v>63</v>
      </c>
      <c r="V14" t="s">
        <v>7</v>
      </c>
      <c r="W14">
        <v>3</v>
      </c>
      <c r="X14" t="s">
        <v>78</v>
      </c>
      <c r="Z14" t="s">
        <v>93</v>
      </c>
      <c r="AA14" t="s">
        <v>0</v>
      </c>
    </row>
    <row r="15" spans="1:32" ht="15" customHeight="1" x14ac:dyDescent="0.25">
      <c r="A15" t="s">
        <v>56</v>
      </c>
      <c r="B15" t="s">
        <v>12</v>
      </c>
      <c r="C15" s="13" t="s">
        <v>57</v>
      </c>
      <c r="D15" t="s">
        <v>58</v>
      </c>
      <c r="E15" t="s">
        <v>13</v>
      </c>
      <c r="F15" t="s">
        <v>64</v>
      </c>
      <c r="G15" t="s">
        <v>59</v>
      </c>
      <c r="H15" t="s">
        <v>65</v>
      </c>
      <c r="I15" t="s">
        <v>60</v>
      </c>
      <c r="J15" t="s">
        <v>152</v>
      </c>
      <c r="K15" t="s">
        <v>153</v>
      </c>
      <c r="L15" t="s">
        <v>61</v>
      </c>
      <c r="M15">
        <v>-72.062700000000007</v>
      </c>
      <c r="N15">
        <v>43.383600000000001</v>
      </c>
      <c r="O15" s="4" t="s">
        <v>62</v>
      </c>
      <c r="Q15" t="s">
        <v>160</v>
      </c>
      <c r="R15" s="3">
        <v>42268</v>
      </c>
      <c r="S15" s="14">
        <v>0.41666666666666669</v>
      </c>
      <c r="T15" t="s">
        <v>163</v>
      </c>
      <c r="U15" t="s">
        <v>63</v>
      </c>
      <c r="V15" t="s">
        <v>7</v>
      </c>
      <c r="W15">
        <v>3</v>
      </c>
      <c r="X15" t="s">
        <v>78</v>
      </c>
      <c r="Z15" t="s">
        <v>93</v>
      </c>
      <c r="AA15" t="s">
        <v>0</v>
      </c>
    </row>
    <row r="16" spans="1:32" ht="15" customHeight="1" x14ac:dyDescent="0.25">
      <c r="A16" t="s">
        <v>56</v>
      </c>
      <c r="B16" t="s">
        <v>12</v>
      </c>
      <c r="C16" s="13" t="s">
        <v>57</v>
      </c>
      <c r="D16" t="s">
        <v>58</v>
      </c>
      <c r="E16" t="s">
        <v>13</v>
      </c>
      <c r="F16" t="s">
        <v>64</v>
      </c>
      <c r="G16" t="s">
        <v>59</v>
      </c>
      <c r="H16" t="s">
        <v>65</v>
      </c>
      <c r="I16" t="s">
        <v>60</v>
      </c>
      <c r="J16" t="s">
        <v>154</v>
      </c>
      <c r="K16" t="s">
        <v>155</v>
      </c>
      <c r="L16" t="s">
        <v>61</v>
      </c>
      <c r="M16">
        <v>-72.055997000000005</v>
      </c>
      <c r="N16">
        <v>43.361910999999999</v>
      </c>
      <c r="O16" s="4" t="s">
        <v>62</v>
      </c>
      <c r="Q16" t="s">
        <v>161</v>
      </c>
      <c r="R16" s="3">
        <v>42268</v>
      </c>
      <c r="S16" s="14">
        <v>0.4375</v>
      </c>
      <c r="T16" t="s">
        <v>163</v>
      </c>
      <c r="U16" t="s">
        <v>63</v>
      </c>
      <c r="V16" t="s">
        <v>7</v>
      </c>
      <c r="W16">
        <v>3</v>
      </c>
      <c r="X16" t="s">
        <v>78</v>
      </c>
      <c r="Z16" t="s">
        <v>93</v>
      </c>
      <c r="AA16" t="s">
        <v>0</v>
      </c>
    </row>
    <row r="17" spans="1:28" ht="15" customHeight="1" x14ac:dyDescent="0.25">
      <c r="A17" t="s">
        <v>56</v>
      </c>
      <c r="B17" t="s">
        <v>12</v>
      </c>
      <c r="C17" s="13" t="s">
        <v>57</v>
      </c>
      <c r="D17" t="s">
        <v>58</v>
      </c>
      <c r="E17" t="s">
        <v>13</v>
      </c>
      <c r="F17" t="s">
        <v>64</v>
      </c>
      <c r="G17" t="s">
        <v>59</v>
      </c>
      <c r="H17" t="s">
        <v>65</v>
      </c>
      <c r="I17" t="s">
        <v>60</v>
      </c>
      <c r="J17" t="s">
        <v>156</v>
      </c>
      <c r="K17" t="s">
        <v>157</v>
      </c>
      <c r="L17" t="s">
        <v>61</v>
      </c>
      <c r="M17">
        <v>-72.049400000000006</v>
      </c>
      <c r="N17">
        <v>43.342778000000003</v>
      </c>
      <c r="O17" s="4" t="s">
        <v>62</v>
      </c>
      <c r="Q17" t="s">
        <v>162</v>
      </c>
      <c r="R17" s="3">
        <v>42268</v>
      </c>
      <c r="S17" s="14">
        <v>0.45833333333333331</v>
      </c>
      <c r="T17" t="s">
        <v>163</v>
      </c>
      <c r="U17" t="s">
        <v>63</v>
      </c>
      <c r="V17" t="s">
        <v>7</v>
      </c>
      <c r="W17">
        <v>3</v>
      </c>
      <c r="X17" t="s">
        <v>78</v>
      </c>
      <c r="Z17" t="s">
        <v>93</v>
      </c>
      <c r="AA17" t="s">
        <v>0</v>
      </c>
    </row>
    <row r="18" spans="1:28" ht="15" customHeight="1" x14ac:dyDescent="0.25">
      <c r="A18" t="s">
        <v>56</v>
      </c>
      <c r="B18" t="s">
        <v>12</v>
      </c>
      <c r="C18" s="13" t="s">
        <v>57</v>
      </c>
      <c r="D18" t="s">
        <v>58</v>
      </c>
      <c r="E18" t="s">
        <v>142</v>
      </c>
      <c r="F18" t="s">
        <v>143</v>
      </c>
      <c r="G18" t="s">
        <v>59</v>
      </c>
      <c r="H18" t="s">
        <v>147</v>
      </c>
      <c r="I18" t="s">
        <v>60</v>
      </c>
      <c r="J18" t="s">
        <v>144</v>
      </c>
      <c r="K18" t="s">
        <v>70</v>
      </c>
      <c r="L18" t="s">
        <v>61</v>
      </c>
      <c r="M18">
        <v>-72.009500000000003</v>
      </c>
      <c r="N18">
        <v>43.400799999999997</v>
      </c>
      <c r="O18" s="4" t="s">
        <v>62</v>
      </c>
      <c r="Q18" t="s">
        <v>145</v>
      </c>
      <c r="R18" s="3">
        <v>42239</v>
      </c>
      <c r="S18" s="14">
        <v>0.66666666666666663</v>
      </c>
      <c r="T18" t="s">
        <v>148</v>
      </c>
      <c r="U18" t="s">
        <v>63</v>
      </c>
      <c r="V18" t="s">
        <v>7</v>
      </c>
      <c r="W18">
        <v>3</v>
      </c>
      <c r="Z18" t="s">
        <v>93</v>
      </c>
      <c r="AA18" t="s">
        <v>0</v>
      </c>
    </row>
    <row r="19" spans="1:28" ht="15" customHeight="1" x14ac:dyDescent="0.25">
      <c r="A19" t="s">
        <v>56</v>
      </c>
      <c r="B19" t="s">
        <v>12</v>
      </c>
      <c r="C19" s="13" t="s">
        <v>57</v>
      </c>
      <c r="D19" t="s">
        <v>58</v>
      </c>
      <c r="E19" t="s">
        <v>142</v>
      </c>
      <c r="F19" t="s">
        <v>143</v>
      </c>
      <c r="G19" t="s">
        <v>59</v>
      </c>
      <c r="H19" t="s">
        <v>147</v>
      </c>
      <c r="I19" t="s">
        <v>60</v>
      </c>
      <c r="J19" t="s">
        <v>149</v>
      </c>
      <c r="K19" t="s">
        <v>150</v>
      </c>
      <c r="L19" t="s">
        <v>61</v>
      </c>
      <c r="M19">
        <v>-72.011606</v>
      </c>
      <c r="N19">
        <v>43.401563000000003</v>
      </c>
      <c r="O19" s="4" t="s">
        <v>62</v>
      </c>
      <c r="Q19" t="s">
        <v>151</v>
      </c>
      <c r="R19" s="3">
        <v>42239</v>
      </c>
      <c r="S19" s="14">
        <v>0.67708333333333337</v>
      </c>
      <c r="T19" t="s">
        <v>148</v>
      </c>
      <c r="U19" t="s">
        <v>63</v>
      </c>
      <c r="V19" t="s">
        <v>7</v>
      </c>
      <c r="W19">
        <v>3</v>
      </c>
      <c r="Z19" t="s">
        <v>93</v>
      </c>
      <c r="AA19" t="s">
        <v>0</v>
      </c>
    </row>
    <row r="20" spans="1:28" ht="15" customHeight="1" x14ac:dyDescent="0.25">
      <c r="A20" t="s">
        <v>56</v>
      </c>
      <c r="B20" t="s">
        <v>12</v>
      </c>
      <c r="C20" s="13" t="s">
        <v>57</v>
      </c>
      <c r="D20" t="s">
        <v>58</v>
      </c>
      <c r="E20" t="s">
        <v>142</v>
      </c>
      <c r="F20" t="s">
        <v>143</v>
      </c>
      <c r="G20" t="s">
        <v>59</v>
      </c>
      <c r="H20" t="s">
        <v>147</v>
      </c>
      <c r="I20" t="s">
        <v>60</v>
      </c>
      <c r="J20" t="s">
        <v>144</v>
      </c>
      <c r="K20" t="s">
        <v>70</v>
      </c>
      <c r="L20" t="s">
        <v>61</v>
      </c>
      <c r="M20">
        <v>-72.009500000000003</v>
      </c>
      <c r="N20">
        <v>43.400799999999997</v>
      </c>
      <c r="O20" s="4" t="s">
        <v>62</v>
      </c>
      <c r="Q20" t="s">
        <v>146</v>
      </c>
      <c r="R20" s="3">
        <v>42267</v>
      </c>
      <c r="S20" s="14">
        <v>0.4375</v>
      </c>
      <c r="T20" t="s">
        <v>148</v>
      </c>
      <c r="U20" t="s">
        <v>63</v>
      </c>
      <c r="V20" t="s">
        <v>7</v>
      </c>
      <c r="W20">
        <v>3</v>
      </c>
      <c r="AA20" t="s">
        <v>0</v>
      </c>
    </row>
    <row r="21" spans="1:28" ht="15" customHeight="1" x14ac:dyDescent="0.25">
      <c r="A21" t="s">
        <v>56</v>
      </c>
      <c r="B21" t="s">
        <v>12</v>
      </c>
      <c r="C21" s="13" t="s">
        <v>57</v>
      </c>
      <c r="D21" t="s">
        <v>58</v>
      </c>
      <c r="E21" t="s">
        <v>134</v>
      </c>
      <c r="F21" t="s">
        <v>135</v>
      </c>
      <c r="G21" t="s">
        <v>59</v>
      </c>
      <c r="H21" t="s">
        <v>65</v>
      </c>
      <c r="I21" t="s">
        <v>60</v>
      </c>
      <c r="J21" t="s">
        <v>136</v>
      </c>
      <c r="K21" t="s">
        <v>137</v>
      </c>
      <c r="L21" t="s">
        <v>61</v>
      </c>
      <c r="M21">
        <v>-72.057000000000002</v>
      </c>
      <c r="N21">
        <v>43.433</v>
      </c>
      <c r="O21" s="4" t="s">
        <v>62</v>
      </c>
      <c r="Q21" t="s">
        <v>139</v>
      </c>
      <c r="R21" s="3">
        <v>42255</v>
      </c>
      <c r="S21" s="14">
        <v>0.37847222222222227</v>
      </c>
      <c r="T21" t="s">
        <v>138</v>
      </c>
      <c r="U21" t="s">
        <v>63</v>
      </c>
      <c r="V21" t="s">
        <v>7</v>
      </c>
      <c r="W21">
        <v>3</v>
      </c>
      <c r="X21" t="s">
        <v>111</v>
      </c>
      <c r="AA21" t="s">
        <v>0</v>
      </c>
    </row>
    <row r="22" spans="1:28" ht="15" customHeight="1" x14ac:dyDescent="0.25">
      <c r="A22" t="s">
        <v>56</v>
      </c>
      <c r="B22" t="s">
        <v>12</v>
      </c>
      <c r="C22" s="13" t="s">
        <v>57</v>
      </c>
      <c r="D22" t="s">
        <v>58</v>
      </c>
      <c r="E22" t="s">
        <v>134</v>
      </c>
      <c r="F22" t="s">
        <v>135</v>
      </c>
      <c r="G22" t="s">
        <v>59</v>
      </c>
      <c r="H22" t="s">
        <v>65</v>
      </c>
      <c r="I22" t="s">
        <v>60</v>
      </c>
      <c r="J22" t="s">
        <v>136</v>
      </c>
      <c r="K22" t="s">
        <v>137</v>
      </c>
      <c r="L22" t="s">
        <v>61</v>
      </c>
      <c r="M22">
        <v>-72.057000000000002</v>
      </c>
      <c r="N22">
        <v>43.433</v>
      </c>
      <c r="O22" s="4" t="s">
        <v>62</v>
      </c>
      <c r="Q22" t="s">
        <v>140</v>
      </c>
      <c r="R22" s="3">
        <v>42255</v>
      </c>
      <c r="S22" s="14">
        <v>0.37986111111111115</v>
      </c>
      <c r="T22" t="s">
        <v>138</v>
      </c>
      <c r="U22" t="s">
        <v>63</v>
      </c>
      <c r="V22" t="s">
        <v>2</v>
      </c>
      <c r="W22">
        <v>3</v>
      </c>
      <c r="X22" t="s">
        <v>111</v>
      </c>
      <c r="AA22" t="s">
        <v>0</v>
      </c>
    </row>
    <row r="23" spans="1:28" ht="15" customHeight="1" x14ac:dyDescent="0.25">
      <c r="A23" t="s">
        <v>56</v>
      </c>
      <c r="B23" t="s">
        <v>12</v>
      </c>
      <c r="C23" s="13" t="s">
        <v>57</v>
      </c>
      <c r="D23" t="s">
        <v>58</v>
      </c>
      <c r="E23" t="s">
        <v>134</v>
      </c>
      <c r="F23" t="s">
        <v>135</v>
      </c>
      <c r="G23" t="s">
        <v>59</v>
      </c>
      <c r="H23" t="s">
        <v>65</v>
      </c>
      <c r="I23" t="s">
        <v>60</v>
      </c>
      <c r="J23" t="s">
        <v>136</v>
      </c>
      <c r="K23" t="s">
        <v>137</v>
      </c>
      <c r="L23" t="s">
        <v>61</v>
      </c>
      <c r="M23">
        <v>-72.057000000000002</v>
      </c>
      <c r="N23">
        <v>43.433</v>
      </c>
      <c r="O23" s="4" t="s">
        <v>62</v>
      </c>
      <c r="Q23" t="s">
        <v>141</v>
      </c>
      <c r="R23" s="3">
        <v>42255</v>
      </c>
      <c r="S23" s="14">
        <v>0.38194444444444442</v>
      </c>
      <c r="T23" t="s">
        <v>138</v>
      </c>
      <c r="U23" t="s">
        <v>63</v>
      </c>
      <c r="V23" t="s">
        <v>2</v>
      </c>
      <c r="W23">
        <v>3</v>
      </c>
      <c r="X23" t="s">
        <v>111</v>
      </c>
      <c r="Z23" t="s">
        <v>79</v>
      </c>
      <c r="AA23" t="s">
        <v>0</v>
      </c>
    </row>
    <row r="24" spans="1:28" ht="15" customHeight="1" x14ac:dyDescent="0.25">
      <c r="A24" t="s">
        <v>56</v>
      </c>
      <c r="B24" t="s">
        <v>12</v>
      </c>
      <c r="C24" s="13" t="s">
        <v>57</v>
      </c>
      <c r="D24" t="s">
        <v>58</v>
      </c>
      <c r="E24" t="s">
        <v>107</v>
      </c>
      <c r="F24" t="s">
        <v>108</v>
      </c>
      <c r="G24" t="s">
        <v>59</v>
      </c>
      <c r="H24" t="s">
        <v>109</v>
      </c>
      <c r="I24" t="s">
        <v>60</v>
      </c>
      <c r="J24" t="s">
        <v>110</v>
      </c>
      <c r="K24" t="s">
        <v>70</v>
      </c>
      <c r="L24" t="s">
        <v>61</v>
      </c>
      <c r="M24">
        <v>-72.145055999999997</v>
      </c>
      <c r="N24">
        <v>43.446416999999997</v>
      </c>
      <c r="O24" s="4" t="s">
        <v>62</v>
      </c>
      <c r="Q24" t="s">
        <v>116</v>
      </c>
      <c r="R24" s="3">
        <v>42240</v>
      </c>
      <c r="S24" s="14">
        <v>0.46875</v>
      </c>
      <c r="T24" t="s">
        <v>119</v>
      </c>
      <c r="V24" t="s">
        <v>7</v>
      </c>
      <c r="W24">
        <v>3</v>
      </c>
      <c r="X24" t="s">
        <v>111</v>
      </c>
      <c r="Z24" t="s">
        <v>79</v>
      </c>
      <c r="AA24" t="s">
        <v>0</v>
      </c>
    </row>
    <row r="25" spans="1:28" ht="15" customHeight="1" x14ac:dyDescent="0.25">
      <c r="A25" t="s">
        <v>56</v>
      </c>
      <c r="B25" t="s">
        <v>12</v>
      </c>
      <c r="C25" s="13" t="s">
        <v>57</v>
      </c>
      <c r="D25" t="s">
        <v>58</v>
      </c>
      <c r="E25" t="s">
        <v>107</v>
      </c>
      <c r="F25" t="s">
        <v>108</v>
      </c>
      <c r="G25" t="s">
        <v>59</v>
      </c>
      <c r="H25" t="s">
        <v>109</v>
      </c>
      <c r="I25" t="s">
        <v>60</v>
      </c>
      <c r="J25" t="s">
        <v>112</v>
      </c>
      <c r="K25" t="s">
        <v>113</v>
      </c>
      <c r="L25" t="s">
        <v>61</v>
      </c>
      <c r="M25">
        <v>-72.142914000000005</v>
      </c>
      <c r="N25">
        <v>43.449109999999997</v>
      </c>
      <c r="O25" s="4" t="s">
        <v>92</v>
      </c>
      <c r="Q25" t="s">
        <v>117</v>
      </c>
      <c r="R25" s="3">
        <v>42240</v>
      </c>
      <c r="S25" s="14">
        <v>0.47569444444444442</v>
      </c>
      <c r="T25" t="s">
        <v>119</v>
      </c>
      <c r="U25" t="s">
        <v>63</v>
      </c>
      <c r="V25" t="s">
        <v>7</v>
      </c>
      <c r="W25">
        <v>3</v>
      </c>
      <c r="X25" t="s">
        <v>111</v>
      </c>
      <c r="Z25" t="s">
        <v>79</v>
      </c>
      <c r="AA25" t="s">
        <v>0</v>
      </c>
    </row>
    <row r="26" spans="1:28" ht="15" customHeight="1" x14ac:dyDescent="0.25">
      <c r="A26" t="s">
        <v>56</v>
      </c>
      <c r="B26" t="s">
        <v>12</v>
      </c>
      <c r="C26" s="13" t="s">
        <v>57</v>
      </c>
      <c r="D26" t="s">
        <v>58</v>
      </c>
      <c r="E26" t="s">
        <v>107</v>
      </c>
      <c r="F26" t="s">
        <v>108</v>
      </c>
      <c r="G26" t="s">
        <v>59</v>
      </c>
      <c r="H26" t="s">
        <v>109</v>
      </c>
      <c r="I26" t="s">
        <v>60</v>
      </c>
      <c r="J26" t="s">
        <v>114</v>
      </c>
      <c r="K26" t="s">
        <v>115</v>
      </c>
      <c r="L26" t="s">
        <v>61</v>
      </c>
      <c r="M26">
        <v>-72.140629000000004</v>
      </c>
      <c r="N26">
        <v>43.448245999999997</v>
      </c>
      <c r="O26" s="4" t="s">
        <v>92</v>
      </c>
      <c r="Q26" t="s">
        <v>118</v>
      </c>
      <c r="R26" s="3">
        <v>42240</v>
      </c>
      <c r="S26" s="14">
        <v>0.47916666666666669</v>
      </c>
      <c r="T26" t="s">
        <v>119</v>
      </c>
      <c r="U26" t="s">
        <v>63</v>
      </c>
      <c r="V26" t="s">
        <v>7</v>
      </c>
      <c r="W26">
        <v>3</v>
      </c>
      <c r="X26" t="s">
        <v>111</v>
      </c>
      <c r="Z26" t="s">
        <v>79</v>
      </c>
      <c r="AA26" t="s">
        <v>0</v>
      </c>
    </row>
    <row r="27" spans="1:28" x14ac:dyDescent="0.25">
      <c r="A27" t="s">
        <v>56</v>
      </c>
      <c r="B27" t="s">
        <v>12</v>
      </c>
      <c r="C27" s="13" t="s">
        <v>57</v>
      </c>
      <c r="D27" t="s">
        <v>58</v>
      </c>
      <c r="E27" s="15" t="s">
        <v>121</v>
      </c>
      <c r="F27" t="s">
        <v>122</v>
      </c>
      <c r="G27" t="s">
        <v>59</v>
      </c>
      <c r="H27" t="s">
        <v>123</v>
      </c>
      <c r="I27" t="s">
        <v>60</v>
      </c>
      <c r="J27" t="s">
        <v>120</v>
      </c>
      <c r="K27" t="s">
        <v>124</v>
      </c>
      <c r="L27" t="s">
        <v>61</v>
      </c>
      <c r="M27">
        <v>-72.166283000000007</v>
      </c>
      <c r="N27">
        <v>43.184589000000003</v>
      </c>
      <c r="O27" s="4" t="s">
        <v>62</v>
      </c>
      <c r="Q27" t="s">
        <v>126</v>
      </c>
      <c r="R27" s="3">
        <v>42242</v>
      </c>
      <c r="S27" s="14">
        <v>0.35416666666666669</v>
      </c>
      <c r="T27" t="s">
        <v>125</v>
      </c>
      <c r="U27" t="s">
        <v>63</v>
      </c>
      <c r="V27" t="s">
        <v>7</v>
      </c>
      <c r="W27">
        <v>3</v>
      </c>
      <c r="X27" t="s">
        <v>78</v>
      </c>
      <c r="Z27" t="s">
        <v>93</v>
      </c>
      <c r="AA27" t="s">
        <v>0</v>
      </c>
      <c r="AB27" t="s">
        <v>87</v>
      </c>
    </row>
    <row r="28" spans="1:28" x14ac:dyDescent="0.25">
      <c r="A28" t="s">
        <v>56</v>
      </c>
      <c r="B28" t="s">
        <v>12</v>
      </c>
      <c r="C28" s="13" t="s">
        <v>57</v>
      </c>
      <c r="D28" t="s">
        <v>58</v>
      </c>
      <c r="E28" s="15" t="s">
        <v>121</v>
      </c>
      <c r="F28" t="s">
        <v>122</v>
      </c>
      <c r="G28" t="s">
        <v>59</v>
      </c>
      <c r="H28" t="s">
        <v>123</v>
      </c>
      <c r="I28" t="s">
        <v>60</v>
      </c>
      <c r="J28" t="s">
        <v>127</v>
      </c>
      <c r="K28" t="s">
        <v>131</v>
      </c>
      <c r="L28" t="s">
        <v>132</v>
      </c>
      <c r="M28">
        <v>-72.171082999999996</v>
      </c>
      <c r="N28">
        <v>43.183500000000002</v>
      </c>
      <c r="O28" s="4" t="s">
        <v>62</v>
      </c>
      <c r="Q28" t="s">
        <v>133</v>
      </c>
      <c r="R28" s="3">
        <v>42242</v>
      </c>
      <c r="S28" s="14">
        <v>0.33333333333333331</v>
      </c>
      <c r="T28" t="s">
        <v>125</v>
      </c>
      <c r="U28" t="s">
        <v>63</v>
      </c>
      <c r="V28" t="s">
        <v>7</v>
      </c>
      <c r="W28">
        <v>3</v>
      </c>
      <c r="X28" t="s">
        <v>78</v>
      </c>
      <c r="Z28" t="s">
        <v>93</v>
      </c>
      <c r="AA28" t="s">
        <v>0</v>
      </c>
      <c r="AB28" t="s">
        <v>87</v>
      </c>
    </row>
    <row r="29" spans="1:28" x14ac:dyDescent="0.25">
      <c r="A29" t="s">
        <v>56</v>
      </c>
      <c r="B29" t="s">
        <v>12</v>
      </c>
      <c r="C29" s="13" t="s">
        <v>57</v>
      </c>
      <c r="D29" t="s">
        <v>58</v>
      </c>
      <c r="E29" s="15" t="s">
        <v>121</v>
      </c>
      <c r="F29" t="s">
        <v>122</v>
      </c>
      <c r="G29" t="s">
        <v>59</v>
      </c>
      <c r="H29" t="s">
        <v>123</v>
      </c>
      <c r="I29" t="s">
        <v>60</v>
      </c>
      <c r="J29" t="s">
        <v>128</v>
      </c>
      <c r="K29" t="s">
        <v>129</v>
      </c>
      <c r="L29" t="s">
        <v>61</v>
      </c>
      <c r="M29">
        <v>-72.160300000000007</v>
      </c>
      <c r="N29">
        <v>43.174999999999997</v>
      </c>
      <c r="O29" s="4" t="s">
        <v>62</v>
      </c>
      <c r="Q29" t="s">
        <v>130</v>
      </c>
      <c r="R29" s="3">
        <v>42242</v>
      </c>
      <c r="S29" s="14">
        <v>0.3125</v>
      </c>
      <c r="T29" t="s">
        <v>125</v>
      </c>
      <c r="U29" t="s">
        <v>63</v>
      </c>
      <c r="V29" t="s">
        <v>7</v>
      </c>
      <c r="W29">
        <v>3</v>
      </c>
      <c r="X29" t="s">
        <v>78</v>
      </c>
      <c r="Z29" t="s">
        <v>93</v>
      </c>
      <c r="AA29" t="s">
        <v>0</v>
      </c>
      <c r="AB29" t="s">
        <v>87</v>
      </c>
    </row>
    <row r="30" spans="1:28" ht="15" customHeight="1" x14ac:dyDescent="0.25"/>
    <row r="31" spans="1:28" ht="15" customHeight="1" x14ac:dyDescent="0.25"/>
    <row r="32" spans="1:28"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1048276" spans="12:15" x14ac:dyDescent="0.25">
      <c r="L1048276" s="4"/>
      <c r="O1048276" s="4"/>
    </row>
  </sheetData>
  <autoFilter ref="C1:AB1"/>
  <sortState ref="E2:X29">
    <sortCondition ref="F2:F29"/>
    <sortCondition ref="R2:R29"/>
  </sortState>
  <dataValidations count="50">
    <dataValidation type="list" allowBlank="1" showErrorMessage="1" promptTitle="Were photos taken?" prompt="If photos were taken of the site or the sampling select &quot;Yes&quot;." sqref="AA2:AA3 AA5:AA1048576">
      <formula1>"Yes, No"</formula1>
    </dataValidation>
    <dataValidation type="decimal" allowBlank="1" showErrorMessage="1" promptTitle="Water Temperature Centrigrade" prompt="What is the temperature of the sample at time of collection?" sqref="Y2:Y3 Y5:Y1048576">
      <formula1>0</formula1>
      <formula2>100</formula2>
    </dataValidation>
    <dataValidation allowBlank="1" showErrorMessage="1" promptTitle="Surface Water Conditions" prompt="Describe the water surfaces as:  &quot;Calm&quot;; &quot;Ripples&quot;; &quot;Choppy&quot;; &amp;  &quot;White Caps&quot;" sqref="X2:X3 X5:X1048576"/>
    <dataValidation allowBlank="1" showErrorMessage="1" promptTitle="Sample Depth" prompt="Sample depth in Meters.  This should be 1 (m) for &quot;nearShore&quot; stations and 3 (m) but other depths could be entered if necessary." sqref="W2:W3 W5:W1048576"/>
    <dataValidation allowBlank="1" showErrorMessage="1" promptTitle="Sample ID" prompt="Assign a unique ID to the analysis.  Unique means unique to the waterbody and date. Could be  &quot;Samp&quot; and a two digit sequential number (e.g., Samp01, Samp02 etc.)" sqref="Q2:Q4 Q8:Q13 Q16:Q20 Q22:Q26 Q30:Q1048576"/>
    <dataValidation allowBlank="1" showErrorMessage="1" promptTitle="Longitude of the Station" prompt="Longitude should be in decimal degrees with at least 4 (more is better) decimal places.  For New England longitude will be between -69 and -81 degrees." sqref="K3:K4 K10 K7 K12:K13 K17:K19 M2:M1048576 K29"/>
    <dataValidation allowBlank="1" showErrorMessage="1" promptTitle="Station Description" prompt="Brief description of where the station is." sqref="K5:K6 K8:K9 K2 K11 K14:K16 K20:K28 K30:K1048576"/>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Q5:Q7 Q14:Q15 Q21 J2:J1048576 Q27:Q29"/>
    <dataValidation type="list" allowBlank="1" showInputMessage="1" showErrorMessage="1" promptTitle="Station Type" prompt="Choose &quot;nearShore&quot;, &quot;offShore&quot; or &quot;other&quot;. If &quot;other&quot; explain in field &quot;commentStation&quot;" sqref="L1">
      <formula1>"nearShore, offShore, other"</formula1>
    </dataValidation>
    <dataValidation allowBlank="1" showInputMessage="1" showErrorMessage="1" promptTitle="State" prompt="Use the standard 2 letter abbreviation" sqref="G1"/>
    <dataValidation allowBlank="1" showInputMessage="1" showErrorMessage="1" promptTitle="Nearest Town" prompt="input the name of the closest town to the lake." sqref="H1"/>
    <dataValidation allowBlank="1" showInputMessage="1" showErrorMessage="1" promptTitle="Waterbody Comments" prompt="Add additional information about the waterbody here." sqref="I1"/>
    <dataValidation allowBlank="1" showInputMessage="1" showErrorMessage="1" promptTitle="Station Description" prompt="Brief description of where the station is." sqref="K1"/>
    <dataValidation allowBlank="1" showInputMessage="1" showErrorMessage="1" promptTitle="Source of Location" prompt="How was the location determined (e.g.,&quot;WaterbodyDatabase&quot;; &quot;GPS&quot;; &quot;GoogleEarth&quot;; &quot;BingMaps&quot;; &quot;topoMap&quot;)?" sqref="O1"/>
    <dataValidation allowBlank="1" showInputMessage="1" showErrorMessage="1" promptTitle="Comments Station" prompt="Add additional information about the station here." sqref="P1"/>
    <dataValidation allowBlank="1" showInputMessage="1" showErrorMessage="1" promptTitle="Who collected the sample" prompt="names separated by commas." sqref="T1"/>
    <dataValidation type="list" allowBlank="1" showInputMessage="1" showErrorMessage="1" promptTitle="Sample Method" prompt="This should  be &quot;Integrated Sampler&quot;; If you used another method select other and then give details in the field &quot;commentSample&quot;" sqref="U1">
      <formula1>"Intergrated Sampler, Other"</formula1>
    </dataValidation>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
      <formula1>"Primary, Duplicate"</formula1>
    </dataValidation>
    <dataValidation type="decimal" allowBlank="1" showInputMessage="1" showErrorMessage="1" promptTitle="Water Temperature Centrigrade" prompt="What is the temperature of the sample at time of collection?" sqref="Y1">
      <formula1>0</formula1>
      <formula2>100</formula2>
    </dataValidation>
    <dataValidation type="list" allowBlank="1" showInputMessage="1" showErrorMessage="1" promptTitle="Weather Conditions" prompt="Describe the weather conditions as: &quot;Clear&quot;; &quot;Partly Cloudy&quot;; &quot;Overcast&quot;; or &quot;Rain&quot;" sqref="Z1">
      <formula1>"Clear, Partly Cloudy, Overcast, Rain"</formula1>
    </dataValidation>
    <dataValidation type="list" allowBlank="1" showInputMessage="1" showErrorMessage="1" promptTitle="Were photos taken?" prompt="If photos were taken of the site or the sampling select &quot;Yes&quot;." sqref="AA1">
      <formula1>"Yes, No"</formula1>
    </dataValidation>
    <dataValidation allowBlank="1" showInputMessage="1" showErrorMessage="1" promptTitle="Comments Sample" prompt="Add additional information about the sample here." sqref="AB1"/>
    <dataValidation type="decimal" allowBlank="1" showErrorMessage="1" error="Longitude should be between -69 and -81 degrees" promptTitle="Longitude of the Station" prompt="Longitude should be in decimal degrees with at least 4 (more is better) decimal places.  For New England longitude will be between -69 and -81 degrees." sqref="M1">
      <formula1>-81</formula1>
      <formula2>-69</formula2>
    </dataValidation>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
      <formula1>40</formula1>
      <formula2>46</formula2>
    </dataValidation>
    <dataValidation allowBlank="1" showInputMessage="1" showErrorMessage="1" promptTitle="Time" prompt="When was the sample collected? Use HH:MM AM/PM" sqref="S1"/>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
    <dataValidation allowBlank="1" showInputMessage="1" showErrorMessage="1" promptTitle="Sample ID" prompt="Assign a unique ID to the analysis.  Unique means unique to the waterbody and date. Could be  &quot;Samp&quot; and a two digit sequential number (e.g., Samp01, Samp02 etc.)" sqref="Q1"/>
    <dataValidation type="date" allowBlank="1" showInputMessage="1" showErrorMessage="1" promptTitle="Date of Sample" prompt="The date sample was collected." sqref="R1">
      <formula1>42125</formula1>
      <formula2>42369</formula2>
    </dataValidation>
    <dataValidation allowBlank="1" showInputMessage="1" showErrorMessage="1" promptTitle="Sample Depth" prompt="Sample depth in Meters.  This should be 1 (m) for &quot;nearShore&quot; stations and 3 (m) but other depths could be entered if necessary." sqref="W1"/>
    <dataValidation type="list" allowBlank="1" showInputMessage="1" showErrorMessage="1" promptTitle="Surface Water Continues" prompt="Describe the water surfaces as:  &quot;Calm&quot;; &quot;Ripples&quot;; &quot;Choppy&quot;; &amp;  &quot;White Caps&quot;" sqref="X1">
      <formula1>"Calm,Ripples, Choppy, White Caps"</formula1>
    </dataValidation>
    <dataValidation type="list" allowBlank="1" showErrorMessage="1" promptTitle="Weather Conditions" prompt="Describe the weather conditions as: &quot;Clear&quot;; &quot;Partly Cloudy&quot;; &quot;Overcast&quot;; or &quot;Rain&quot;" sqref="Z2:Z1048576">
      <formula1>"Clear, Partly Cloudy, Overcast, Rain"</formula1>
    </dataValidation>
    <dataValidation type="list" allowBlank="1" showErrorMessage="1" promptTitle="Sample Replicate" prompt="Select &quot;primary&quot; or &quot;duplicate&quot;.  For each station and date you can have only one primary sample but many duplicates.  The first sample is the primary and subsequent samples are duplicates." sqref="V2:V1048576">
      <formula1>"Primary, Duplicate"</formula1>
    </dataValidation>
    <dataValidation type="list" allowBlank="1" showErrorMessage="1" promptTitle="Sample Method" prompt="This should  be &quot;Integrated Sampler&quot;; If you used another method select other and then give details in the field &quot;commentSample&quot;" sqref="U2:U1048576">
      <formula1>"Intergrated Sampler, Other"</formula1>
    </dataValidation>
    <dataValidation allowBlank="1" showErrorMessage="1" promptTitle="Who collected the sample" prompt="names separated by commas." sqref="T2:T1048576"/>
    <dataValidation allowBlank="1" showErrorMessage="1" promptTitle="Time" prompt="When was the sample collected? Use HH:MM AM/PM" sqref="S2:S1048576"/>
    <dataValidation allowBlank="1" showErrorMessage="1" promptTitle="Date of Sample" prompt="The date sample was collected" sqref="R2:R1048576"/>
    <dataValidation allowBlank="1" showErrorMessage="1" promptTitle="Comments Station" prompt="Add additional information about the station here." sqref="P2:P1048576"/>
    <dataValidation allowBlank="1" showErrorMessage="1" promptTitle="Source of Location" prompt="How was the location determined (e.g.,&quot;WaterbodyDatabase&quot;; &quot;GPS&quot;; &quot;GoogleEarth&quot;; &quot;BingMaps&quot;; &quot;topoMap&quot;)?" sqref="O2:O1048576"/>
    <dataValidation allowBlank="1" showErrorMessage="1" promptTitle="latitude of the sample station" prompt="Decimal Degrees with at least 4 (more is better) decimal places.  For New England values should be between 40 and 46 degrees._x000a_" sqref="N2:N1048576"/>
    <dataValidation type="list" allowBlank="1" showErrorMessage="1" promptTitle="Station Type" prompt="Choose &quot;nearShore&quot;, &quot;offShore&quot; or &quot;other&quot;. If &quot;other&quot; explain in field &quot;commentStation&quot;" sqref="L2:L1048576">
      <formula1>"nearShore, offShore, other"</formula1>
    </dataValidation>
    <dataValidation allowBlank="1" showErrorMessage="1" promptTitle="Waterbody Comments" prompt="Add additional information about the waterbody here." sqref="I2:I1048576"/>
    <dataValidation allowBlank="1" showErrorMessage="1" promptTitle="Nearest Town" prompt="input the name of the closest town to the lake." sqref="H2:H1048576"/>
    <dataValidation allowBlank="1" showErrorMessage="1" promptTitle="State" prompt="Use the standard 2 letter abbreviation" sqref="G2:G1048576"/>
    <dataValidation allowBlank="1" showInputMessage="1" showErrorMessage="1" promptTitle="Acronym for the organization" prompt="Current Choices: AED, CRWA, CTDEEP, MEDEP, NHDES, RIWW, UNH, VTDEC" sqref="A1:A1048576"/>
    <dataValidation allowBlank="1" showInputMessage="1" showErrorMessage="1" promptTitle="Contact Name" prompt="Who is responsible for the data?" sqref="B1:B1048576"/>
    <dataValidation allowBlank="1" showInputMessage="1" showErrorMessage="1" promptTitle="Email Address" prompt="of the contact person." sqref="C1:C1048576"/>
    <dataValidation allowBlank="1" showInputMessage="1" showErrorMessage="1" promptTitle="Phone Number" prompt="of the contact person.  xxx-xxx-xxxx" sqref="D1:D1048576"/>
    <dataValidation allowBlank="1" showErrorMessage="1" promptTitle="Waterbody Name" prompt="with no abbreviations.  Check spelling and try to be consistent." sqref="F1:F1048576"/>
    <dataValidation allowBlank="1" showErrorMessage="1" promptTitle="Unique ID for the waterbody" prompt="If your organzation has a unique identifier for the waterbody use it here.  If not use your orgID followed by an underscore and a unique three digit  number. (e.g. UNH_001)" sqref="E1:E1048576"/>
    <dataValidation allowBlank="1" showErrorMessage="1" promptTitle="Comments Sample" prompt="Add additional information about the sample here." sqref="AB2:AB104857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B1" zoomScaleNormal="100" workbookViewId="0">
      <selection activeCell="H178" sqref="H178"/>
    </sheetView>
  </sheetViews>
  <sheetFormatPr defaultRowHeight="15" x14ac:dyDescent="0.25"/>
  <cols>
    <col min="1" max="1" width="25.140625" customWidth="1"/>
    <col min="2" max="2" width="14.140625" customWidth="1"/>
    <col min="3" max="3" width="18.140625" bestFit="1" customWidth="1"/>
    <col min="4" max="4" width="11.28515625" customWidth="1"/>
    <col min="5" max="5" width="14.42578125" bestFit="1" customWidth="1"/>
    <col min="6" max="6" width="11.28515625" customWidth="1"/>
    <col min="7" max="7" width="19.85546875" customWidth="1"/>
    <col min="8" max="8" width="6.28515625" bestFit="1" customWidth="1"/>
    <col min="9" max="9" width="7.7109375" bestFit="1" customWidth="1"/>
    <col min="10" max="10" width="8" bestFit="1" customWidth="1"/>
    <col min="11" max="11" width="8.28515625" customWidth="1"/>
    <col min="12" max="12" width="9.5703125" bestFit="1" customWidth="1"/>
    <col min="13" max="13" width="9.28515625" bestFit="1" customWidth="1"/>
    <col min="14" max="14" width="11.42578125" bestFit="1" customWidth="1"/>
    <col min="15" max="15" width="8.85546875" customWidth="1"/>
    <col min="16" max="16" width="5.42578125" customWidth="1"/>
    <col min="17" max="17" width="15.28515625" bestFit="1" customWidth="1"/>
    <col min="18" max="18" width="13.28515625" bestFit="1" customWidth="1"/>
    <col min="19" max="19" width="15.28515625" bestFit="1" customWidth="1"/>
  </cols>
  <sheetData>
    <row r="1" spans="1:19" x14ac:dyDescent="0.25">
      <c r="A1" s="7" t="s">
        <v>31</v>
      </c>
      <c r="B1" s="7" t="s">
        <v>30</v>
      </c>
      <c r="C1" s="7" t="s">
        <v>29</v>
      </c>
      <c r="D1" s="7" t="s">
        <v>28</v>
      </c>
      <c r="E1" s="7" t="s">
        <v>27</v>
      </c>
      <c r="F1" s="7" t="s">
        <v>26</v>
      </c>
      <c r="G1" s="7" t="s">
        <v>25</v>
      </c>
      <c r="H1" s="7" t="s">
        <v>24</v>
      </c>
      <c r="I1" s="7" t="s">
        <v>23</v>
      </c>
      <c r="J1" s="7" t="s">
        <v>22</v>
      </c>
      <c r="K1" s="7" t="s">
        <v>21</v>
      </c>
      <c r="L1" s="7" t="s">
        <v>20</v>
      </c>
      <c r="M1" s="7" t="s">
        <v>19</v>
      </c>
      <c r="N1" s="7" t="s">
        <v>18</v>
      </c>
      <c r="O1" s="7" t="s">
        <v>17</v>
      </c>
      <c r="P1" s="7" t="s">
        <v>16</v>
      </c>
      <c r="Q1" s="7" t="s">
        <v>15</v>
      </c>
      <c r="R1" s="6"/>
      <c r="S1" s="5"/>
    </row>
    <row r="2" spans="1:19" x14ac:dyDescent="0.25">
      <c r="A2" t="s">
        <v>6</v>
      </c>
      <c r="B2" t="s">
        <v>11</v>
      </c>
      <c r="C2" t="s">
        <v>10</v>
      </c>
      <c r="D2" s="2">
        <v>42206</v>
      </c>
      <c r="E2" s="2">
        <v>42207</v>
      </c>
      <c r="F2">
        <v>2116</v>
      </c>
      <c r="G2" t="s">
        <v>3</v>
      </c>
      <c r="H2" t="s">
        <v>0</v>
      </c>
      <c r="I2" t="s">
        <v>0</v>
      </c>
      <c r="J2" s="1">
        <v>4.2361111111111106E-2</v>
      </c>
      <c r="K2">
        <v>19.899999999999999</v>
      </c>
      <c r="L2">
        <v>0.98</v>
      </c>
      <c r="M2">
        <v>0.1</v>
      </c>
      <c r="N2" t="s">
        <v>7</v>
      </c>
      <c r="O2" t="s">
        <v>1</v>
      </c>
      <c r="P2" t="s">
        <v>0</v>
      </c>
    </row>
    <row r="3" spans="1:19" x14ac:dyDescent="0.25">
      <c r="A3" t="s">
        <v>6</v>
      </c>
      <c r="B3" t="s">
        <v>11</v>
      </c>
      <c r="C3" t="s">
        <v>10</v>
      </c>
      <c r="D3" s="2">
        <v>42206</v>
      </c>
      <c r="E3" s="2">
        <v>42207</v>
      </c>
      <c r="F3">
        <v>2117</v>
      </c>
      <c r="G3" t="s">
        <v>3</v>
      </c>
      <c r="H3" t="s">
        <v>0</v>
      </c>
      <c r="I3" t="s">
        <v>0</v>
      </c>
      <c r="J3" s="1">
        <v>4.2361111111111106E-2</v>
      </c>
      <c r="K3">
        <v>19.899999999999999</v>
      </c>
      <c r="L3">
        <v>0.98</v>
      </c>
      <c r="M3">
        <v>0.1</v>
      </c>
      <c r="N3" t="s">
        <v>2</v>
      </c>
      <c r="O3" t="s">
        <v>1</v>
      </c>
      <c r="P3" t="s">
        <v>0</v>
      </c>
    </row>
    <row r="4" spans="1:19" x14ac:dyDescent="0.25">
      <c r="A4" t="s">
        <v>6</v>
      </c>
      <c r="B4" t="s">
        <v>11</v>
      </c>
      <c r="C4" t="s">
        <v>10</v>
      </c>
      <c r="D4" s="2">
        <v>42206</v>
      </c>
      <c r="E4" s="2">
        <v>42207</v>
      </c>
      <c r="F4">
        <v>2118</v>
      </c>
      <c r="G4" t="s">
        <v>3</v>
      </c>
      <c r="H4" t="s">
        <v>0</v>
      </c>
      <c r="I4" t="s">
        <v>0</v>
      </c>
      <c r="J4" s="1">
        <v>4.2361111111111106E-2</v>
      </c>
      <c r="K4">
        <v>19.899999999999999</v>
      </c>
      <c r="L4">
        <v>0.93</v>
      </c>
      <c r="M4">
        <v>0.1</v>
      </c>
      <c r="N4" t="s">
        <v>2</v>
      </c>
      <c r="O4" t="s">
        <v>1</v>
      </c>
      <c r="P4" t="s">
        <v>0</v>
      </c>
    </row>
    <row r="5" spans="1:19" x14ac:dyDescent="0.25">
      <c r="A5" t="s">
        <v>6</v>
      </c>
      <c r="B5" t="s">
        <v>9</v>
      </c>
      <c r="C5" t="s">
        <v>8</v>
      </c>
      <c r="D5" s="2">
        <v>42206</v>
      </c>
      <c r="E5" s="2">
        <v>42207</v>
      </c>
      <c r="F5">
        <v>2119</v>
      </c>
      <c r="G5" t="s">
        <v>3</v>
      </c>
      <c r="H5" t="s">
        <v>0</v>
      </c>
      <c r="I5" t="s">
        <v>0</v>
      </c>
      <c r="J5" s="1">
        <v>4.2361111111111106E-2</v>
      </c>
      <c r="K5">
        <v>19.899999999999999</v>
      </c>
      <c r="L5">
        <v>0.83</v>
      </c>
      <c r="M5">
        <v>0.1</v>
      </c>
      <c r="N5" t="s">
        <v>7</v>
      </c>
      <c r="O5" t="s">
        <v>1</v>
      </c>
      <c r="P5" t="s">
        <v>0</v>
      </c>
    </row>
    <row r="6" spans="1:19" x14ac:dyDescent="0.25">
      <c r="A6" t="s">
        <v>6</v>
      </c>
      <c r="B6" t="s">
        <v>9</v>
      </c>
      <c r="C6" t="s">
        <v>8</v>
      </c>
      <c r="D6" s="2">
        <v>42206</v>
      </c>
      <c r="E6" s="2">
        <v>42207</v>
      </c>
      <c r="F6">
        <v>2120</v>
      </c>
      <c r="G6" t="s">
        <v>3</v>
      </c>
      <c r="H6" t="s">
        <v>0</v>
      </c>
      <c r="I6" t="s">
        <v>0</v>
      </c>
      <c r="J6" s="1">
        <v>4.2361111111111106E-2</v>
      </c>
      <c r="K6">
        <v>19.899999999999999</v>
      </c>
      <c r="L6">
        <v>0.82</v>
      </c>
      <c r="M6">
        <v>0.1</v>
      </c>
      <c r="N6" t="s">
        <v>2</v>
      </c>
      <c r="O6" t="s">
        <v>1</v>
      </c>
      <c r="P6" t="s">
        <v>0</v>
      </c>
    </row>
    <row r="7" spans="1:19" x14ac:dyDescent="0.25">
      <c r="A7" t="s">
        <v>6</v>
      </c>
      <c r="B7" t="s">
        <v>9</v>
      </c>
      <c r="C7" t="s">
        <v>8</v>
      </c>
      <c r="D7" s="2">
        <v>42206</v>
      </c>
      <c r="E7" s="2">
        <v>42207</v>
      </c>
      <c r="F7">
        <v>2121</v>
      </c>
      <c r="G7" t="s">
        <v>3</v>
      </c>
      <c r="H7" t="s">
        <v>0</v>
      </c>
      <c r="I7" t="s">
        <v>0</v>
      </c>
      <c r="J7" s="1">
        <v>4.2361111111111106E-2</v>
      </c>
      <c r="K7">
        <v>19.899999999999999</v>
      </c>
      <c r="L7">
        <v>0.83</v>
      </c>
      <c r="M7">
        <v>0.1</v>
      </c>
      <c r="N7" t="s">
        <v>2</v>
      </c>
      <c r="O7" t="s">
        <v>1</v>
      </c>
      <c r="P7" t="s">
        <v>0</v>
      </c>
    </row>
    <row r="8" spans="1:19" x14ac:dyDescent="0.25">
      <c r="A8" t="s">
        <v>6</v>
      </c>
      <c r="B8" t="s">
        <v>5</v>
      </c>
      <c r="C8" t="s">
        <v>4</v>
      </c>
      <c r="D8" s="2">
        <v>42206</v>
      </c>
      <c r="E8" s="2">
        <v>42207</v>
      </c>
      <c r="F8">
        <v>2122</v>
      </c>
      <c r="G8" t="s">
        <v>3</v>
      </c>
      <c r="H8" t="s">
        <v>0</v>
      </c>
      <c r="I8" t="s">
        <v>0</v>
      </c>
      <c r="J8" s="1">
        <v>4.2361111111111106E-2</v>
      </c>
      <c r="K8">
        <v>20.2</v>
      </c>
      <c r="L8">
        <v>0.82</v>
      </c>
      <c r="M8">
        <v>0.1</v>
      </c>
      <c r="N8" t="s">
        <v>7</v>
      </c>
      <c r="O8" t="s">
        <v>1</v>
      </c>
      <c r="P8" t="s">
        <v>0</v>
      </c>
    </row>
    <row r="9" spans="1:19" x14ac:dyDescent="0.25">
      <c r="A9" t="s">
        <v>6</v>
      </c>
      <c r="B9" t="s">
        <v>5</v>
      </c>
      <c r="C9" t="s">
        <v>4</v>
      </c>
      <c r="D9" s="2">
        <v>42206</v>
      </c>
      <c r="E9" s="2">
        <v>42207</v>
      </c>
      <c r="F9">
        <v>2123</v>
      </c>
      <c r="G9" t="s">
        <v>3</v>
      </c>
      <c r="H9" t="s">
        <v>0</v>
      </c>
      <c r="I9" t="s">
        <v>0</v>
      </c>
      <c r="J9" s="1">
        <v>4.2361111111111106E-2</v>
      </c>
      <c r="K9">
        <v>20.2</v>
      </c>
      <c r="L9">
        <v>0.82</v>
      </c>
      <c r="M9">
        <v>0.1</v>
      </c>
      <c r="N9" t="s">
        <v>2</v>
      </c>
      <c r="O9" t="s">
        <v>1</v>
      </c>
      <c r="P9" t="s">
        <v>0</v>
      </c>
    </row>
    <row r="10" spans="1:19" x14ac:dyDescent="0.25">
      <c r="A10" t="s">
        <v>6</v>
      </c>
      <c r="B10" t="s">
        <v>5</v>
      </c>
      <c r="C10" t="s">
        <v>4</v>
      </c>
      <c r="D10" s="2">
        <v>42206</v>
      </c>
      <c r="E10" s="2">
        <v>42207</v>
      </c>
      <c r="F10">
        <v>2124</v>
      </c>
      <c r="G10" t="s">
        <v>3</v>
      </c>
      <c r="H10" t="s">
        <v>0</v>
      </c>
      <c r="I10" t="s">
        <v>0</v>
      </c>
      <c r="J10" s="1">
        <v>4.2361111111111106E-2</v>
      </c>
      <c r="K10">
        <v>20.2</v>
      </c>
      <c r="L10">
        <v>0.82</v>
      </c>
      <c r="M10">
        <v>0.1</v>
      </c>
      <c r="N10" t="s">
        <v>2</v>
      </c>
      <c r="O10" t="s">
        <v>1</v>
      </c>
      <c r="P10" t="s">
        <v>0</v>
      </c>
    </row>
    <row r="11" spans="1:19" x14ac:dyDescent="0.25">
      <c r="A11" t="s">
        <v>67</v>
      </c>
      <c r="B11" t="s">
        <v>71</v>
      </c>
      <c r="C11" t="s">
        <v>74</v>
      </c>
      <c r="D11" s="3">
        <v>42198</v>
      </c>
      <c r="E11" s="2">
        <v>42300</v>
      </c>
      <c r="F11">
        <v>2125</v>
      </c>
      <c r="G11" t="s">
        <v>169</v>
      </c>
      <c r="H11" t="s">
        <v>168</v>
      </c>
      <c r="I11" t="s">
        <v>0</v>
      </c>
      <c r="J11" s="1">
        <v>4.2361111111111106E-2</v>
      </c>
      <c r="K11">
        <v>22.9</v>
      </c>
      <c r="L11">
        <v>0.49</v>
      </c>
      <c r="M11">
        <v>0.1</v>
      </c>
      <c r="N11" t="s">
        <v>7</v>
      </c>
      <c r="O11" t="s">
        <v>1</v>
      </c>
      <c r="P11" t="s">
        <v>0</v>
      </c>
    </row>
    <row r="12" spans="1:19" x14ac:dyDescent="0.25">
      <c r="A12" t="s">
        <v>67</v>
      </c>
      <c r="B12" t="s">
        <v>71</v>
      </c>
      <c r="C12" t="s">
        <v>74</v>
      </c>
      <c r="D12" s="3">
        <v>42198</v>
      </c>
      <c r="E12" s="2">
        <v>42300</v>
      </c>
      <c r="F12">
        <v>2126</v>
      </c>
      <c r="G12" t="s">
        <v>169</v>
      </c>
      <c r="H12" t="s">
        <v>168</v>
      </c>
      <c r="I12" t="s">
        <v>0</v>
      </c>
      <c r="J12" s="1">
        <v>4.2361111111111106E-2</v>
      </c>
      <c r="K12">
        <v>22.9</v>
      </c>
      <c r="L12">
        <v>0.49</v>
      </c>
      <c r="M12">
        <v>0.1</v>
      </c>
      <c r="N12" t="s">
        <v>2</v>
      </c>
      <c r="O12" t="s">
        <v>1</v>
      </c>
      <c r="P12" t="s">
        <v>0</v>
      </c>
    </row>
    <row r="13" spans="1:19" x14ac:dyDescent="0.25">
      <c r="A13" t="s">
        <v>67</v>
      </c>
      <c r="B13" t="s">
        <v>71</v>
      </c>
      <c r="C13" t="s">
        <v>74</v>
      </c>
      <c r="D13" s="3">
        <v>42198</v>
      </c>
      <c r="E13" s="2">
        <v>42300</v>
      </c>
      <c r="F13">
        <v>2127</v>
      </c>
      <c r="G13" t="s">
        <v>169</v>
      </c>
      <c r="H13" t="s">
        <v>168</v>
      </c>
      <c r="I13" t="s">
        <v>0</v>
      </c>
      <c r="J13" s="1">
        <v>4.2361111111111106E-2</v>
      </c>
      <c r="K13">
        <v>22.9</v>
      </c>
      <c r="L13">
        <v>0.49</v>
      </c>
      <c r="M13">
        <v>0.1</v>
      </c>
      <c r="N13" t="s">
        <v>2</v>
      </c>
      <c r="O13" t="s">
        <v>1</v>
      </c>
      <c r="P13" t="s">
        <v>0</v>
      </c>
    </row>
    <row r="14" spans="1:19" x14ac:dyDescent="0.25">
      <c r="A14" t="s">
        <v>67</v>
      </c>
      <c r="B14" t="s">
        <v>72</v>
      </c>
      <c r="C14" t="s">
        <v>75</v>
      </c>
      <c r="D14" s="3">
        <v>42198</v>
      </c>
      <c r="E14" s="2">
        <v>42300</v>
      </c>
      <c r="F14">
        <v>2128</v>
      </c>
      <c r="G14" t="s">
        <v>169</v>
      </c>
      <c r="H14" t="s">
        <v>168</v>
      </c>
      <c r="I14" t="s">
        <v>0</v>
      </c>
      <c r="J14" s="1">
        <v>4.2361111111111106E-2</v>
      </c>
      <c r="K14">
        <v>20.100000000000001</v>
      </c>
      <c r="L14">
        <v>0.54</v>
      </c>
      <c r="M14">
        <v>0.1</v>
      </c>
      <c r="N14" t="s">
        <v>7</v>
      </c>
      <c r="O14" t="s">
        <v>1</v>
      </c>
      <c r="P14" t="s">
        <v>0</v>
      </c>
    </row>
    <row r="15" spans="1:19" x14ac:dyDescent="0.25">
      <c r="A15" t="s">
        <v>67</v>
      </c>
      <c r="B15" t="s">
        <v>72</v>
      </c>
      <c r="C15" t="s">
        <v>75</v>
      </c>
      <c r="D15" s="3">
        <v>42198</v>
      </c>
      <c r="E15" s="2">
        <v>42300</v>
      </c>
      <c r="F15">
        <v>2129</v>
      </c>
      <c r="G15" t="s">
        <v>169</v>
      </c>
      <c r="H15" t="s">
        <v>168</v>
      </c>
      <c r="I15" t="s">
        <v>0</v>
      </c>
      <c r="J15" s="1">
        <v>4.2361111111111106E-2</v>
      </c>
      <c r="K15">
        <v>20.100000000000001</v>
      </c>
      <c r="L15">
        <v>0.54</v>
      </c>
      <c r="M15">
        <v>0.1</v>
      </c>
      <c r="N15" t="s">
        <v>2</v>
      </c>
      <c r="O15" t="s">
        <v>1</v>
      </c>
      <c r="P15" t="s">
        <v>0</v>
      </c>
    </row>
    <row r="16" spans="1:19" x14ac:dyDescent="0.25">
      <c r="A16" t="s">
        <v>67</v>
      </c>
      <c r="B16" t="s">
        <v>72</v>
      </c>
      <c r="C16" t="s">
        <v>75</v>
      </c>
      <c r="D16" s="3">
        <v>42198</v>
      </c>
      <c r="E16" s="2">
        <v>42300</v>
      </c>
      <c r="F16">
        <v>2130</v>
      </c>
      <c r="G16" t="s">
        <v>169</v>
      </c>
      <c r="H16" t="s">
        <v>168</v>
      </c>
      <c r="I16" t="s">
        <v>0</v>
      </c>
      <c r="J16" s="1">
        <v>4.2361111111111106E-2</v>
      </c>
      <c r="K16">
        <v>20.100000000000001</v>
      </c>
      <c r="L16">
        <v>0.5</v>
      </c>
      <c r="M16">
        <v>0.1</v>
      </c>
      <c r="N16" t="s">
        <v>2</v>
      </c>
      <c r="O16" t="s">
        <v>1</v>
      </c>
      <c r="P16" t="s">
        <v>0</v>
      </c>
    </row>
    <row r="17" spans="1:16" x14ac:dyDescent="0.25">
      <c r="A17" t="s">
        <v>67</v>
      </c>
      <c r="B17" t="s">
        <v>73</v>
      </c>
      <c r="C17" t="s">
        <v>76</v>
      </c>
      <c r="D17" s="3">
        <v>42198</v>
      </c>
      <c r="E17" s="2">
        <v>42300</v>
      </c>
      <c r="F17">
        <v>2131</v>
      </c>
      <c r="G17" t="s">
        <v>169</v>
      </c>
      <c r="H17" t="s">
        <v>168</v>
      </c>
      <c r="I17" t="s">
        <v>0</v>
      </c>
      <c r="J17" s="1">
        <v>4.2361111111111106E-2</v>
      </c>
      <c r="K17">
        <v>20.2</v>
      </c>
      <c r="L17">
        <v>0.68</v>
      </c>
      <c r="M17">
        <v>0.1</v>
      </c>
      <c r="N17" t="s">
        <v>7</v>
      </c>
      <c r="O17" t="s">
        <v>1</v>
      </c>
      <c r="P17" t="s">
        <v>0</v>
      </c>
    </row>
    <row r="18" spans="1:16" x14ac:dyDescent="0.25">
      <c r="A18" t="s">
        <v>67</v>
      </c>
      <c r="B18" t="s">
        <v>73</v>
      </c>
      <c r="C18" t="s">
        <v>76</v>
      </c>
      <c r="D18" s="3">
        <v>42198</v>
      </c>
      <c r="E18" s="2">
        <v>42300</v>
      </c>
      <c r="F18">
        <v>2132</v>
      </c>
      <c r="G18" t="s">
        <v>169</v>
      </c>
      <c r="H18" t="s">
        <v>168</v>
      </c>
      <c r="I18" t="s">
        <v>0</v>
      </c>
      <c r="J18" s="1">
        <v>4.2361111111111106E-2</v>
      </c>
      <c r="K18">
        <v>20.2</v>
      </c>
      <c r="L18">
        <v>0.68</v>
      </c>
      <c r="M18">
        <v>0.1</v>
      </c>
      <c r="N18" t="s">
        <v>2</v>
      </c>
      <c r="O18" t="s">
        <v>1</v>
      </c>
      <c r="P18" t="s">
        <v>0</v>
      </c>
    </row>
    <row r="19" spans="1:16" x14ac:dyDescent="0.25">
      <c r="A19" t="s">
        <v>67</v>
      </c>
      <c r="B19" t="s">
        <v>73</v>
      </c>
      <c r="C19" t="s">
        <v>76</v>
      </c>
      <c r="D19" s="3">
        <v>42198</v>
      </c>
      <c r="E19" s="2">
        <v>42300</v>
      </c>
      <c r="F19">
        <v>2133</v>
      </c>
      <c r="G19" t="s">
        <v>169</v>
      </c>
      <c r="H19" t="s">
        <v>168</v>
      </c>
      <c r="I19" t="s">
        <v>0</v>
      </c>
      <c r="J19" s="1">
        <v>4.2361111111111106E-2</v>
      </c>
      <c r="K19">
        <v>20.2</v>
      </c>
      <c r="L19">
        <v>0.67</v>
      </c>
      <c r="M19">
        <v>0.1</v>
      </c>
      <c r="N19" t="s">
        <v>2</v>
      </c>
      <c r="O19" t="s">
        <v>1</v>
      </c>
      <c r="P19" t="s">
        <v>0</v>
      </c>
    </row>
    <row r="20" spans="1:16" x14ac:dyDescent="0.25">
      <c r="A20" t="s">
        <v>67</v>
      </c>
      <c r="B20" t="s">
        <v>71</v>
      </c>
      <c r="C20" t="s">
        <v>74</v>
      </c>
      <c r="D20" s="3">
        <v>42198</v>
      </c>
      <c r="E20" s="2">
        <v>42305</v>
      </c>
      <c r="F20">
        <v>2134</v>
      </c>
      <c r="G20" t="s">
        <v>170</v>
      </c>
      <c r="H20" t="s">
        <v>168</v>
      </c>
      <c r="I20" t="s">
        <v>0</v>
      </c>
      <c r="J20" s="1">
        <v>4.2361111111111106E-2</v>
      </c>
      <c r="K20">
        <v>21</v>
      </c>
      <c r="L20">
        <v>0.47</v>
      </c>
      <c r="M20">
        <v>3.57</v>
      </c>
      <c r="N20" t="s">
        <v>2</v>
      </c>
      <c r="O20" t="s">
        <v>1</v>
      </c>
      <c r="P20" t="s">
        <v>0</v>
      </c>
    </row>
    <row r="21" spans="1:16" x14ac:dyDescent="0.25">
      <c r="A21" t="s">
        <v>67</v>
      </c>
      <c r="B21" t="s">
        <v>71</v>
      </c>
      <c r="C21" t="s">
        <v>74</v>
      </c>
      <c r="D21" s="3">
        <v>42198</v>
      </c>
      <c r="E21" s="2">
        <v>42305</v>
      </c>
      <c r="F21">
        <v>2135</v>
      </c>
      <c r="G21" t="s">
        <v>170</v>
      </c>
      <c r="H21" t="s">
        <v>168</v>
      </c>
      <c r="I21" t="s">
        <v>0</v>
      </c>
      <c r="J21" s="1">
        <v>4.2361111111111106E-2</v>
      </c>
      <c r="K21">
        <v>21</v>
      </c>
      <c r="L21">
        <v>0.46</v>
      </c>
      <c r="M21">
        <v>6.14</v>
      </c>
      <c r="N21" t="s">
        <v>2</v>
      </c>
      <c r="O21" t="s">
        <v>1</v>
      </c>
      <c r="P21" t="s">
        <v>0</v>
      </c>
    </row>
    <row r="22" spans="1:16" x14ac:dyDescent="0.25">
      <c r="A22" t="s">
        <v>67</v>
      </c>
      <c r="B22" t="s">
        <v>71</v>
      </c>
      <c r="C22" t="s">
        <v>74</v>
      </c>
      <c r="D22" s="3">
        <v>42198</v>
      </c>
      <c r="E22" s="2">
        <v>42305</v>
      </c>
      <c r="F22">
        <v>2136</v>
      </c>
      <c r="G22" t="s">
        <v>170</v>
      </c>
      <c r="H22" t="s">
        <v>168</v>
      </c>
      <c r="I22" t="s">
        <v>0</v>
      </c>
      <c r="J22" s="1">
        <v>4.2361111111111106E-2</v>
      </c>
      <c r="K22">
        <v>21</v>
      </c>
      <c r="L22">
        <v>0.46</v>
      </c>
      <c r="M22">
        <v>4.8499999999999996</v>
      </c>
      <c r="N22" t="s">
        <v>2</v>
      </c>
      <c r="O22" t="s">
        <v>1</v>
      </c>
      <c r="P22" t="s">
        <v>0</v>
      </c>
    </row>
    <row r="23" spans="1:16" x14ac:dyDescent="0.25">
      <c r="A23" t="s">
        <v>67</v>
      </c>
      <c r="B23" t="s">
        <v>72</v>
      </c>
      <c r="C23" t="s">
        <v>75</v>
      </c>
      <c r="D23" s="3">
        <v>42198</v>
      </c>
      <c r="E23" s="2">
        <v>42305</v>
      </c>
      <c r="F23">
        <v>2137</v>
      </c>
      <c r="G23" t="s">
        <v>170</v>
      </c>
      <c r="H23" t="s">
        <v>168</v>
      </c>
      <c r="I23" t="s">
        <v>0</v>
      </c>
      <c r="J23" s="1">
        <v>4.2361111111111106E-2</v>
      </c>
      <c r="K23">
        <v>20.9</v>
      </c>
      <c r="L23">
        <v>0.36</v>
      </c>
      <c r="M23">
        <v>1</v>
      </c>
      <c r="N23" t="s">
        <v>2</v>
      </c>
      <c r="O23" t="s">
        <v>1</v>
      </c>
      <c r="P23" t="s">
        <v>0</v>
      </c>
    </row>
    <row r="24" spans="1:16" x14ac:dyDescent="0.25">
      <c r="A24" t="s">
        <v>67</v>
      </c>
      <c r="B24" t="s">
        <v>72</v>
      </c>
      <c r="C24" t="s">
        <v>75</v>
      </c>
      <c r="D24" s="3">
        <v>42198</v>
      </c>
      <c r="E24" s="2">
        <v>42305</v>
      </c>
      <c r="F24">
        <v>2138</v>
      </c>
      <c r="G24" t="s">
        <v>170</v>
      </c>
      <c r="H24" t="s">
        <v>168</v>
      </c>
      <c r="I24" t="s">
        <v>0</v>
      </c>
      <c r="J24" s="1">
        <v>4.2361111111111106E-2</v>
      </c>
      <c r="K24">
        <v>20.9</v>
      </c>
      <c r="L24">
        <v>0.36</v>
      </c>
      <c r="M24">
        <v>1</v>
      </c>
      <c r="N24" t="s">
        <v>2</v>
      </c>
      <c r="O24" t="s">
        <v>1</v>
      </c>
      <c r="P24" t="s">
        <v>0</v>
      </c>
    </row>
    <row r="25" spans="1:16" x14ac:dyDescent="0.25">
      <c r="A25" t="s">
        <v>67</v>
      </c>
      <c r="B25" t="s">
        <v>72</v>
      </c>
      <c r="C25" t="s">
        <v>75</v>
      </c>
      <c r="D25" s="3">
        <v>42198</v>
      </c>
      <c r="E25" s="2">
        <v>42305</v>
      </c>
      <c r="F25">
        <v>2139</v>
      </c>
      <c r="G25" t="s">
        <v>170</v>
      </c>
      <c r="H25" t="s">
        <v>168</v>
      </c>
      <c r="I25" t="s">
        <v>0</v>
      </c>
      <c r="J25" s="1">
        <v>4.2361111111111106E-2</v>
      </c>
      <c r="K25">
        <v>20.9</v>
      </c>
      <c r="L25">
        <v>0.34</v>
      </c>
      <c r="M25">
        <v>0.1</v>
      </c>
      <c r="N25" t="s">
        <v>2</v>
      </c>
      <c r="O25" t="s">
        <v>1</v>
      </c>
      <c r="P25" t="s">
        <v>0</v>
      </c>
    </row>
    <row r="26" spans="1:16" x14ac:dyDescent="0.25">
      <c r="A26" t="s">
        <v>67</v>
      </c>
      <c r="B26" t="s">
        <v>73</v>
      </c>
      <c r="C26" t="s">
        <v>76</v>
      </c>
      <c r="D26" s="3">
        <v>42198</v>
      </c>
      <c r="E26" s="2">
        <v>42305</v>
      </c>
      <c r="F26">
        <v>2140</v>
      </c>
      <c r="G26" t="s">
        <v>170</v>
      </c>
      <c r="H26" t="s">
        <v>168</v>
      </c>
      <c r="I26" t="s">
        <v>0</v>
      </c>
      <c r="J26" s="1">
        <v>4.2361111111111106E-2</v>
      </c>
      <c r="K26">
        <v>20.6</v>
      </c>
      <c r="L26">
        <v>0.47</v>
      </c>
      <c r="M26">
        <v>0.1</v>
      </c>
      <c r="N26" t="s">
        <v>2</v>
      </c>
      <c r="O26" t="s">
        <v>1</v>
      </c>
      <c r="P26" t="s">
        <v>0</v>
      </c>
    </row>
    <row r="27" spans="1:16" x14ac:dyDescent="0.25">
      <c r="A27" t="s">
        <v>67</v>
      </c>
      <c r="B27" t="s">
        <v>73</v>
      </c>
      <c r="C27" t="s">
        <v>76</v>
      </c>
      <c r="D27" s="3">
        <v>42198</v>
      </c>
      <c r="E27" s="2">
        <v>42305</v>
      </c>
      <c r="F27">
        <v>2141</v>
      </c>
      <c r="G27" t="s">
        <v>170</v>
      </c>
      <c r="H27" t="s">
        <v>168</v>
      </c>
      <c r="I27" t="s">
        <v>0</v>
      </c>
      <c r="J27" s="1">
        <v>4.2361111111111106E-2</v>
      </c>
      <c r="K27">
        <v>20.6</v>
      </c>
      <c r="L27">
        <v>0.47</v>
      </c>
      <c r="M27">
        <v>0.1</v>
      </c>
      <c r="N27" t="s">
        <v>2</v>
      </c>
      <c r="O27" t="s">
        <v>1</v>
      </c>
      <c r="P27" t="s">
        <v>0</v>
      </c>
    </row>
    <row r="28" spans="1:16" x14ac:dyDescent="0.25">
      <c r="A28" t="s">
        <v>67</v>
      </c>
      <c r="B28" t="s">
        <v>73</v>
      </c>
      <c r="C28" t="s">
        <v>76</v>
      </c>
      <c r="D28" s="3">
        <v>42198</v>
      </c>
      <c r="E28" s="2">
        <v>42305</v>
      </c>
      <c r="F28">
        <v>2142</v>
      </c>
      <c r="G28" t="s">
        <v>170</v>
      </c>
      <c r="H28" t="s">
        <v>168</v>
      </c>
      <c r="I28" t="s">
        <v>0</v>
      </c>
      <c r="J28" s="1">
        <v>4.2361111111111106E-2</v>
      </c>
      <c r="K28">
        <v>20.6</v>
      </c>
      <c r="L28">
        <v>0.46</v>
      </c>
      <c r="M28">
        <v>0.1</v>
      </c>
      <c r="N28" t="s">
        <v>2</v>
      </c>
      <c r="O28" t="s">
        <v>1</v>
      </c>
      <c r="P28" t="s">
        <v>0</v>
      </c>
    </row>
    <row r="29" spans="1:16" x14ac:dyDescent="0.25">
      <c r="A29" t="s">
        <v>80</v>
      </c>
      <c r="B29" t="s">
        <v>83</v>
      </c>
      <c r="C29" t="s">
        <v>104</v>
      </c>
      <c r="D29" s="3">
        <v>42234</v>
      </c>
      <c r="E29" s="2">
        <v>42300</v>
      </c>
      <c r="F29">
        <v>2143</v>
      </c>
      <c r="G29" t="s">
        <v>169</v>
      </c>
      <c r="H29" t="s">
        <v>168</v>
      </c>
      <c r="I29" t="s">
        <v>0</v>
      </c>
      <c r="J29" s="1">
        <v>4.2361111111111106E-2</v>
      </c>
      <c r="K29">
        <v>20.100000000000001</v>
      </c>
      <c r="L29">
        <v>0.5</v>
      </c>
      <c r="M29">
        <v>6.14</v>
      </c>
      <c r="N29" t="s">
        <v>7</v>
      </c>
      <c r="O29" t="s">
        <v>1</v>
      </c>
      <c r="P29" t="s">
        <v>0</v>
      </c>
    </row>
    <row r="30" spans="1:16" x14ac:dyDescent="0.25">
      <c r="A30" t="s">
        <v>80</v>
      </c>
      <c r="B30" t="s">
        <v>83</v>
      </c>
      <c r="C30" t="s">
        <v>104</v>
      </c>
      <c r="D30" s="3">
        <v>42234</v>
      </c>
      <c r="E30" s="2">
        <v>42300</v>
      </c>
      <c r="F30">
        <v>2144</v>
      </c>
      <c r="G30" t="s">
        <v>169</v>
      </c>
      <c r="H30" t="s">
        <v>168</v>
      </c>
      <c r="I30" t="s">
        <v>0</v>
      </c>
      <c r="J30" s="1">
        <v>4.2361111111111106E-2</v>
      </c>
      <c r="K30">
        <v>20.100000000000001</v>
      </c>
      <c r="L30">
        <v>0.5</v>
      </c>
      <c r="M30">
        <v>6.14</v>
      </c>
      <c r="N30" t="s">
        <v>2</v>
      </c>
      <c r="O30" t="s">
        <v>1</v>
      </c>
      <c r="P30" t="s">
        <v>0</v>
      </c>
    </row>
    <row r="31" spans="1:16" x14ac:dyDescent="0.25">
      <c r="A31" t="s">
        <v>80</v>
      </c>
      <c r="B31" t="s">
        <v>83</v>
      </c>
      <c r="C31" t="s">
        <v>104</v>
      </c>
      <c r="D31" s="3">
        <v>42234</v>
      </c>
      <c r="E31" s="2">
        <v>42300</v>
      </c>
      <c r="F31">
        <v>2145</v>
      </c>
      <c r="G31" t="s">
        <v>169</v>
      </c>
      <c r="H31" t="s">
        <v>168</v>
      </c>
      <c r="I31" t="s">
        <v>0</v>
      </c>
      <c r="J31" s="1">
        <v>4.2361111111111106E-2</v>
      </c>
      <c r="K31">
        <v>20.100000000000001</v>
      </c>
      <c r="L31">
        <v>0.52</v>
      </c>
      <c r="M31">
        <v>6.14</v>
      </c>
      <c r="N31" t="s">
        <v>2</v>
      </c>
      <c r="O31" t="s">
        <v>1</v>
      </c>
      <c r="P31" t="s">
        <v>0</v>
      </c>
    </row>
    <row r="32" spans="1:16" x14ac:dyDescent="0.25">
      <c r="A32" t="s">
        <v>80</v>
      </c>
      <c r="B32" t="s">
        <v>88</v>
      </c>
      <c r="C32" t="s">
        <v>105</v>
      </c>
      <c r="D32" s="3">
        <v>42234</v>
      </c>
      <c r="E32" s="2">
        <v>42300</v>
      </c>
      <c r="F32">
        <v>2146</v>
      </c>
      <c r="G32" t="s">
        <v>169</v>
      </c>
      <c r="H32" t="s">
        <v>168</v>
      </c>
      <c r="I32" t="s">
        <v>0</v>
      </c>
      <c r="J32" s="1">
        <v>4.2361111111111106E-2</v>
      </c>
      <c r="K32">
        <v>21.6</v>
      </c>
      <c r="L32">
        <v>0.44</v>
      </c>
      <c r="M32">
        <v>0.1</v>
      </c>
      <c r="N32" t="s">
        <v>7</v>
      </c>
      <c r="O32" t="s">
        <v>1</v>
      </c>
      <c r="P32" t="s">
        <v>0</v>
      </c>
    </row>
    <row r="33" spans="1:19" x14ac:dyDescent="0.25">
      <c r="A33" t="s">
        <v>80</v>
      </c>
      <c r="B33" t="s">
        <v>88</v>
      </c>
      <c r="C33" t="s">
        <v>105</v>
      </c>
      <c r="D33" s="3">
        <v>42234</v>
      </c>
      <c r="E33" s="2">
        <v>42300</v>
      </c>
      <c r="F33">
        <v>2147</v>
      </c>
      <c r="G33" t="s">
        <v>169</v>
      </c>
      <c r="H33" t="s">
        <v>168</v>
      </c>
      <c r="I33" t="s">
        <v>0</v>
      </c>
      <c r="J33" s="1">
        <v>4.2361111111111106E-2</v>
      </c>
      <c r="K33">
        <v>21.6</v>
      </c>
      <c r="L33">
        <v>0.46</v>
      </c>
      <c r="M33">
        <v>0.1</v>
      </c>
      <c r="N33" t="s">
        <v>2</v>
      </c>
      <c r="O33" t="s">
        <v>1</v>
      </c>
      <c r="P33" t="s">
        <v>0</v>
      </c>
    </row>
    <row r="34" spans="1:19" x14ac:dyDescent="0.25">
      <c r="A34" t="s">
        <v>80</v>
      </c>
      <c r="B34" t="s">
        <v>88</v>
      </c>
      <c r="C34" t="s">
        <v>105</v>
      </c>
      <c r="D34" s="3">
        <v>42234</v>
      </c>
      <c r="E34" s="2">
        <v>42300</v>
      </c>
      <c r="F34">
        <v>2148</v>
      </c>
      <c r="G34" t="s">
        <v>169</v>
      </c>
      <c r="H34" t="s">
        <v>168</v>
      </c>
      <c r="I34" t="s">
        <v>0</v>
      </c>
      <c r="J34" s="1">
        <v>4.2361111111111106E-2</v>
      </c>
      <c r="K34">
        <v>21.6</v>
      </c>
      <c r="L34">
        <v>0.44</v>
      </c>
      <c r="M34">
        <v>0.1</v>
      </c>
      <c r="N34" t="s">
        <v>2</v>
      </c>
      <c r="O34" t="s">
        <v>1</v>
      </c>
      <c r="P34" t="s">
        <v>0</v>
      </c>
    </row>
    <row r="35" spans="1:19" x14ac:dyDescent="0.25">
      <c r="A35" t="s">
        <v>80</v>
      </c>
      <c r="B35" t="s">
        <v>90</v>
      </c>
      <c r="C35" t="s">
        <v>106</v>
      </c>
      <c r="D35" s="3">
        <v>42234</v>
      </c>
      <c r="E35" s="2">
        <v>42300</v>
      </c>
      <c r="F35">
        <v>2149</v>
      </c>
      <c r="G35" t="s">
        <v>169</v>
      </c>
      <c r="H35" t="s">
        <v>168</v>
      </c>
      <c r="I35" t="s">
        <v>0</v>
      </c>
      <c r="J35" s="1">
        <v>4.2361111111111106E-2</v>
      </c>
      <c r="K35">
        <v>21.6</v>
      </c>
      <c r="L35">
        <v>0.44</v>
      </c>
      <c r="M35">
        <v>0.1</v>
      </c>
      <c r="N35" t="s">
        <v>7</v>
      </c>
      <c r="O35" t="s">
        <v>1</v>
      </c>
      <c r="P35" t="s">
        <v>0</v>
      </c>
    </row>
    <row r="36" spans="1:19" x14ac:dyDescent="0.25">
      <c r="A36" t="s">
        <v>80</v>
      </c>
      <c r="B36" t="s">
        <v>90</v>
      </c>
      <c r="C36" t="s">
        <v>106</v>
      </c>
      <c r="D36" s="3">
        <v>42234</v>
      </c>
      <c r="E36" s="2">
        <v>42300</v>
      </c>
      <c r="F36">
        <v>2150</v>
      </c>
      <c r="G36" t="s">
        <v>169</v>
      </c>
      <c r="H36" t="s">
        <v>168</v>
      </c>
      <c r="I36" t="s">
        <v>0</v>
      </c>
      <c r="J36" s="1">
        <v>4.2361111111111106E-2</v>
      </c>
      <c r="K36">
        <v>21.6</v>
      </c>
      <c r="L36">
        <v>0.44</v>
      </c>
      <c r="M36">
        <v>0.1</v>
      </c>
      <c r="N36" t="s">
        <v>2</v>
      </c>
      <c r="O36" t="s">
        <v>1</v>
      </c>
      <c r="P36" t="s">
        <v>0</v>
      </c>
    </row>
    <row r="37" spans="1:19" x14ac:dyDescent="0.25">
      <c r="A37" t="s">
        <v>80</v>
      </c>
      <c r="B37" t="s">
        <v>90</v>
      </c>
      <c r="C37" t="s">
        <v>106</v>
      </c>
      <c r="D37" s="3">
        <v>42234</v>
      </c>
      <c r="E37" s="2">
        <v>42300</v>
      </c>
      <c r="F37">
        <v>2151</v>
      </c>
      <c r="G37" t="s">
        <v>169</v>
      </c>
      <c r="H37" t="s">
        <v>168</v>
      </c>
      <c r="I37" t="s">
        <v>0</v>
      </c>
      <c r="J37" s="1">
        <v>4.2361111111111106E-2</v>
      </c>
      <c r="K37">
        <v>21.6</v>
      </c>
      <c r="L37">
        <v>0.44</v>
      </c>
      <c r="M37">
        <v>0.1</v>
      </c>
      <c r="N37" t="s">
        <v>2</v>
      </c>
      <c r="O37" t="s">
        <v>1</v>
      </c>
      <c r="P37" t="s">
        <v>0</v>
      </c>
    </row>
    <row r="38" spans="1:19" x14ac:dyDescent="0.25">
      <c r="A38" t="s">
        <v>80</v>
      </c>
      <c r="B38" t="s">
        <v>83</v>
      </c>
      <c r="C38" t="s">
        <v>104</v>
      </c>
      <c r="D38" s="3">
        <v>42234</v>
      </c>
      <c r="E38" s="2">
        <v>42305</v>
      </c>
      <c r="F38">
        <v>2152</v>
      </c>
      <c r="G38" t="s">
        <v>170</v>
      </c>
      <c r="H38" t="s">
        <v>168</v>
      </c>
      <c r="I38" t="s">
        <v>0</v>
      </c>
      <c r="J38" s="1">
        <v>4.2361111111111106E-2</v>
      </c>
      <c r="K38">
        <v>21.7</v>
      </c>
      <c r="L38">
        <v>0.44</v>
      </c>
      <c r="M38">
        <v>0.1</v>
      </c>
      <c r="N38" t="s">
        <v>2</v>
      </c>
      <c r="O38" t="s">
        <v>1</v>
      </c>
      <c r="P38" t="s">
        <v>0</v>
      </c>
    </row>
    <row r="39" spans="1:19" x14ac:dyDescent="0.25">
      <c r="A39" t="s">
        <v>80</v>
      </c>
      <c r="B39" t="s">
        <v>83</v>
      </c>
      <c r="C39" t="s">
        <v>104</v>
      </c>
      <c r="D39" s="3">
        <v>42234</v>
      </c>
      <c r="E39" s="2">
        <v>42305</v>
      </c>
      <c r="F39">
        <v>2153</v>
      </c>
      <c r="G39" t="s">
        <v>170</v>
      </c>
      <c r="H39" t="s">
        <v>168</v>
      </c>
      <c r="I39" t="s">
        <v>0</v>
      </c>
      <c r="J39" s="1">
        <v>4.2361111111111106E-2</v>
      </c>
      <c r="K39">
        <v>21.7</v>
      </c>
      <c r="L39">
        <v>0.42</v>
      </c>
      <c r="M39">
        <v>0.1</v>
      </c>
      <c r="N39" t="s">
        <v>2</v>
      </c>
      <c r="O39" t="s">
        <v>1</v>
      </c>
      <c r="P39" t="s">
        <v>0</v>
      </c>
    </row>
    <row r="40" spans="1:19" x14ac:dyDescent="0.25">
      <c r="A40" t="s">
        <v>80</v>
      </c>
      <c r="B40" t="s">
        <v>83</v>
      </c>
      <c r="C40" t="s">
        <v>104</v>
      </c>
      <c r="D40" s="3">
        <v>42234</v>
      </c>
      <c r="E40" s="2">
        <v>42305</v>
      </c>
      <c r="F40">
        <v>2154</v>
      </c>
      <c r="G40" t="s">
        <v>170</v>
      </c>
      <c r="H40" t="s">
        <v>168</v>
      </c>
      <c r="I40" t="s">
        <v>0</v>
      </c>
      <c r="J40" s="1">
        <v>4.2361111111111106E-2</v>
      </c>
      <c r="K40">
        <v>21.7</v>
      </c>
      <c r="L40">
        <v>0.41</v>
      </c>
      <c r="M40">
        <v>0.1</v>
      </c>
      <c r="N40" t="s">
        <v>2</v>
      </c>
      <c r="O40" t="s">
        <v>1</v>
      </c>
      <c r="P40" t="s">
        <v>0</v>
      </c>
    </row>
    <row r="41" spans="1:19" x14ac:dyDescent="0.25">
      <c r="A41" t="s">
        <v>80</v>
      </c>
      <c r="B41" t="s">
        <v>88</v>
      </c>
      <c r="C41" t="s">
        <v>105</v>
      </c>
      <c r="D41" s="3">
        <v>42234</v>
      </c>
      <c r="E41" s="2">
        <v>42305</v>
      </c>
      <c r="F41">
        <v>2155</v>
      </c>
      <c r="G41" t="s">
        <v>170</v>
      </c>
      <c r="H41" t="s">
        <v>168</v>
      </c>
      <c r="I41" t="s">
        <v>0</v>
      </c>
      <c r="J41" s="1">
        <v>4.2361111111111106E-2</v>
      </c>
      <c r="K41">
        <v>21</v>
      </c>
      <c r="L41">
        <v>0.36</v>
      </c>
      <c r="M41">
        <v>0.1</v>
      </c>
      <c r="N41" t="s">
        <v>2</v>
      </c>
      <c r="O41" t="s">
        <v>1</v>
      </c>
      <c r="P41" t="s">
        <v>0</v>
      </c>
    </row>
    <row r="42" spans="1:19" x14ac:dyDescent="0.25">
      <c r="A42" t="s">
        <v>80</v>
      </c>
      <c r="B42" t="s">
        <v>88</v>
      </c>
      <c r="C42" t="s">
        <v>105</v>
      </c>
      <c r="D42" s="3">
        <v>42234</v>
      </c>
      <c r="E42" s="2">
        <v>42305</v>
      </c>
      <c r="F42">
        <v>2156</v>
      </c>
      <c r="G42" t="s">
        <v>170</v>
      </c>
      <c r="H42" t="s">
        <v>168</v>
      </c>
      <c r="I42" t="s">
        <v>0</v>
      </c>
      <c r="J42" s="1">
        <v>4.2361111111111106E-2</v>
      </c>
      <c r="K42">
        <v>21</v>
      </c>
      <c r="L42">
        <v>0.36</v>
      </c>
      <c r="M42">
        <v>0.1</v>
      </c>
      <c r="N42" t="s">
        <v>2</v>
      </c>
      <c r="O42" t="s">
        <v>1</v>
      </c>
      <c r="P42" t="s">
        <v>0</v>
      </c>
    </row>
    <row r="43" spans="1:19" x14ac:dyDescent="0.25">
      <c r="A43" t="s">
        <v>80</v>
      </c>
      <c r="B43" t="s">
        <v>88</v>
      </c>
      <c r="C43" t="s">
        <v>105</v>
      </c>
      <c r="D43" s="3">
        <v>42234</v>
      </c>
      <c r="E43" s="2">
        <v>42305</v>
      </c>
      <c r="F43">
        <v>2157</v>
      </c>
      <c r="G43" t="s">
        <v>170</v>
      </c>
      <c r="H43" t="s">
        <v>168</v>
      </c>
      <c r="I43" t="s">
        <v>0</v>
      </c>
      <c r="J43" s="1">
        <v>4.2361111111111106E-2</v>
      </c>
      <c r="K43">
        <v>21</v>
      </c>
      <c r="L43">
        <v>0.36</v>
      </c>
      <c r="M43">
        <v>0.1</v>
      </c>
      <c r="N43" t="s">
        <v>2</v>
      </c>
      <c r="O43" t="s">
        <v>1</v>
      </c>
      <c r="P43" t="s">
        <v>0</v>
      </c>
    </row>
    <row r="44" spans="1:19" x14ac:dyDescent="0.25">
      <c r="A44" t="s">
        <v>80</v>
      </c>
      <c r="B44" t="s">
        <v>90</v>
      </c>
      <c r="C44" t="s">
        <v>106</v>
      </c>
      <c r="D44" s="3">
        <v>42234</v>
      </c>
      <c r="E44" s="2">
        <v>42305</v>
      </c>
      <c r="F44">
        <v>2158</v>
      </c>
      <c r="G44" t="s">
        <v>170</v>
      </c>
      <c r="H44" t="s">
        <v>168</v>
      </c>
      <c r="I44" t="s">
        <v>0</v>
      </c>
      <c r="J44" s="1">
        <v>4.2361111111111106E-2</v>
      </c>
      <c r="K44">
        <v>21.3</v>
      </c>
      <c r="L44">
        <v>0.46</v>
      </c>
      <c r="M44">
        <v>2.2799999999999998</v>
      </c>
      <c r="N44" t="s">
        <v>2</v>
      </c>
      <c r="O44" t="s">
        <v>1</v>
      </c>
      <c r="P44" t="s">
        <v>0</v>
      </c>
    </row>
    <row r="45" spans="1:19" x14ac:dyDescent="0.25">
      <c r="A45" t="s">
        <v>80</v>
      </c>
      <c r="B45" t="s">
        <v>90</v>
      </c>
      <c r="C45" t="s">
        <v>106</v>
      </c>
      <c r="D45" s="3">
        <v>42234</v>
      </c>
      <c r="E45" s="2">
        <v>42305</v>
      </c>
      <c r="F45">
        <v>2159</v>
      </c>
      <c r="G45" t="s">
        <v>170</v>
      </c>
      <c r="H45" t="s">
        <v>168</v>
      </c>
      <c r="I45" t="s">
        <v>0</v>
      </c>
      <c r="J45" s="1">
        <v>4.2361111111111106E-2</v>
      </c>
      <c r="K45">
        <v>21.3</v>
      </c>
      <c r="L45">
        <v>0.44</v>
      </c>
      <c r="M45">
        <v>1</v>
      </c>
      <c r="N45" t="s">
        <v>2</v>
      </c>
      <c r="O45" t="s">
        <v>1</v>
      </c>
      <c r="P45" t="s">
        <v>0</v>
      </c>
    </row>
    <row r="46" spans="1:19" x14ac:dyDescent="0.25">
      <c r="A46" t="s">
        <v>80</v>
      </c>
      <c r="B46" t="s">
        <v>90</v>
      </c>
      <c r="C46" t="s">
        <v>106</v>
      </c>
      <c r="D46" s="3">
        <v>42234</v>
      </c>
      <c r="E46" s="2">
        <v>42305</v>
      </c>
      <c r="F46">
        <v>2160</v>
      </c>
      <c r="G46" t="s">
        <v>170</v>
      </c>
      <c r="H46" t="s">
        <v>168</v>
      </c>
      <c r="I46" t="s">
        <v>0</v>
      </c>
      <c r="J46" s="1">
        <v>4.2361111111111106E-2</v>
      </c>
      <c r="K46">
        <v>21.3</v>
      </c>
      <c r="L46">
        <v>0.44</v>
      </c>
      <c r="M46">
        <v>2.2799999999999998</v>
      </c>
      <c r="N46" t="s">
        <v>2</v>
      </c>
      <c r="O46" t="s">
        <v>1</v>
      </c>
      <c r="P46" t="s">
        <v>0</v>
      </c>
    </row>
    <row r="47" spans="1:19" x14ac:dyDescent="0.25">
      <c r="A47" s="16" t="s">
        <v>80</v>
      </c>
      <c r="B47" s="16" t="s">
        <v>83</v>
      </c>
      <c r="C47" s="16" t="s">
        <v>164</v>
      </c>
      <c r="D47" s="17">
        <v>42269</v>
      </c>
      <c r="E47" s="2">
        <v>42300</v>
      </c>
      <c r="F47">
        <v>2161</v>
      </c>
      <c r="G47" s="16" t="s">
        <v>169</v>
      </c>
      <c r="H47" s="16" t="s">
        <v>168</v>
      </c>
      <c r="I47" s="16" t="s">
        <v>0</v>
      </c>
      <c r="J47" s="18">
        <v>4.2361111111111106E-2</v>
      </c>
      <c r="K47" s="16">
        <v>20.6</v>
      </c>
      <c r="L47" s="16">
        <v>0.36</v>
      </c>
      <c r="M47">
        <v>0.1</v>
      </c>
      <c r="N47" s="16" t="s">
        <v>7</v>
      </c>
      <c r="O47" s="16" t="s">
        <v>1</v>
      </c>
      <c r="P47" s="16" t="s">
        <v>0</v>
      </c>
      <c r="Q47" s="16"/>
      <c r="R47" s="16"/>
      <c r="S47" s="16"/>
    </row>
    <row r="48" spans="1:19" x14ac:dyDescent="0.25">
      <c r="A48" t="s">
        <v>80</v>
      </c>
      <c r="B48" t="s">
        <v>83</v>
      </c>
      <c r="C48" t="s">
        <v>164</v>
      </c>
      <c r="D48" s="3">
        <v>42269</v>
      </c>
      <c r="E48" s="2">
        <v>42300</v>
      </c>
      <c r="F48">
        <v>2162</v>
      </c>
      <c r="G48" t="s">
        <v>169</v>
      </c>
      <c r="H48" t="s">
        <v>168</v>
      </c>
      <c r="I48" t="s">
        <v>0</v>
      </c>
      <c r="J48" s="1">
        <v>4.2361111111111106E-2</v>
      </c>
      <c r="K48" s="16">
        <v>20.6</v>
      </c>
      <c r="L48" s="19">
        <v>0.36</v>
      </c>
      <c r="M48">
        <v>0.1</v>
      </c>
      <c r="N48" t="s">
        <v>2</v>
      </c>
      <c r="O48" t="s">
        <v>1</v>
      </c>
      <c r="P48" t="s">
        <v>0</v>
      </c>
    </row>
    <row r="49" spans="1:16" x14ac:dyDescent="0.25">
      <c r="A49" t="s">
        <v>80</v>
      </c>
      <c r="B49" t="s">
        <v>83</v>
      </c>
      <c r="C49" t="s">
        <v>164</v>
      </c>
      <c r="D49" s="3">
        <v>42269</v>
      </c>
      <c r="E49" s="2">
        <v>42300</v>
      </c>
      <c r="F49">
        <v>2163</v>
      </c>
      <c r="G49" t="s">
        <v>169</v>
      </c>
      <c r="H49" t="s">
        <v>168</v>
      </c>
      <c r="I49" t="s">
        <v>0</v>
      </c>
      <c r="J49" s="1">
        <v>4.2361111111111106E-2</v>
      </c>
      <c r="K49" s="16">
        <v>20.6</v>
      </c>
      <c r="L49" s="19">
        <v>0.37</v>
      </c>
      <c r="M49">
        <v>0.1</v>
      </c>
      <c r="N49" t="s">
        <v>2</v>
      </c>
      <c r="O49" t="s">
        <v>1</v>
      </c>
      <c r="P49" t="s">
        <v>0</v>
      </c>
    </row>
    <row r="50" spans="1:16" x14ac:dyDescent="0.25">
      <c r="A50" t="s">
        <v>80</v>
      </c>
      <c r="B50" t="s">
        <v>88</v>
      </c>
      <c r="C50" t="s">
        <v>165</v>
      </c>
      <c r="D50" s="3">
        <v>42269</v>
      </c>
      <c r="E50" s="2">
        <v>42300</v>
      </c>
      <c r="F50">
        <v>2164</v>
      </c>
      <c r="G50" t="s">
        <v>169</v>
      </c>
      <c r="H50" t="s">
        <v>168</v>
      </c>
      <c r="I50" t="s">
        <v>0</v>
      </c>
      <c r="J50" s="1">
        <v>4.2361111111111106E-2</v>
      </c>
      <c r="K50" s="19">
        <v>21.4</v>
      </c>
      <c r="L50" s="19">
        <v>0.36</v>
      </c>
      <c r="M50">
        <v>0.1</v>
      </c>
      <c r="N50" t="s">
        <v>7</v>
      </c>
      <c r="O50" t="s">
        <v>1</v>
      </c>
      <c r="P50" t="s">
        <v>0</v>
      </c>
    </row>
    <row r="51" spans="1:16" x14ac:dyDescent="0.25">
      <c r="A51" t="s">
        <v>80</v>
      </c>
      <c r="B51" t="s">
        <v>88</v>
      </c>
      <c r="C51" t="s">
        <v>165</v>
      </c>
      <c r="D51" s="3">
        <v>42269</v>
      </c>
      <c r="E51" s="2">
        <v>42300</v>
      </c>
      <c r="F51">
        <v>2165</v>
      </c>
      <c r="G51" t="s">
        <v>169</v>
      </c>
      <c r="H51" t="s">
        <v>168</v>
      </c>
      <c r="I51" t="s">
        <v>0</v>
      </c>
      <c r="J51" s="1">
        <v>4.2361111111111106E-2</v>
      </c>
      <c r="K51" s="19">
        <v>21.4</v>
      </c>
      <c r="L51" s="19">
        <v>0.36</v>
      </c>
      <c r="M51">
        <v>0.1</v>
      </c>
      <c r="N51" t="s">
        <v>2</v>
      </c>
      <c r="O51" t="s">
        <v>1</v>
      </c>
      <c r="P51" t="s">
        <v>0</v>
      </c>
    </row>
    <row r="52" spans="1:16" x14ac:dyDescent="0.25">
      <c r="A52" t="s">
        <v>80</v>
      </c>
      <c r="B52" t="s">
        <v>88</v>
      </c>
      <c r="C52" t="s">
        <v>165</v>
      </c>
      <c r="D52" s="3">
        <v>42269</v>
      </c>
      <c r="E52" s="2">
        <v>42300</v>
      </c>
      <c r="F52">
        <v>2166</v>
      </c>
      <c r="G52" t="s">
        <v>169</v>
      </c>
      <c r="H52" t="s">
        <v>168</v>
      </c>
      <c r="I52" t="s">
        <v>0</v>
      </c>
      <c r="J52" s="1">
        <v>4.2361111111111106E-2</v>
      </c>
      <c r="K52" s="19">
        <v>21.4</v>
      </c>
      <c r="L52" s="19">
        <v>0.36</v>
      </c>
      <c r="M52">
        <v>0.1</v>
      </c>
      <c r="N52" t="s">
        <v>2</v>
      </c>
      <c r="O52" t="s">
        <v>1</v>
      </c>
      <c r="P52" t="s">
        <v>0</v>
      </c>
    </row>
    <row r="53" spans="1:16" x14ac:dyDescent="0.25">
      <c r="A53" t="s">
        <v>80</v>
      </c>
      <c r="B53" t="s">
        <v>90</v>
      </c>
      <c r="C53" t="s">
        <v>166</v>
      </c>
      <c r="D53" s="3">
        <v>42269</v>
      </c>
      <c r="E53" s="2">
        <v>42300</v>
      </c>
      <c r="F53">
        <v>2167</v>
      </c>
      <c r="G53" t="s">
        <v>169</v>
      </c>
      <c r="H53" t="s">
        <v>168</v>
      </c>
      <c r="I53" t="s">
        <v>0</v>
      </c>
      <c r="J53" s="1">
        <v>4.2361111111111106E-2</v>
      </c>
      <c r="K53" s="19">
        <v>20</v>
      </c>
      <c r="L53" s="19">
        <v>0.42</v>
      </c>
      <c r="M53">
        <v>0.1</v>
      </c>
      <c r="N53" t="s">
        <v>7</v>
      </c>
      <c r="O53" t="s">
        <v>1</v>
      </c>
      <c r="P53" t="s">
        <v>0</v>
      </c>
    </row>
    <row r="54" spans="1:16" x14ac:dyDescent="0.25">
      <c r="A54" t="s">
        <v>80</v>
      </c>
      <c r="B54" t="s">
        <v>90</v>
      </c>
      <c r="C54" t="s">
        <v>166</v>
      </c>
      <c r="D54" s="3">
        <v>42269</v>
      </c>
      <c r="E54" s="2">
        <v>42300</v>
      </c>
      <c r="F54">
        <v>2168</v>
      </c>
      <c r="G54" t="s">
        <v>169</v>
      </c>
      <c r="H54" t="s">
        <v>168</v>
      </c>
      <c r="I54" t="s">
        <v>0</v>
      </c>
      <c r="J54" s="1">
        <v>4.2361111111111106E-2</v>
      </c>
      <c r="K54" s="19">
        <v>20</v>
      </c>
      <c r="L54" s="19">
        <v>0.44</v>
      </c>
      <c r="M54">
        <v>0.1</v>
      </c>
      <c r="N54" t="s">
        <v>2</v>
      </c>
      <c r="O54" t="s">
        <v>1</v>
      </c>
      <c r="P54" t="s">
        <v>0</v>
      </c>
    </row>
    <row r="55" spans="1:16" x14ac:dyDescent="0.25">
      <c r="A55" t="s">
        <v>80</v>
      </c>
      <c r="B55" t="s">
        <v>90</v>
      </c>
      <c r="C55" t="s">
        <v>166</v>
      </c>
      <c r="D55" s="3">
        <v>42269</v>
      </c>
      <c r="E55" s="2">
        <v>42300</v>
      </c>
      <c r="F55">
        <v>2169</v>
      </c>
      <c r="G55" t="s">
        <v>169</v>
      </c>
      <c r="H55" t="s">
        <v>168</v>
      </c>
      <c r="I55" t="s">
        <v>0</v>
      </c>
      <c r="J55" s="1">
        <v>4.2361111111111106E-2</v>
      </c>
      <c r="K55" s="19">
        <v>20</v>
      </c>
      <c r="L55" s="19">
        <v>0.44</v>
      </c>
      <c r="M55">
        <v>0.1</v>
      </c>
      <c r="N55" t="s">
        <v>2</v>
      </c>
      <c r="O55" t="s">
        <v>1</v>
      </c>
      <c r="P55" t="s">
        <v>0</v>
      </c>
    </row>
    <row r="56" spans="1:16" x14ac:dyDescent="0.25">
      <c r="A56" t="s">
        <v>80</v>
      </c>
      <c r="B56" t="s">
        <v>83</v>
      </c>
      <c r="C56" t="s">
        <v>164</v>
      </c>
      <c r="D56" s="3">
        <v>42269</v>
      </c>
      <c r="E56" s="2">
        <v>42305</v>
      </c>
      <c r="F56">
        <v>2170</v>
      </c>
      <c r="G56" t="s">
        <v>170</v>
      </c>
      <c r="H56" t="s">
        <v>168</v>
      </c>
      <c r="I56" t="s">
        <v>0</v>
      </c>
      <c r="J56" s="1">
        <v>4.2361111111111106E-2</v>
      </c>
      <c r="K56">
        <v>21.4</v>
      </c>
      <c r="L56">
        <v>0.54</v>
      </c>
      <c r="M56">
        <v>0.1</v>
      </c>
      <c r="N56" t="s">
        <v>7</v>
      </c>
      <c r="O56" t="s">
        <v>1</v>
      </c>
      <c r="P56" t="s">
        <v>0</v>
      </c>
    </row>
    <row r="57" spans="1:16" x14ac:dyDescent="0.25">
      <c r="A57" t="s">
        <v>80</v>
      </c>
      <c r="B57" t="s">
        <v>83</v>
      </c>
      <c r="C57" t="s">
        <v>164</v>
      </c>
      <c r="D57" s="3">
        <v>42269</v>
      </c>
      <c r="E57" s="2">
        <v>42305</v>
      </c>
      <c r="F57">
        <v>2171</v>
      </c>
      <c r="G57" t="s">
        <v>170</v>
      </c>
      <c r="H57" t="s">
        <v>168</v>
      </c>
      <c r="I57" t="s">
        <v>0</v>
      </c>
      <c r="J57" s="1">
        <v>4.2361111111111106E-2</v>
      </c>
      <c r="K57">
        <v>21.4</v>
      </c>
      <c r="L57">
        <v>0.52</v>
      </c>
      <c r="M57">
        <v>0.1</v>
      </c>
      <c r="N57" t="s">
        <v>2</v>
      </c>
      <c r="O57" t="s">
        <v>1</v>
      </c>
      <c r="P57" t="s">
        <v>0</v>
      </c>
    </row>
    <row r="58" spans="1:16" x14ac:dyDescent="0.25">
      <c r="A58" t="s">
        <v>80</v>
      </c>
      <c r="B58" t="s">
        <v>83</v>
      </c>
      <c r="C58" t="s">
        <v>164</v>
      </c>
      <c r="D58" s="3">
        <v>42269</v>
      </c>
      <c r="E58" s="2">
        <v>42305</v>
      </c>
      <c r="F58">
        <v>2172</v>
      </c>
      <c r="G58" t="s">
        <v>170</v>
      </c>
      <c r="H58" t="s">
        <v>168</v>
      </c>
      <c r="I58" t="s">
        <v>0</v>
      </c>
      <c r="J58" s="1">
        <v>4.2361111111111106E-2</v>
      </c>
      <c r="K58">
        <v>21.4</v>
      </c>
      <c r="L58">
        <v>0.5</v>
      </c>
      <c r="M58">
        <v>0.1</v>
      </c>
      <c r="N58" t="s">
        <v>2</v>
      </c>
      <c r="O58" t="s">
        <v>1</v>
      </c>
      <c r="P58" t="s">
        <v>0</v>
      </c>
    </row>
    <row r="59" spans="1:16" x14ac:dyDescent="0.25">
      <c r="A59" t="s">
        <v>80</v>
      </c>
      <c r="B59" t="s">
        <v>88</v>
      </c>
      <c r="C59" t="s">
        <v>165</v>
      </c>
      <c r="D59" s="3">
        <v>42269</v>
      </c>
      <c r="E59" s="2">
        <v>42305</v>
      </c>
      <c r="F59">
        <v>2173</v>
      </c>
      <c r="G59" t="s">
        <v>170</v>
      </c>
      <c r="H59" t="s">
        <v>168</v>
      </c>
      <c r="I59" t="s">
        <v>0</v>
      </c>
      <c r="J59" s="1">
        <v>4.2361111111111106E-2</v>
      </c>
      <c r="K59">
        <v>20.8</v>
      </c>
      <c r="L59">
        <v>0.41</v>
      </c>
      <c r="M59">
        <v>8.7100000000000009</v>
      </c>
      <c r="N59" t="s">
        <v>2</v>
      </c>
      <c r="O59" t="s">
        <v>1</v>
      </c>
      <c r="P59" t="s">
        <v>0</v>
      </c>
    </row>
    <row r="60" spans="1:16" x14ac:dyDescent="0.25">
      <c r="A60" t="s">
        <v>80</v>
      </c>
      <c r="B60" t="s">
        <v>88</v>
      </c>
      <c r="C60" t="s">
        <v>165</v>
      </c>
      <c r="D60" s="3">
        <v>42269</v>
      </c>
      <c r="E60" s="2">
        <v>42305</v>
      </c>
      <c r="F60">
        <v>2174</v>
      </c>
      <c r="G60" t="s">
        <v>170</v>
      </c>
      <c r="H60" t="s">
        <v>168</v>
      </c>
      <c r="I60" t="s">
        <v>0</v>
      </c>
      <c r="J60" s="1">
        <v>4.2361111111111106E-2</v>
      </c>
      <c r="K60">
        <v>20.8</v>
      </c>
      <c r="L60">
        <v>0.39</v>
      </c>
      <c r="M60">
        <v>8.7100000000000009</v>
      </c>
      <c r="N60" t="s">
        <v>2</v>
      </c>
      <c r="O60" t="s">
        <v>1</v>
      </c>
      <c r="P60" t="s">
        <v>0</v>
      </c>
    </row>
    <row r="61" spans="1:16" x14ac:dyDescent="0.25">
      <c r="A61" t="s">
        <v>80</v>
      </c>
      <c r="B61" t="s">
        <v>88</v>
      </c>
      <c r="C61" t="s">
        <v>165</v>
      </c>
      <c r="D61" s="3">
        <v>42269</v>
      </c>
      <c r="E61" s="2">
        <v>42305</v>
      </c>
      <c r="F61">
        <v>2175</v>
      </c>
      <c r="G61" t="s">
        <v>170</v>
      </c>
      <c r="H61" t="s">
        <v>168</v>
      </c>
      <c r="I61" t="s">
        <v>0</v>
      </c>
      <c r="J61" s="1">
        <v>4.2361111111111106E-2</v>
      </c>
      <c r="K61">
        <v>20.8</v>
      </c>
      <c r="L61">
        <v>0.41</v>
      </c>
      <c r="M61">
        <v>8.7100000000000009</v>
      </c>
      <c r="N61" t="s">
        <v>2</v>
      </c>
      <c r="O61" t="s">
        <v>1</v>
      </c>
      <c r="P61" t="s">
        <v>0</v>
      </c>
    </row>
    <row r="62" spans="1:16" x14ac:dyDescent="0.25">
      <c r="A62" t="s">
        <v>80</v>
      </c>
      <c r="B62" t="s">
        <v>90</v>
      </c>
      <c r="C62" t="s">
        <v>166</v>
      </c>
      <c r="D62" s="3">
        <v>42269</v>
      </c>
      <c r="E62" s="2">
        <v>42305</v>
      </c>
      <c r="F62">
        <v>2176</v>
      </c>
      <c r="G62" t="s">
        <v>170</v>
      </c>
      <c r="H62" t="s">
        <v>168</v>
      </c>
      <c r="I62" t="s">
        <v>0</v>
      </c>
      <c r="J62" s="1">
        <v>4.2361111111111106E-2</v>
      </c>
      <c r="K62">
        <v>20.8</v>
      </c>
      <c r="L62">
        <v>0.41</v>
      </c>
      <c r="M62">
        <v>0.1</v>
      </c>
      <c r="N62" t="s">
        <v>2</v>
      </c>
      <c r="O62" t="s">
        <v>1</v>
      </c>
      <c r="P62" t="s">
        <v>0</v>
      </c>
    </row>
    <row r="63" spans="1:16" x14ac:dyDescent="0.25">
      <c r="A63" t="s">
        <v>80</v>
      </c>
      <c r="B63" t="s">
        <v>90</v>
      </c>
      <c r="C63" t="s">
        <v>166</v>
      </c>
      <c r="D63" s="3">
        <v>42269</v>
      </c>
      <c r="E63" s="2">
        <v>42305</v>
      </c>
      <c r="F63">
        <v>2177</v>
      </c>
      <c r="G63" t="s">
        <v>170</v>
      </c>
      <c r="H63" t="s">
        <v>168</v>
      </c>
      <c r="I63" t="s">
        <v>0</v>
      </c>
      <c r="J63" s="1">
        <v>4.2361111111111106E-2</v>
      </c>
      <c r="K63">
        <v>20.8</v>
      </c>
      <c r="L63">
        <v>0.39</v>
      </c>
      <c r="M63">
        <v>0.1</v>
      </c>
      <c r="N63" t="s">
        <v>2</v>
      </c>
      <c r="O63" t="s">
        <v>1</v>
      </c>
      <c r="P63" t="s">
        <v>0</v>
      </c>
    </row>
    <row r="64" spans="1:16" x14ac:dyDescent="0.25">
      <c r="A64" t="s">
        <v>80</v>
      </c>
      <c r="B64" t="s">
        <v>90</v>
      </c>
      <c r="C64" t="s">
        <v>166</v>
      </c>
      <c r="D64" s="3">
        <v>42269</v>
      </c>
      <c r="E64" s="2">
        <v>42305</v>
      </c>
      <c r="F64">
        <v>2178</v>
      </c>
      <c r="G64" t="s">
        <v>170</v>
      </c>
      <c r="H64" t="s">
        <v>168</v>
      </c>
      <c r="I64" t="s">
        <v>0</v>
      </c>
      <c r="J64" s="1">
        <v>4.2361111111111106E-2</v>
      </c>
      <c r="K64">
        <v>20.8</v>
      </c>
      <c r="L64">
        <v>0.39</v>
      </c>
      <c r="M64">
        <v>0.1</v>
      </c>
      <c r="N64" t="s">
        <v>2</v>
      </c>
      <c r="O64" t="s">
        <v>1</v>
      </c>
      <c r="P64" t="s">
        <v>0</v>
      </c>
    </row>
    <row r="65" spans="1:16" x14ac:dyDescent="0.25">
      <c r="A65" t="s">
        <v>94</v>
      </c>
      <c r="B65" t="s">
        <v>97</v>
      </c>
      <c r="C65" t="s">
        <v>101</v>
      </c>
      <c r="D65" s="3">
        <v>42261</v>
      </c>
      <c r="E65" s="2">
        <v>42300</v>
      </c>
      <c r="F65">
        <v>2179</v>
      </c>
      <c r="G65" t="s">
        <v>169</v>
      </c>
      <c r="H65" t="s">
        <v>168</v>
      </c>
      <c r="I65" t="s">
        <v>0</v>
      </c>
      <c r="J65" s="1">
        <v>4.2361111111111106E-2</v>
      </c>
      <c r="K65" s="19">
        <v>20.6</v>
      </c>
      <c r="L65" s="19">
        <v>0.32</v>
      </c>
      <c r="M65">
        <v>0.1</v>
      </c>
      <c r="N65" t="s">
        <v>7</v>
      </c>
      <c r="O65" t="s">
        <v>1</v>
      </c>
      <c r="P65" t="s">
        <v>0</v>
      </c>
    </row>
    <row r="66" spans="1:16" x14ac:dyDescent="0.25">
      <c r="A66" t="s">
        <v>94</v>
      </c>
      <c r="B66" t="s">
        <v>97</v>
      </c>
      <c r="C66" t="s">
        <v>101</v>
      </c>
      <c r="D66" s="3">
        <v>42261</v>
      </c>
      <c r="E66" s="2">
        <v>42300</v>
      </c>
      <c r="F66">
        <v>2180</v>
      </c>
      <c r="G66" t="s">
        <v>169</v>
      </c>
      <c r="H66" t="s">
        <v>168</v>
      </c>
      <c r="I66" t="s">
        <v>0</v>
      </c>
      <c r="J66" s="1">
        <v>4.2361111111111106E-2</v>
      </c>
      <c r="K66" s="19">
        <v>20.6</v>
      </c>
      <c r="L66" s="19">
        <v>0.31</v>
      </c>
      <c r="M66">
        <v>0.1</v>
      </c>
      <c r="N66" t="s">
        <v>2</v>
      </c>
      <c r="O66" t="s">
        <v>1</v>
      </c>
      <c r="P66" t="s">
        <v>0</v>
      </c>
    </row>
    <row r="67" spans="1:16" x14ac:dyDescent="0.25">
      <c r="A67" t="s">
        <v>94</v>
      </c>
      <c r="B67" t="s">
        <v>97</v>
      </c>
      <c r="C67" t="s">
        <v>101</v>
      </c>
      <c r="D67" s="3">
        <v>42261</v>
      </c>
      <c r="E67" s="2">
        <v>42300</v>
      </c>
      <c r="F67">
        <v>2181</v>
      </c>
      <c r="G67" t="s">
        <v>169</v>
      </c>
      <c r="H67" t="s">
        <v>168</v>
      </c>
      <c r="I67" t="s">
        <v>0</v>
      </c>
      <c r="J67" s="1">
        <v>4.2361111111111106E-2</v>
      </c>
      <c r="K67" s="19">
        <v>20.6</v>
      </c>
      <c r="L67" s="19">
        <v>0.31</v>
      </c>
      <c r="M67">
        <v>0.1</v>
      </c>
      <c r="N67" t="s">
        <v>2</v>
      </c>
      <c r="O67" t="s">
        <v>1</v>
      </c>
      <c r="P67" t="s">
        <v>0</v>
      </c>
    </row>
    <row r="68" spans="1:16" x14ac:dyDescent="0.25">
      <c r="A68" t="s">
        <v>94</v>
      </c>
      <c r="B68" t="s">
        <v>98</v>
      </c>
      <c r="C68" t="s">
        <v>102</v>
      </c>
      <c r="D68" s="3">
        <v>42261</v>
      </c>
      <c r="E68" s="2">
        <v>42300</v>
      </c>
      <c r="F68">
        <v>2182</v>
      </c>
      <c r="G68" t="s">
        <v>169</v>
      </c>
      <c r="H68" t="s">
        <v>168</v>
      </c>
      <c r="I68" t="s">
        <v>0</v>
      </c>
      <c r="J68" s="1">
        <v>4.2361111111111106E-2</v>
      </c>
      <c r="K68" s="19">
        <v>20.9</v>
      </c>
      <c r="L68" s="19">
        <v>0.28000000000000003</v>
      </c>
      <c r="M68">
        <v>0.1</v>
      </c>
      <c r="N68" t="s">
        <v>7</v>
      </c>
      <c r="O68" t="s">
        <v>1</v>
      </c>
      <c r="P68" t="s">
        <v>0</v>
      </c>
    </row>
    <row r="69" spans="1:16" x14ac:dyDescent="0.25">
      <c r="A69" t="s">
        <v>94</v>
      </c>
      <c r="B69" t="s">
        <v>98</v>
      </c>
      <c r="C69" t="s">
        <v>102</v>
      </c>
      <c r="D69" s="3">
        <v>42261</v>
      </c>
      <c r="E69" s="2">
        <v>42300</v>
      </c>
      <c r="F69">
        <v>2183</v>
      </c>
      <c r="G69" t="s">
        <v>169</v>
      </c>
      <c r="H69" t="s">
        <v>168</v>
      </c>
      <c r="I69" t="s">
        <v>0</v>
      </c>
      <c r="J69" s="1">
        <v>4.2361111111111106E-2</v>
      </c>
      <c r="K69" s="19">
        <v>20.9</v>
      </c>
      <c r="L69" s="19">
        <v>0.26</v>
      </c>
      <c r="M69">
        <v>0.1</v>
      </c>
      <c r="N69" t="s">
        <v>2</v>
      </c>
      <c r="O69" t="s">
        <v>1</v>
      </c>
      <c r="P69" t="s">
        <v>0</v>
      </c>
    </row>
    <row r="70" spans="1:16" x14ac:dyDescent="0.25">
      <c r="A70" t="s">
        <v>94</v>
      </c>
      <c r="B70" t="s">
        <v>98</v>
      </c>
      <c r="C70" t="s">
        <v>102</v>
      </c>
      <c r="D70" s="3">
        <v>42261</v>
      </c>
      <c r="E70" s="2">
        <v>42300</v>
      </c>
      <c r="F70">
        <v>2184</v>
      </c>
      <c r="G70" t="s">
        <v>169</v>
      </c>
      <c r="H70" t="s">
        <v>168</v>
      </c>
      <c r="I70" t="s">
        <v>0</v>
      </c>
      <c r="J70" s="1">
        <v>4.2361111111111106E-2</v>
      </c>
      <c r="K70" s="19">
        <v>20.9</v>
      </c>
      <c r="L70" s="19">
        <v>0.28000000000000003</v>
      </c>
      <c r="M70">
        <v>0.1</v>
      </c>
      <c r="N70" t="s">
        <v>2</v>
      </c>
      <c r="O70" t="s">
        <v>1</v>
      </c>
      <c r="P70" t="s">
        <v>0</v>
      </c>
    </row>
    <row r="71" spans="1:16" x14ac:dyDescent="0.25">
      <c r="A71" t="s">
        <v>94</v>
      </c>
      <c r="B71" t="s">
        <v>99</v>
      </c>
      <c r="C71" t="s">
        <v>103</v>
      </c>
      <c r="D71" s="3">
        <v>42261</v>
      </c>
      <c r="E71" s="2">
        <v>42300</v>
      </c>
      <c r="F71">
        <v>2185</v>
      </c>
      <c r="G71" t="s">
        <v>169</v>
      </c>
      <c r="H71" t="s">
        <v>168</v>
      </c>
      <c r="I71" t="s">
        <v>0</v>
      </c>
      <c r="J71" s="1">
        <v>4.2361111111111106E-2</v>
      </c>
      <c r="K71" s="19">
        <v>20.399999999999999</v>
      </c>
      <c r="L71" s="19">
        <v>0.26</v>
      </c>
      <c r="M71">
        <v>0.1</v>
      </c>
      <c r="N71" t="s">
        <v>7</v>
      </c>
      <c r="O71" t="s">
        <v>1</v>
      </c>
      <c r="P71" t="s">
        <v>0</v>
      </c>
    </row>
    <row r="72" spans="1:16" x14ac:dyDescent="0.25">
      <c r="A72" t="s">
        <v>94</v>
      </c>
      <c r="B72" t="s">
        <v>99</v>
      </c>
      <c r="C72" t="s">
        <v>103</v>
      </c>
      <c r="D72" s="3">
        <v>42261</v>
      </c>
      <c r="E72" s="2">
        <v>42300</v>
      </c>
      <c r="F72">
        <v>2186</v>
      </c>
      <c r="G72" t="s">
        <v>169</v>
      </c>
      <c r="H72" t="s">
        <v>168</v>
      </c>
      <c r="I72" t="s">
        <v>0</v>
      </c>
      <c r="J72" s="1">
        <v>4.2361111111111106E-2</v>
      </c>
      <c r="K72" s="19">
        <v>20.399999999999999</v>
      </c>
      <c r="L72" s="19">
        <v>0.26</v>
      </c>
      <c r="M72">
        <v>0.1</v>
      </c>
      <c r="N72" t="s">
        <v>2</v>
      </c>
      <c r="O72" t="s">
        <v>1</v>
      </c>
      <c r="P72" t="s">
        <v>0</v>
      </c>
    </row>
    <row r="73" spans="1:16" x14ac:dyDescent="0.25">
      <c r="A73" t="s">
        <v>94</v>
      </c>
      <c r="B73" t="s">
        <v>99</v>
      </c>
      <c r="C73" t="s">
        <v>103</v>
      </c>
      <c r="D73" s="3">
        <v>42261</v>
      </c>
      <c r="E73" s="2">
        <v>42300</v>
      </c>
      <c r="F73">
        <v>2187</v>
      </c>
      <c r="G73" t="s">
        <v>169</v>
      </c>
      <c r="H73" t="s">
        <v>168</v>
      </c>
      <c r="I73" t="s">
        <v>0</v>
      </c>
      <c r="J73" s="1">
        <v>4.2361111111111106E-2</v>
      </c>
      <c r="K73" s="19">
        <v>20.399999999999999</v>
      </c>
      <c r="L73" s="19">
        <v>0.26</v>
      </c>
      <c r="M73">
        <v>0.1</v>
      </c>
      <c r="N73" t="s">
        <v>2</v>
      </c>
      <c r="O73" t="s">
        <v>1</v>
      </c>
      <c r="P73" t="s">
        <v>0</v>
      </c>
    </row>
    <row r="74" spans="1:16" x14ac:dyDescent="0.25">
      <c r="A74" t="s">
        <v>94</v>
      </c>
      <c r="B74" t="s">
        <v>97</v>
      </c>
      <c r="C74" t="s">
        <v>101</v>
      </c>
      <c r="D74" s="3">
        <v>42261</v>
      </c>
      <c r="E74" s="2">
        <v>42305</v>
      </c>
      <c r="F74">
        <v>2188</v>
      </c>
      <c r="G74" t="s">
        <v>170</v>
      </c>
      <c r="H74" t="s">
        <v>168</v>
      </c>
      <c r="I74" t="s">
        <v>0</v>
      </c>
      <c r="J74" s="1">
        <v>4.2361111111111106E-2</v>
      </c>
      <c r="K74">
        <v>20.9</v>
      </c>
      <c r="L74">
        <v>0.34</v>
      </c>
      <c r="M74">
        <v>7.42</v>
      </c>
      <c r="N74" t="s">
        <v>2</v>
      </c>
      <c r="O74" t="s">
        <v>1</v>
      </c>
      <c r="P74" t="s">
        <v>0</v>
      </c>
    </row>
    <row r="75" spans="1:16" x14ac:dyDescent="0.25">
      <c r="A75" t="s">
        <v>94</v>
      </c>
      <c r="B75" t="s">
        <v>97</v>
      </c>
      <c r="C75" t="s">
        <v>101</v>
      </c>
      <c r="D75" s="3">
        <v>42261</v>
      </c>
      <c r="E75" s="2">
        <v>42305</v>
      </c>
      <c r="F75">
        <v>2189</v>
      </c>
      <c r="G75" t="s">
        <v>170</v>
      </c>
      <c r="H75" t="s">
        <v>168</v>
      </c>
      <c r="I75" t="s">
        <v>0</v>
      </c>
      <c r="J75" s="1">
        <v>4.2361111111111106E-2</v>
      </c>
      <c r="K75">
        <v>20.9</v>
      </c>
      <c r="L75">
        <v>0.34</v>
      </c>
      <c r="M75">
        <v>6.14</v>
      </c>
      <c r="N75" t="s">
        <v>2</v>
      </c>
      <c r="O75" t="s">
        <v>1</v>
      </c>
      <c r="P75" t="s">
        <v>0</v>
      </c>
    </row>
    <row r="76" spans="1:16" x14ac:dyDescent="0.25">
      <c r="A76" t="s">
        <v>94</v>
      </c>
      <c r="B76" t="s">
        <v>97</v>
      </c>
      <c r="C76" t="s">
        <v>101</v>
      </c>
      <c r="D76" s="3">
        <v>42261</v>
      </c>
      <c r="E76" s="2">
        <v>42305</v>
      </c>
      <c r="F76">
        <v>2190</v>
      </c>
      <c r="G76" t="s">
        <v>170</v>
      </c>
      <c r="H76" t="s">
        <v>168</v>
      </c>
      <c r="I76" t="s">
        <v>0</v>
      </c>
      <c r="J76" s="1">
        <v>4.2361111111111106E-2</v>
      </c>
      <c r="K76">
        <v>20.9</v>
      </c>
      <c r="L76">
        <v>0.34</v>
      </c>
      <c r="M76">
        <v>6.14</v>
      </c>
      <c r="N76" t="s">
        <v>2</v>
      </c>
      <c r="O76" t="s">
        <v>1</v>
      </c>
      <c r="P76" t="s">
        <v>0</v>
      </c>
    </row>
    <row r="77" spans="1:16" x14ac:dyDescent="0.25">
      <c r="A77" t="s">
        <v>94</v>
      </c>
      <c r="B77" t="s">
        <v>98</v>
      </c>
      <c r="C77" t="s">
        <v>102</v>
      </c>
      <c r="D77" s="3">
        <v>42261</v>
      </c>
      <c r="E77" s="2">
        <v>42305</v>
      </c>
      <c r="F77">
        <v>2191</v>
      </c>
      <c r="G77" t="s">
        <v>170</v>
      </c>
      <c r="H77" t="s">
        <v>168</v>
      </c>
      <c r="I77" t="s">
        <v>0</v>
      </c>
      <c r="J77" s="1">
        <v>4.2361111111111106E-2</v>
      </c>
      <c r="K77">
        <v>19.2</v>
      </c>
      <c r="L77">
        <v>0.26</v>
      </c>
      <c r="M77">
        <v>0.1</v>
      </c>
      <c r="N77" t="s">
        <v>2</v>
      </c>
      <c r="O77" t="s">
        <v>1</v>
      </c>
      <c r="P77" t="s">
        <v>0</v>
      </c>
    </row>
    <row r="78" spans="1:16" x14ac:dyDescent="0.25">
      <c r="A78" t="s">
        <v>94</v>
      </c>
      <c r="B78" t="s">
        <v>98</v>
      </c>
      <c r="C78" t="s">
        <v>102</v>
      </c>
      <c r="D78" s="3">
        <v>42261</v>
      </c>
      <c r="E78" s="2">
        <v>42305</v>
      </c>
      <c r="F78">
        <v>2192</v>
      </c>
      <c r="G78" t="s">
        <v>170</v>
      </c>
      <c r="H78" t="s">
        <v>168</v>
      </c>
      <c r="I78" t="s">
        <v>0</v>
      </c>
      <c r="J78" s="1">
        <v>4.2361111111111106E-2</v>
      </c>
      <c r="K78">
        <v>19.2</v>
      </c>
      <c r="L78">
        <v>0.26</v>
      </c>
      <c r="M78">
        <v>0.1</v>
      </c>
      <c r="N78" t="s">
        <v>2</v>
      </c>
      <c r="O78" t="s">
        <v>1</v>
      </c>
      <c r="P78" t="s">
        <v>0</v>
      </c>
    </row>
    <row r="79" spans="1:16" x14ac:dyDescent="0.25">
      <c r="A79" t="s">
        <v>94</v>
      </c>
      <c r="B79" t="s">
        <v>98</v>
      </c>
      <c r="C79" t="s">
        <v>102</v>
      </c>
      <c r="D79" s="3">
        <v>42261</v>
      </c>
      <c r="E79" s="2">
        <v>42305</v>
      </c>
      <c r="F79">
        <v>2193</v>
      </c>
      <c r="G79" t="s">
        <v>170</v>
      </c>
      <c r="H79" t="s">
        <v>168</v>
      </c>
      <c r="I79" t="s">
        <v>0</v>
      </c>
      <c r="J79" s="1">
        <v>4.2361111111111106E-2</v>
      </c>
      <c r="K79">
        <v>19.2</v>
      </c>
      <c r="L79">
        <v>0.26</v>
      </c>
      <c r="M79">
        <v>0.1</v>
      </c>
      <c r="N79" t="s">
        <v>2</v>
      </c>
      <c r="O79" t="s">
        <v>1</v>
      </c>
      <c r="P79" t="s">
        <v>0</v>
      </c>
    </row>
    <row r="80" spans="1:16" x14ac:dyDescent="0.25">
      <c r="A80" t="s">
        <v>94</v>
      </c>
      <c r="B80" t="s">
        <v>99</v>
      </c>
      <c r="C80" t="s">
        <v>103</v>
      </c>
      <c r="D80" s="3">
        <v>42261</v>
      </c>
      <c r="E80" s="2">
        <v>42305</v>
      </c>
      <c r="F80">
        <v>2194</v>
      </c>
      <c r="G80" t="s">
        <v>170</v>
      </c>
      <c r="H80" t="s">
        <v>168</v>
      </c>
      <c r="I80" t="s">
        <v>0</v>
      </c>
      <c r="J80" s="1">
        <v>4.2361111111111106E-2</v>
      </c>
      <c r="K80">
        <v>20.9</v>
      </c>
      <c r="L80">
        <v>0.19</v>
      </c>
      <c r="M80">
        <v>0.1</v>
      </c>
      <c r="N80" t="s">
        <v>2</v>
      </c>
      <c r="O80" t="s">
        <v>1</v>
      </c>
      <c r="P80" t="s">
        <v>0</v>
      </c>
    </row>
    <row r="81" spans="1:16" x14ac:dyDescent="0.25">
      <c r="A81" t="s">
        <v>94</v>
      </c>
      <c r="B81" t="s">
        <v>99</v>
      </c>
      <c r="C81" t="s">
        <v>103</v>
      </c>
      <c r="D81" s="3">
        <v>42261</v>
      </c>
      <c r="E81" s="2">
        <v>42305</v>
      </c>
      <c r="F81">
        <v>2195</v>
      </c>
      <c r="G81" t="s">
        <v>170</v>
      </c>
      <c r="H81" t="s">
        <v>168</v>
      </c>
      <c r="I81" t="s">
        <v>0</v>
      </c>
      <c r="J81" s="1">
        <v>4.2361111111111106E-2</v>
      </c>
      <c r="K81">
        <v>20.9</v>
      </c>
      <c r="L81">
        <v>0.19</v>
      </c>
      <c r="M81">
        <v>0.1</v>
      </c>
      <c r="N81" t="s">
        <v>2</v>
      </c>
      <c r="O81" t="s">
        <v>1</v>
      </c>
      <c r="P81" t="s">
        <v>0</v>
      </c>
    </row>
    <row r="82" spans="1:16" x14ac:dyDescent="0.25">
      <c r="A82" t="s">
        <v>94</v>
      </c>
      <c r="B82" t="s">
        <v>99</v>
      </c>
      <c r="C82" t="s">
        <v>103</v>
      </c>
      <c r="D82" s="3">
        <v>42261</v>
      </c>
      <c r="E82" s="2">
        <v>42305</v>
      </c>
      <c r="F82">
        <v>2196</v>
      </c>
      <c r="G82" t="s">
        <v>170</v>
      </c>
      <c r="H82" t="s">
        <v>168</v>
      </c>
      <c r="I82" t="s">
        <v>0</v>
      </c>
      <c r="J82" s="1">
        <v>4.2361111111111106E-2</v>
      </c>
      <c r="K82">
        <v>20.9</v>
      </c>
      <c r="L82">
        <v>0.19</v>
      </c>
      <c r="M82">
        <v>0.1</v>
      </c>
      <c r="N82" t="s">
        <v>2</v>
      </c>
      <c r="O82" t="s">
        <v>1</v>
      </c>
      <c r="P82" t="s">
        <v>0</v>
      </c>
    </row>
    <row r="83" spans="1:16" x14ac:dyDescent="0.25">
      <c r="A83" t="s">
        <v>158</v>
      </c>
      <c r="B83" t="s">
        <v>14</v>
      </c>
      <c r="C83" t="s">
        <v>159</v>
      </c>
      <c r="D83" s="3">
        <v>42268</v>
      </c>
      <c r="E83" s="2">
        <v>42300</v>
      </c>
      <c r="F83">
        <v>2197</v>
      </c>
      <c r="G83" t="s">
        <v>169</v>
      </c>
      <c r="H83" t="s">
        <v>168</v>
      </c>
      <c r="I83" t="s">
        <v>0</v>
      </c>
      <c r="J83" s="1">
        <v>4.2361111111111106E-2</v>
      </c>
      <c r="K83" s="19">
        <v>20.5</v>
      </c>
      <c r="L83" s="19">
        <v>0.16</v>
      </c>
      <c r="M83">
        <v>0.1</v>
      </c>
      <c r="N83" t="s">
        <v>7</v>
      </c>
      <c r="O83" t="s">
        <v>1</v>
      </c>
      <c r="P83" t="s">
        <v>0</v>
      </c>
    </row>
    <row r="84" spans="1:16" x14ac:dyDescent="0.25">
      <c r="A84" t="s">
        <v>158</v>
      </c>
      <c r="B84" t="s">
        <v>14</v>
      </c>
      <c r="C84" t="s">
        <v>159</v>
      </c>
      <c r="D84" s="3">
        <v>42268</v>
      </c>
      <c r="E84" s="2">
        <v>42300</v>
      </c>
      <c r="F84">
        <v>2198</v>
      </c>
      <c r="G84" t="s">
        <v>169</v>
      </c>
      <c r="H84" t="s">
        <v>168</v>
      </c>
      <c r="I84" t="s">
        <v>0</v>
      </c>
      <c r="J84" s="1">
        <v>4.2361111111111106E-2</v>
      </c>
      <c r="K84" s="19">
        <v>20.5</v>
      </c>
      <c r="L84" s="19">
        <v>0.18</v>
      </c>
      <c r="M84">
        <v>0.1</v>
      </c>
      <c r="N84" t="s">
        <v>2</v>
      </c>
      <c r="O84" t="s">
        <v>1</v>
      </c>
      <c r="P84" t="s">
        <v>0</v>
      </c>
    </row>
    <row r="85" spans="1:16" x14ac:dyDescent="0.25">
      <c r="A85" t="s">
        <v>158</v>
      </c>
      <c r="B85" t="s">
        <v>14</v>
      </c>
      <c r="C85" t="s">
        <v>159</v>
      </c>
      <c r="D85" s="3">
        <v>42268</v>
      </c>
      <c r="E85" s="2">
        <v>42300</v>
      </c>
      <c r="F85">
        <v>2199</v>
      </c>
      <c r="G85" t="s">
        <v>169</v>
      </c>
      <c r="H85" t="s">
        <v>168</v>
      </c>
      <c r="I85" t="s">
        <v>0</v>
      </c>
      <c r="J85" s="1">
        <v>4.2361111111111106E-2</v>
      </c>
      <c r="K85" s="19">
        <v>20.5</v>
      </c>
      <c r="L85" s="19">
        <v>0.18</v>
      </c>
      <c r="M85">
        <v>0.1</v>
      </c>
      <c r="N85" t="s">
        <v>2</v>
      </c>
      <c r="O85" t="s">
        <v>1</v>
      </c>
      <c r="P85" t="s">
        <v>0</v>
      </c>
    </row>
    <row r="86" spans="1:16" x14ac:dyDescent="0.25">
      <c r="A86" t="s">
        <v>13</v>
      </c>
      <c r="B86" t="s">
        <v>152</v>
      </c>
      <c r="C86" t="s">
        <v>160</v>
      </c>
      <c r="D86" s="3">
        <v>42268</v>
      </c>
      <c r="E86" s="2">
        <v>42300</v>
      </c>
      <c r="F86">
        <v>2200</v>
      </c>
      <c r="G86" t="s">
        <v>169</v>
      </c>
      <c r="H86" t="s">
        <v>168</v>
      </c>
      <c r="I86" t="s">
        <v>0</v>
      </c>
      <c r="J86" s="1">
        <v>4.2361111111111106E-2</v>
      </c>
      <c r="K86" s="19">
        <v>22.1</v>
      </c>
      <c r="L86" s="19">
        <v>0.19</v>
      </c>
      <c r="M86">
        <v>0.1</v>
      </c>
      <c r="N86" t="s">
        <v>7</v>
      </c>
      <c r="O86" t="s">
        <v>1</v>
      </c>
      <c r="P86" t="s">
        <v>0</v>
      </c>
    </row>
    <row r="87" spans="1:16" x14ac:dyDescent="0.25">
      <c r="A87" t="s">
        <v>13</v>
      </c>
      <c r="B87" t="s">
        <v>152</v>
      </c>
      <c r="C87" t="s">
        <v>160</v>
      </c>
      <c r="D87" s="3">
        <v>42268</v>
      </c>
      <c r="E87" s="2">
        <v>42300</v>
      </c>
      <c r="F87">
        <v>2201</v>
      </c>
      <c r="G87" t="s">
        <v>169</v>
      </c>
      <c r="H87" t="s">
        <v>168</v>
      </c>
      <c r="I87" t="s">
        <v>0</v>
      </c>
      <c r="J87" s="1">
        <v>4.2361111111111106E-2</v>
      </c>
      <c r="K87" s="19">
        <v>22.1</v>
      </c>
      <c r="L87" s="19">
        <v>0.19</v>
      </c>
      <c r="M87">
        <v>0.1</v>
      </c>
      <c r="N87" t="s">
        <v>2</v>
      </c>
      <c r="O87" t="s">
        <v>1</v>
      </c>
      <c r="P87" t="s">
        <v>0</v>
      </c>
    </row>
    <row r="88" spans="1:16" x14ac:dyDescent="0.25">
      <c r="A88" t="s">
        <v>13</v>
      </c>
      <c r="B88" t="s">
        <v>152</v>
      </c>
      <c r="C88" t="s">
        <v>160</v>
      </c>
      <c r="D88" s="3">
        <v>42268</v>
      </c>
      <c r="E88" s="2">
        <v>42300</v>
      </c>
      <c r="F88">
        <v>2202</v>
      </c>
      <c r="G88" t="s">
        <v>169</v>
      </c>
      <c r="H88" t="s">
        <v>168</v>
      </c>
      <c r="I88" t="s">
        <v>0</v>
      </c>
      <c r="J88" s="1">
        <v>4.2361111111111106E-2</v>
      </c>
      <c r="K88" s="19">
        <v>22.1</v>
      </c>
      <c r="L88" s="19">
        <v>0.19</v>
      </c>
      <c r="M88">
        <v>0.1</v>
      </c>
      <c r="N88" t="s">
        <v>2</v>
      </c>
      <c r="O88" t="s">
        <v>1</v>
      </c>
      <c r="P88" t="s">
        <v>0</v>
      </c>
    </row>
    <row r="89" spans="1:16" x14ac:dyDescent="0.25">
      <c r="A89" t="s">
        <v>13</v>
      </c>
      <c r="B89" t="s">
        <v>154</v>
      </c>
      <c r="C89" t="s">
        <v>161</v>
      </c>
      <c r="D89" s="3">
        <v>42268</v>
      </c>
      <c r="E89" s="2">
        <v>42300</v>
      </c>
      <c r="F89">
        <v>2203</v>
      </c>
      <c r="G89" t="s">
        <v>169</v>
      </c>
      <c r="H89" t="s">
        <v>168</v>
      </c>
      <c r="I89" t="s">
        <v>0</v>
      </c>
      <c r="J89" s="1">
        <v>4.2361111111111106E-2</v>
      </c>
      <c r="K89" s="19">
        <v>22.1</v>
      </c>
      <c r="L89" s="19">
        <v>0.24</v>
      </c>
      <c r="M89">
        <v>0.1</v>
      </c>
      <c r="N89" t="s">
        <v>7</v>
      </c>
      <c r="O89" t="s">
        <v>1</v>
      </c>
      <c r="P89" t="s">
        <v>0</v>
      </c>
    </row>
    <row r="90" spans="1:16" x14ac:dyDescent="0.25">
      <c r="A90" t="s">
        <v>13</v>
      </c>
      <c r="B90" t="s">
        <v>154</v>
      </c>
      <c r="C90" t="s">
        <v>161</v>
      </c>
      <c r="D90" s="3">
        <v>42268</v>
      </c>
      <c r="E90" s="2">
        <v>42300</v>
      </c>
      <c r="F90">
        <v>2204</v>
      </c>
      <c r="G90" t="s">
        <v>169</v>
      </c>
      <c r="H90" t="s">
        <v>168</v>
      </c>
      <c r="I90" t="s">
        <v>0</v>
      </c>
      <c r="J90" s="1">
        <v>4.2361111111111106E-2</v>
      </c>
      <c r="K90" s="19">
        <v>22.1</v>
      </c>
      <c r="L90" s="19">
        <v>0.26</v>
      </c>
      <c r="M90">
        <v>0.1</v>
      </c>
      <c r="N90" t="s">
        <v>2</v>
      </c>
      <c r="O90" t="s">
        <v>1</v>
      </c>
      <c r="P90" t="s">
        <v>0</v>
      </c>
    </row>
    <row r="91" spans="1:16" x14ac:dyDescent="0.25">
      <c r="A91" t="s">
        <v>13</v>
      </c>
      <c r="B91" t="s">
        <v>154</v>
      </c>
      <c r="C91" t="s">
        <v>161</v>
      </c>
      <c r="D91" s="3">
        <v>42268</v>
      </c>
      <c r="E91" s="2">
        <v>42300</v>
      </c>
      <c r="F91">
        <v>2205</v>
      </c>
      <c r="G91" t="s">
        <v>169</v>
      </c>
      <c r="H91" t="s">
        <v>168</v>
      </c>
      <c r="I91" t="s">
        <v>0</v>
      </c>
      <c r="J91" s="1">
        <v>4.2361111111111106E-2</v>
      </c>
      <c r="K91" s="19">
        <v>22.1</v>
      </c>
      <c r="L91" s="19">
        <v>0.24</v>
      </c>
      <c r="M91">
        <v>0.1</v>
      </c>
      <c r="N91" t="s">
        <v>2</v>
      </c>
      <c r="O91" t="s">
        <v>1</v>
      </c>
      <c r="P91" t="s">
        <v>0</v>
      </c>
    </row>
    <row r="92" spans="1:16" x14ac:dyDescent="0.25">
      <c r="A92" t="s">
        <v>13</v>
      </c>
      <c r="B92" t="s">
        <v>156</v>
      </c>
      <c r="C92" t="s">
        <v>162</v>
      </c>
      <c r="D92" s="3">
        <v>42268</v>
      </c>
      <c r="E92" s="2">
        <v>42300</v>
      </c>
      <c r="F92">
        <v>2206</v>
      </c>
      <c r="G92" t="s">
        <v>169</v>
      </c>
      <c r="H92" t="s">
        <v>168</v>
      </c>
      <c r="I92" t="s">
        <v>0</v>
      </c>
      <c r="J92" s="1">
        <v>4.2361111111111106E-2</v>
      </c>
      <c r="K92" s="19">
        <v>22.8</v>
      </c>
      <c r="L92" s="19">
        <v>0.46</v>
      </c>
      <c r="M92">
        <v>0.1</v>
      </c>
      <c r="N92" t="s">
        <v>7</v>
      </c>
      <c r="O92" t="s">
        <v>1</v>
      </c>
      <c r="P92" t="s">
        <v>0</v>
      </c>
    </row>
    <row r="93" spans="1:16" x14ac:dyDescent="0.25">
      <c r="A93" t="s">
        <v>13</v>
      </c>
      <c r="B93" t="s">
        <v>156</v>
      </c>
      <c r="C93" t="s">
        <v>162</v>
      </c>
      <c r="D93" s="3">
        <v>42268</v>
      </c>
      <c r="E93" s="2">
        <v>42300</v>
      </c>
      <c r="F93">
        <v>2207</v>
      </c>
      <c r="G93" t="s">
        <v>169</v>
      </c>
      <c r="H93" t="s">
        <v>168</v>
      </c>
      <c r="I93" t="s">
        <v>0</v>
      </c>
      <c r="J93" s="1">
        <v>4.2361111111111106E-2</v>
      </c>
      <c r="K93" s="19">
        <v>22.8</v>
      </c>
      <c r="L93" s="19">
        <v>0.46</v>
      </c>
      <c r="M93">
        <v>0.1</v>
      </c>
      <c r="N93" t="s">
        <v>2</v>
      </c>
      <c r="O93" t="s">
        <v>1</v>
      </c>
      <c r="P93" t="s">
        <v>0</v>
      </c>
    </row>
    <row r="94" spans="1:16" x14ac:dyDescent="0.25">
      <c r="A94" t="s">
        <v>13</v>
      </c>
      <c r="B94" t="s">
        <v>156</v>
      </c>
      <c r="C94" t="s">
        <v>162</v>
      </c>
      <c r="D94" s="3">
        <v>42268</v>
      </c>
      <c r="E94" s="2">
        <v>42300</v>
      </c>
      <c r="F94">
        <v>2208</v>
      </c>
      <c r="G94" t="s">
        <v>169</v>
      </c>
      <c r="H94" t="s">
        <v>168</v>
      </c>
      <c r="I94" t="s">
        <v>0</v>
      </c>
      <c r="J94" s="1">
        <v>4.2361111111111106E-2</v>
      </c>
      <c r="K94" s="19">
        <v>22.8</v>
      </c>
      <c r="L94" s="19">
        <v>0.46</v>
      </c>
      <c r="M94">
        <v>0.1</v>
      </c>
      <c r="N94" t="s">
        <v>2</v>
      </c>
      <c r="O94" t="s">
        <v>1</v>
      </c>
      <c r="P94" t="s">
        <v>0</v>
      </c>
    </row>
    <row r="95" spans="1:16" x14ac:dyDescent="0.25">
      <c r="A95" t="s">
        <v>158</v>
      </c>
      <c r="B95" t="s">
        <v>14</v>
      </c>
      <c r="C95" t="s">
        <v>159</v>
      </c>
      <c r="D95" s="3">
        <v>42268</v>
      </c>
      <c r="E95" s="2">
        <v>42305</v>
      </c>
      <c r="F95">
        <v>2209</v>
      </c>
      <c r="G95" t="s">
        <v>170</v>
      </c>
      <c r="H95" t="s">
        <v>168</v>
      </c>
      <c r="I95" t="s">
        <v>0</v>
      </c>
      <c r="J95" s="1">
        <v>4.2361111111111106E-2</v>
      </c>
      <c r="K95">
        <v>23.8</v>
      </c>
      <c r="L95">
        <v>0.16</v>
      </c>
      <c r="M95">
        <v>0.1</v>
      </c>
      <c r="N95" t="s">
        <v>2</v>
      </c>
      <c r="O95" t="s">
        <v>1</v>
      </c>
      <c r="P95" t="s">
        <v>0</v>
      </c>
    </row>
    <row r="96" spans="1:16" x14ac:dyDescent="0.25">
      <c r="A96" t="s">
        <v>158</v>
      </c>
      <c r="B96" t="s">
        <v>14</v>
      </c>
      <c r="C96" t="s">
        <v>159</v>
      </c>
      <c r="D96" s="3">
        <v>42268</v>
      </c>
      <c r="E96" s="2">
        <v>42305</v>
      </c>
      <c r="F96">
        <v>2210</v>
      </c>
      <c r="G96" t="s">
        <v>170</v>
      </c>
      <c r="H96" t="s">
        <v>168</v>
      </c>
      <c r="I96" t="s">
        <v>0</v>
      </c>
      <c r="J96" s="1">
        <v>4.2361111111111106E-2</v>
      </c>
      <c r="K96">
        <v>23.8</v>
      </c>
      <c r="L96">
        <v>0.16</v>
      </c>
      <c r="M96">
        <v>0.1</v>
      </c>
      <c r="N96" t="s">
        <v>2</v>
      </c>
      <c r="O96" t="s">
        <v>1</v>
      </c>
      <c r="P96" t="s">
        <v>0</v>
      </c>
    </row>
    <row r="97" spans="1:16" x14ac:dyDescent="0.25">
      <c r="A97" t="s">
        <v>158</v>
      </c>
      <c r="B97" t="s">
        <v>14</v>
      </c>
      <c r="C97" t="s">
        <v>159</v>
      </c>
      <c r="D97" s="3">
        <v>42268</v>
      </c>
      <c r="E97" s="2">
        <v>42305</v>
      </c>
      <c r="F97">
        <v>2211</v>
      </c>
      <c r="G97" t="s">
        <v>170</v>
      </c>
      <c r="H97" t="s">
        <v>168</v>
      </c>
      <c r="I97" t="s">
        <v>0</v>
      </c>
      <c r="J97" s="1">
        <v>4.2361111111111106E-2</v>
      </c>
      <c r="K97">
        <v>23.8</v>
      </c>
      <c r="L97">
        <v>0.14000000000000001</v>
      </c>
      <c r="M97">
        <v>0.1</v>
      </c>
      <c r="N97" t="s">
        <v>2</v>
      </c>
      <c r="O97" t="s">
        <v>1</v>
      </c>
      <c r="P97" t="s">
        <v>0</v>
      </c>
    </row>
    <row r="98" spans="1:16" x14ac:dyDescent="0.25">
      <c r="A98" t="s">
        <v>13</v>
      </c>
      <c r="B98" t="s">
        <v>152</v>
      </c>
      <c r="C98" t="s">
        <v>160</v>
      </c>
      <c r="D98" s="3">
        <v>42268</v>
      </c>
      <c r="E98" s="2">
        <v>42305</v>
      </c>
      <c r="F98">
        <v>2212</v>
      </c>
      <c r="G98" t="s">
        <v>170</v>
      </c>
      <c r="H98" t="s">
        <v>168</v>
      </c>
      <c r="I98" t="s">
        <v>0</v>
      </c>
      <c r="J98" s="1">
        <v>4.2361111111111106E-2</v>
      </c>
      <c r="K98">
        <v>21.6</v>
      </c>
      <c r="L98">
        <v>0.18</v>
      </c>
      <c r="M98">
        <v>0.1</v>
      </c>
      <c r="N98" t="s">
        <v>2</v>
      </c>
      <c r="O98" t="s">
        <v>1</v>
      </c>
      <c r="P98" t="s">
        <v>0</v>
      </c>
    </row>
    <row r="99" spans="1:16" x14ac:dyDescent="0.25">
      <c r="A99" t="s">
        <v>13</v>
      </c>
      <c r="B99" t="s">
        <v>152</v>
      </c>
      <c r="C99" t="s">
        <v>160</v>
      </c>
      <c r="D99" s="3">
        <v>42268</v>
      </c>
      <c r="E99" s="2">
        <v>42305</v>
      </c>
      <c r="F99">
        <v>2213</v>
      </c>
      <c r="G99" t="s">
        <v>170</v>
      </c>
      <c r="H99" t="s">
        <v>168</v>
      </c>
      <c r="I99" t="s">
        <v>0</v>
      </c>
      <c r="J99" s="1">
        <v>4.2361111111111106E-2</v>
      </c>
      <c r="K99">
        <v>21.6</v>
      </c>
      <c r="L99">
        <v>0.16</v>
      </c>
      <c r="M99">
        <v>0.1</v>
      </c>
      <c r="N99" t="s">
        <v>2</v>
      </c>
      <c r="O99" t="s">
        <v>1</v>
      </c>
      <c r="P99" t="s">
        <v>0</v>
      </c>
    </row>
    <row r="100" spans="1:16" x14ac:dyDescent="0.25">
      <c r="A100" t="s">
        <v>13</v>
      </c>
      <c r="B100" t="s">
        <v>152</v>
      </c>
      <c r="C100" t="s">
        <v>160</v>
      </c>
      <c r="D100" s="3">
        <v>42268</v>
      </c>
      <c r="E100" s="2">
        <v>42305</v>
      </c>
      <c r="F100">
        <v>2214</v>
      </c>
      <c r="G100" t="s">
        <v>170</v>
      </c>
      <c r="H100" t="s">
        <v>168</v>
      </c>
      <c r="I100" t="s">
        <v>0</v>
      </c>
      <c r="J100" s="1">
        <v>4.2361111111111106E-2</v>
      </c>
      <c r="K100">
        <v>21.6</v>
      </c>
      <c r="L100">
        <v>0.18</v>
      </c>
      <c r="M100">
        <v>0.1</v>
      </c>
      <c r="N100" t="s">
        <v>2</v>
      </c>
      <c r="O100" t="s">
        <v>1</v>
      </c>
      <c r="P100" t="s">
        <v>0</v>
      </c>
    </row>
    <row r="101" spans="1:16" x14ac:dyDescent="0.25">
      <c r="A101" t="s">
        <v>13</v>
      </c>
      <c r="B101" t="s">
        <v>154</v>
      </c>
      <c r="C101" t="s">
        <v>161</v>
      </c>
      <c r="D101" s="3">
        <v>42268</v>
      </c>
      <c r="E101" s="2">
        <v>42305</v>
      </c>
      <c r="F101">
        <v>2215</v>
      </c>
      <c r="G101" t="s">
        <v>170</v>
      </c>
      <c r="H101" t="s">
        <v>168</v>
      </c>
      <c r="I101" t="s">
        <v>0</v>
      </c>
      <c r="J101" s="1">
        <v>4.2361111111111106E-2</v>
      </c>
      <c r="K101">
        <v>22.4</v>
      </c>
      <c r="L101">
        <v>0.21</v>
      </c>
      <c r="M101">
        <v>0.1</v>
      </c>
      <c r="N101" t="s">
        <v>2</v>
      </c>
      <c r="O101" t="s">
        <v>1</v>
      </c>
      <c r="P101" t="s">
        <v>0</v>
      </c>
    </row>
    <row r="102" spans="1:16" x14ac:dyDescent="0.25">
      <c r="A102" t="s">
        <v>13</v>
      </c>
      <c r="B102" t="s">
        <v>154</v>
      </c>
      <c r="C102" t="s">
        <v>161</v>
      </c>
      <c r="D102" s="3">
        <v>42268</v>
      </c>
      <c r="E102" s="2">
        <v>42305</v>
      </c>
      <c r="F102">
        <v>2216</v>
      </c>
      <c r="G102" t="s">
        <v>170</v>
      </c>
      <c r="H102" t="s">
        <v>168</v>
      </c>
      <c r="I102" t="s">
        <v>0</v>
      </c>
      <c r="J102" s="1">
        <v>4.2361111111111106E-2</v>
      </c>
      <c r="K102">
        <v>22.4</v>
      </c>
      <c r="L102">
        <v>0.21</v>
      </c>
      <c r="M102">
        <v>0.1</v>
      </c>
      <c r="N102" t="s">
        <v>2</v>
      </c>
      <c r="O102" t="s">
        <v>1</v>
      </c>
      <c r="P102" t="s">
        <v>0</v>
      </c>
    </row>
    <row r="103" spans="1:16" x14ac:dyDescent="0.25">
      <c r="A103" t="s">
        <v>13</v>
      </c>
      <c r="B103" t="s">
        <v>154</v>
      </c>
      <c r="C103" t="s">
        <v>161</v>
      </c>
      <c r="D103" s="3">
        <v>42268</v>
      </c>
      <c r="E103" s="2">
        <v>42305</v>
      </c>
      <c r="F103">
        <v>2217</v>
      </c>
      <c r="G103" t="s">
        <v>170</v>
      </c>
      <c r="H103" t="s">
        <v>168</v>
      </c>
      <c r="I103" t="s">
        <v>0</v>
      </c>
      <c r="J103" s="1">
        <v>4.2361111111111106E-2</v>
      </c>
      <c r="K103">
        <v>22.4</v>
      </c>
      <c r="L103">
        <v>0.21</v>
      </c>
      <c r="M103">
        <v>0.1</v>
      </c>
      <c r="N103" t="s">
        <v>2</v>
      </c>
      <c r="O103" t="s">
        <v>1</v>
      </c>
      <c r="P103" t="s">
        <v>0</v>
      </c>
    </row>
    <row r="104" spans="1:16" x14ac:dyDescent="0.25">
      <c r="A104" t="s">
        <v>13</v>
      </c>
      <c r="B104" t="s">
        <v>156</v>
      </c>
      <c r="C104" t="s">
        <v>162</v>
      </c>
      <c r="D104" s="3">
        <v>42268</v>
      </c>
      <c r="E104" s="2">
        <v>42305</v>
      </c>
      <c r="F104">
        <v>2218</v>
      </c>
      <c r="G104" t="s">
        <v>170</v>
      </c>
      <c r="H104" t="s">
        <v>168</v>
      </c>
      <c r="I104" t="s">
        <v>0</v>
      </c>
      <c r="J104" s="1">
        <v>4.2361111111111106E-2</v>
      </c>
      <c r="K104">
        <v>22.3</v>
      </c>
      <c r="L104">
        <v>0.56999999999999995</v>
      </c>
      <c r="M104">
        <v>0.1</v>
      </c>
      <c r="N104" t="s">
        <v>2</v>
      </c>
      <c r="O104" t="s">
        <v>1</v>
      </c>
      <c r="P104" t="s">
        <v>0</v>
      </c>
    </row>
    <row r="105" spans="1:16" x14ac:dyDescent="0.25">
      <c r="A105" t="s">
        <v>13</v>
      </c>
      <c r="B105" t="s">
        <v>156</v>
      </c>
      <c r="C105" t="s">
        <v>162</v>
      </c>
      <c r="D105" s="3">
        <v>42268</v>
      </c>
      <c r="E105" s="2">
        <v>42305</v>
      </c>
      <c r="F105">
        <v>2219</v>
      </c>
      <c r="G105" t="s">
        <v>170</v>
      </c>
      <c r="H105" t="s">
        <v>168</v>
      </c>
      <c r="I105" t="s">
        <v>0</v>
      </c>
      <c r="J105" s="1">
        <v>4.2361111111111106E-2</v>
      </c>
      <c r="K105">
        <v>22.3</v>
      </c>
      <c r="L105">
        <v>0.49</v>
      </c>
      <c r="M105">
        <v>0.1</v>
      </c>
      <c r="N105" t="s">
        <v>2</v>
      </c>
      <c r="O105" t="s">
        <v>1</v>
      </c>
      <c r="P105" t="s">
        <v>0</v>
      </c>
    </row>
    <row r="106" spans="1:16" x14ac:dyDescent="0.25">
      <c r="A106" t="s">
        <v>13</v>
      </c>
      <c r="B106" t="s">
        <v>156</v>
      </c>
      <c r="C106" t="s">
        <v>162</v>
      </c>
      <c r="D106" s="3">
        <v>42268</v>
      </c>
      <c r="E106" s="2">
        <v>42305</v>
      </c>
      <c r="F106">
        <v>2220</v>
      </c>
      <c r="G106" t="s">
        <v>170</v>
      </c>
      <c r="H106" t="s">
        <v>168</v>
      </c>
      <c r="I106" t="s">
        <v>0</v>
      </c>
      <c r="J106" s="1">
        <v>4.2361111111111106E-2</v>
      </c>
      <c r="K106">
        <v>22.3</v>
      </c>
      <c r="L106">
        <v>0.47</v>
      </c>
      <c r="M106">
        <v>0.1</v>
      </c>
      <c r="N106" t="s">
        <v>2</v>
      </c>
      <c r="O106" t="s">
        <v>1</v>
      </c>
      <c r="P106" t="s">
        <v>0</v>
      </c>
    </row>
    <row r="107" spans="1:16" s="20" customFormat="1" x14ac:dyDescent="0.25">
      <c r="A107" s="20" t="s">
        <v>142</v>
      </c>
      <c r="B107" s="20" t="s">
        <v>144</v>
      </c>
      <c r="C107" s="20" t="s">
        <v>145</v>
      </c>
      <c r="D107" s="21">
        <v>42239</v>
      </c>
      <c r="E107" s="22">
        <v>42300</v>
      </c>
      <c r="F107" s="20">
        <v>2221</v>
      </c>
      <c r="G107" s="20" t="s">
        <v>169</v>
      </c>
      <c r="H107" s="20" t="s">
        <v>168</v>
      </c>
      <c r="I107" s="20" t="s">
        <v>0</v>
      </c>
      <c r="J107" s="23">
        <v>4.2361111111111106E-2</v>
      </c>
      <c r="K107" s="19">
        <v>19.7</v>
      </c>
      <c r="L107" s="19">
        <v>0.8</v>
      </c>
      <c r="M107" s="20">
        <v>0.1</v>
      </c>
      <c r="N107" s="20" t="s">
        <v>7</v>
      </c>
      <c r="O107" s="20" t="s">
        <v>1</v>
      </c>
      <c r="P107" s="20" t="s">
        <v>0</v>
      </c>
    </row>
    <row r="108" spans="1:16" s="20" customFormat="1" x14ac:dyDescent="0.25">
      <c r="A108" s="20" t="s">
        <v>142</v>
      </c>
      <c r="B108" s="20" t="s">
        <v>144</v>
      </c>
      <c r="C108" s="20" t="s">
        <v>145</v>
      </c>
      <c r="D108" s="21">
        <v>42239</v>
      </c>
      <c r="E108" s="22">
        <v>42300</v>
      </c>
      <c r="F108" s="20">
        <v>2222</v>
      </c>
      <c r="G108" s="20" t="s">
        <v>169</v>
      </c>
      <c r="H108" s="20" t="s">
        <v>168</v>
      </c>
      <c r="I108" s="20" t="s">
        <v>0</v>
      </c>
      <c r="J108" s="23">
        <v>4.2361111111111106E-2</v>
      </c>
      <c r="K108" s="19">
        <v>19.7</v>
      </c>
      <c r="L108" s="19">
        <v>0.8</v>
      </c>
      <c r="M108" s="20">
        <v>0.1</v>
      </c>
      <c r="N108" s="20" t="s">
        <v>2</v>
      </c>
      <c r="O108" s="20" t="s">
        <v>1</v>
      </c>
      <c r="P108" s="20" t="s">
        <v>0</v>
      </c>
    </row>
    <row r="109" spans="1:16" s="20" customFormat="1" x14ac:dyDescent="0.25">
      <c r="A109" s="20" t="s">
        <v>142</v>
      </c>
      <c r="B109" s="20" t="s">
        <v>144</v>
      </c>
      <c r="C109" s="20" t="s">
        <v>145</v>
      </c>
      <c r="D109" s="21">
        <v>42239</v>
      </c>
      <c r="E109" s="22">
        <v>42300</v>
      </c>
      <c r="F109" s="20">
        <v>2223</v>
      </c>
      <c r="G109" s="20" t="s">
        <v>169</v>
      </c>
      <c r="H109" s="20" t="s">
        <v>168</v>
      </c>
      <c r="I109" s="20" t="s">
        <v>0</v>
      </c>
      <c r="J109" s="23">
        <v>4.2361111111111106E-2</v>
      </c>
      <c r="K109" s="19">
        <v>19.7</v>
      </c>
      <c r="L109" s="19">
        <v>0.8</v>
      </c>
      <c r="M109" s="20">
        <v>0.1</v>
      </c>
      <c r="N109" s="20" t="s">
        <v>2</v>
      </c>
      <c r="O109" s="20" t="s">
        <v>1</v>
      </c>
      <c r="P109" s="20" t="s">
        <v>0</v>
      </c>
    </row>
    <row r="110" spans="1:16" s="20" customFormat="1" x14ac:dyDescent="0.25">
      <c r="A110" s="20" t="s">
        <v>142</v>
      </c>
      <c r="B110" s="20" t="s">
        <v>149</v>
      </c>
      <c r="C110" s="20" t="s">
        <v>151</v>
      </c>
      <c r="D110" s="21">
        <v>42239</v>
      </c>
      <c r="E110" s="22">
        <v>42300</v>
      </c>
      <c r="F110" s="20">
        <v>2224</v>
      </c>
      <c r="G110" s="20" t="s">
        <v>169</v>
      </c>
      <c r="H110" s="20" t="s">
        <v>168</v>
      </c>
      <c r="I110" s="20" t="s">
        <v>0</v>
      </c>
      <c r="J110" s="23">
        <v>4.2361111111111106E-2</v>
      </c>
      <c r="K110" s="19">
        <v>19.2</v>
      </c>
      <c r="L110" s="19">
        <v>1.03</v>
      </c>
      <c r="M110" s="20">
        <v>0.1</v>
      </c>
      <c r="N110" s="20" t="s">
        <v>7</v>
      </c>
      <c r="O110" s="20" t="s">
        <v>1</v>
      </c>
      <c r="P110" s="20" t="s">
        <v>0</v>
      </c>
    </row>
    <row r="111" spans="1:16" s="20" customFormat="1" x14ac:dyDescent="0.25">
      <c r="A111" s="20" t="s">
        <v>142</v>
      </c>
      <c r="B111" s="20" t="s">
        <v>149</v>
      </c>
      <c r="C111" s="20" t="s">
        <v>151</v>
      </c>
      <c r="D111" s="21">
        <v>42239</v>
      </c>
      <c r="E111" s="22">
        <v>42300</v>
      </c>
      <c r="F111" s="20">
        <v>2225</v>
      </c>
      <c r="G111" s="20" t="s">
        <v>169</v>
      </c>
      <c r="H111" s="20" t="s">
        <v>168</v>
      </c>
      <c r="I111" s="20" t="s">
        <v>0</v>
      </c>
      <c r="J111" s="23">
        <v>4.2361111111111106E-2</v>
      </c>
      <c r="K111" s="19">
        <v>19.2</v>
      </c>
      <c r="L111" s="19">
        <v>1.01</v>
      </c>
      <c r="M111" s="20">
        <v>0.1</v>
      </c>
      <c r="N111" s="20" t="s">
        <v>2</v>
      </c>
      <c r="O111" s="20" t="s">
        <v>1</v>
      </c>
      <c r="P111" s="20" t="s">
        <v>0</v>
      </c>
    </row>
    <row r="112" spans="1:16" s="20" customFormat="1" x14ac:dyDescent="0.25">
      <c r="A112" s="20" t="s">
        <v>142</v>
      </c>
      <c r="B112" s="20" t="s">
        <v>149</v>
      </c>
      <c r="C112" s="20" t="s">
        <v>151</v>
      </c>
      <c r="D112" s="21">
        <v>42239</v>
      </c>
      <c r="E112" s="22">
        <v>42300</v>
      </c>
      <c r="F112" s="20">
        <v>2226</v>
      </c>
      <c r="G112" s="20" t="s">
        <v>169</v>
      </c>
      <c r="H112" s="20" t="s">
        <v>168</v>
      </c>
      <c r="I112" s="20" t="s">
        <v>0</v>
      </c>
      <c r="J112" s="23">
        <v>4.2361111111111106E-2</v>
      </c>
      <c r="K112" s="19">
        <v>19.2</v>
      </c>
      <c r="L112" s="19">
        <v>1.01</v>
      </c>
      <c r="M112" s="20">
        <v>0.1</v>
      </c>
      <c r="N112" s="20" t="s">
        <v>2</v>
      </c>
      <c r="O112" s="20" t="s">
        <v>1</v>
      </c>
      <c r="P112" s="20" t="s">
        <v>0</v>
      </c>
    </row>
    <row r="113" spans="1:16" s="20" customFormat="1" x14ac:dyDescent="0.25">
      <c r="A113" s="20" t="s">
        <v>142</v>
      </c>
      <c r="B113" s="20" t="s">
        <v>144</v>
      </c>
      <c r="C113" s="20" t="s">
        <v>145</v>
      </c>
      <c r="D113" s="21">
        <v>42239</v>
      </c>
      <c r="E113" s="22">
        <v>42305</v>
      </c>
      <c r="F113" s="20">
        <v>2227</v>
      </c>
      <c r="G113" s="20" t="s">
        <v>169</v>
      </c>
      <c r="H113" s="20" t="s">
        <v>168</v>
      </c>
      <c r="I113" s="20" t="s">
        <v>0</v>
      </c>
      <c r="J113" s="23">
        <v>4.2361111111111106E-2</v>
      </c>
      <c r="K113" s="20">
        <v>21.1</v>
      </c>
      <c r="L113" s="20">
        <v>0.82</v>
      </c>
      <c r="M113" s="20">
        <v>0.1</v>
      </c>
      <c r="N113" s="20" t="s">
        <v>7</v>
      </c>
      <c r="O113" s="20" t="s">
        <v>1</v>
      </c>
      <c r="P113" s="20" t="s">
        <v>0</v>
      </c>
    </row>
    <row r="114" spans="1:16" s="20" customFormat="1" x14ac:dyDescent="0.25">
      <c r="A114" s="20" t="s">
        <v>142</v>
      </c>
      <c r="B114" s="20" t="s">
        <v>144</v>
      </c>
      <c r="C114" s="20" t="s">
        <v>145</v>
      </c>
      <c r="D114" s="21">
        <v>42239</v>
      </c>
      <c r="E114" s="22">
        <v>42305</v>
      </c>
      <c r="F114" s="20">
        <v>2228</v>
      </c>
      <c r="G114" s="20" t="s">
        <v>169</v>
      </c>
      <c r="H114" s="20" t="s">
        <v>168</v>
      </c>
      <c r="I114" s="20" t="s">
        <v>0</v>
      </c>
      <c r="J114" s="23">
        <v>4.2361111111111106E-2</v>
      </c>
      <c r="K114" s="20">
        <v>21.1</v>
      </c>
      <c r="L114" s="20">
        <v>0.83</v>
      </c>
      <c r="M114" s="20">
        <v>0.1</v>
      </c>
      <c r="N114" s="20" t="s">
        <v>2</v>
      </c>
      <c r="O114" s="20" t="s">
        <v>1</v>
      </c>
      <c r="P114" s="20" t="s">
        <v>0</v>
      </c>
    </row>
    <row r="115" spans="1:16" s="20" customFormat="1" x14ac:dyDescent="0.25">
      <c r="A115" s="20" t="s">
        <v>142</v>
      </c>
      <c r="B115" s="20" t="s">
        <v>144</v>
      </c>
      <c r="C115" s="20" t="s">
        <v>145</v>
      </c>
      <c r="D115" s="21">
        <v>42239</v>
      </c>
      <c r="E115" s="22">
        <v>42305</v>
      </c>
      <c r="F115" s="20">
        <v>2229</v>
      </c>
      <c r="G115" s="20" t="s">
        <v>169</v>
      </c>
      <c r="H115" s="20" t="s">
        <v>168</v>
      </c>
      <c r="I115" s="20" t="s">
        <v>0</v>
      </c>
      <c r="J115" s="23">
        <v>4.2361111111111106E-2</v>
      </c>
      <c r="K115" s="20">
        <v>21.1</v>
      </c>
      <c r="L115" s="20">
        <v>0.83</v>
      </c>
      <c r="M115" s="20">
        <v>0.1</v>
      </c>
      <c r="N115" s="20" t="s">
        <v>2</v>
      </c>
      <c r="O115" s="20" t="s">
        <v>1</v>
      </c>
      <c r="P115" s="20" t="s">
        <v>0</v>
      </c>
    </row>
    <row r="116" spans="1:16" s="20" customFormat="1" x14ac:dyDescent="0.25">
      <c r="A116" s="20" t="s">
        <v>142</v>
      </c>
      <c r="B116" s="20" t="s">
        <v>149</v>
      </c>
      <c r="C116" s="20" t="s">
        <v>151</v>
      </c>
      <c r="D116" s="21">
        <v>42239</v>
      </c>
      <c r="E116" s="22">
        <v>42305</v>
      </c>
      <c r="F116" s="20">
        <v>2230</v>
      </c>
      <c r="G116" s="20" t="s">
        <v>170</v>
      </c>
      <c r="H116" s="20" t="s">
        <v>168</v>
      </c>
      <c r="I116" s="20" t="s">
        <v>0</v>
      </c>
      <c r="J116" s="23">
        <v>4.2361111111111106E-2</v>
      </c>
      <c r="K116" s="20">
        <v>20.9</v>
      </c>
      <c r="L116" s="20">
        <v>0.8</v>
      </c>
      <c r="M116" s="20">
        <v>0.1</v>
      </c>
      <c r="N116" s="20" t="s">
        <v>2</v>
      </c>
      <c r="O116" s="20" t="s">
        <v>1</v>
      </c>
      <c r="P116" s="20" t="s">
        <v>0</v>
      </c>
    </row>
    <row r="117" spans="1:16" s="20" customFormat="1" x14ac:dyDescent="0.25">
      <c r="A117" s="20" t="s">
        <v>142</v>
      </c>
      <c r="B117" s="20" t="s">
        <v>149</v>
      </c>
      <c r="C117" s="20" t="s">
        <v>151</v>
      </c>
      <c r="D117" s="21">
        <v>42239</v>
      </c>
      <c r="E117" s="22">
        <v>42305</v>
      </c>
      <c r="F117" s="20">
        <v>2231</v>
      </c>
      <c r="G117" s="20" t="s">
        <v>170</v>
      </c>
      <c r="H117" s="20" t="s">
        <v>168</v>
      </c>
      <c r="I117" s="20" t="s">
        <v>0</v>
      </c>
      <c r="J117" s="23">
        <v>4.2361111111111106E-2</v>
      </c>
      <c r="K117" s="20">
        <v>20.9</v>
      </c>
      <c r="L117" s="20">
        <v>0.8</v>
      </c>
      <c r="M117" s="20">
        <v>0.1</v>
      </c>
      <c r="N117" s="20" t="s">
        <v>2</v>
      </c>
      <c r="O117" s="20" t="s">
        <v>1</v>
      </c>
      <c r="P117" s="20" t="s">
        <v>0</v>
      </c>
    </row>
    <row r="118" spans="1:16" s="20" customFormat="1" x14ac:dyDescent="0.25">
      <c r="A118" s="20" t="s">
        <v>142</v>
      </c>
      <c r="B118" s="20" t="s">
        <v>149</v>
      </c>
      <c r="C118" s="20" t="s">
        <v>151</v>
      </c>
      <c r="D118" s="21">
        <v>42239</v>
      </c>
      <c r="E118" s="22">
        <v>42305</v>
      </c>
      <c r="F118" s="20">
        <v>2232</v>
      </c>
      <c r="G118" s="20" t="s">
        <v>170</v>
      </c>
      <c r="H118" s="20" t="s">
        <v>168</v>
      </c>
      <c r="I118" s="20" t="s">
        <v>0</v>
      </c>
      <c r="J118" s="23">
        <v>4.2361111111111106E-2</v>
      </c>
      <c r="K118" s="20">
        <v>20.9</v>
      </c>
      <c r="L118" s="20">
        <v>0.8</v>
      </c>
      <c r="M118" s="20">
        <v>0.1</v>
      </c>
      <c r="N118" s="20" t="s">
        <v>2</v>
      </c>
      <c r="O118" s="20" t="s">
        <v>1</v>
      </c>
      <c r="P118" s="20" t="s">
        <v>0</v>
      </c>
    </row>
    <row r="119" spans="1:16" s="20" customFormat="1" x14ac:dyDescent="0.25">
      <c r="A119" s="20" t="s">
        <v>142</v>
      </c>
      <c r="B119" s="20" t="s">
        <v>144</v>
      </c>
      <c r="C119" s="20" t="s">
        <v>146</v>
      </c>
      <c r="D119" s="21">
        <v>42267</v>
      </c>
      <c r="E119" s="22">
        <v>42300</v>
      </c>
      <c r="F119" s="20">
        <v>2233</v>
      </c>
      <c r="G119" s="20" t="s">
        <v>170</v>
      </c>
      <c r="H119" s="20" t="s">
        <v>168</v>
      </c>
      <c r="I119" s="20" t="s">
        <v>0</v>
      </c>
      <c r="J119" s="23">
        <v>4.2361111111111106E-2</v>
      </c>
      <c r="K119" s="19">
        <v>20.3</v>
      </c>
      <c r="L119" s="19">
        <v>0.93</v>
      </c>
      <c r="M119" s="20">
        <v>0.1</v>
      </c>
      <c r="N119" s="20" t="s">
        <v>2</v>
      </c>
      <c r="O119" s="20" t="s">
        <v>1</v>
      </c>
      <c r="P119" s="20" t="s">
        <v>0</v>
      </c>
    </row>
    <row r="120" spans="1:16" s="20" customFormat="1" x14ac:dyDescent="0.25">
      <c r="A120" s="20" t="s">
        <v>142</v>
      </c>
      <c r="B120" s="20" t="s">
        <v>144</v>
      </c>
      <c r="C120" s="20" t="s">
        <v>146</v>
      </c>
      <c r="D120" s="21">
        <v>42267</v>
      </c>
      <c r="E120" s="22">
        <v>42300</v>
      </c>
      <c r="F120" s="20">
        <v>2234</v>
      </c>
      <c r="G120" s="20" t="s">
        <v>170</v>
      </c>
      <c r="H120" s="20" t="s">
        <v>168</v>
      </c>
      <c r="I120" s="20" t="s">
        <v>0</v>
      </c>
      <c r="J120" s="23">
        <v>4.2361111111111106E-2</v>
      </c>
      <c r="K120" s="19">
        <v>20.3</v>
      </c>
      <c r="L120" s="19">
        <v>0.93</v>
      </c>
      <c r="M120" s="20">
        <v>0.1</v>
      </c>
      <c r="N120" s="20" t="s">
        <v>2</v>
      </c>
      <c r="O120" s="20" t="s">
        <v>1</v>
      </c>
      <c r="P120" s="20" t="s">
        <v>0</v>
      </c>
    </row>
    <row r="121" spans="1:16" s="20" customFormat="1" x14ac:dyDescent="0.25">
      <c r="A121" s="20" t="s">
        <v>142</v>
      </c>
      <c r="B121" s="20" t="s">
        <v>144</v>
      </c>
      <c r="C121" s="20" t="s">
        <v>146</v>
      </c>
      <c r="D121" s="21">
        <v>42267</v>
      </c>
      <c r="E121" s="22">
        <v>42300</v>
      </c>
      <c r="F121" s="20">
        <v>2235</v>
      </c>
      <c r="G121" s="20" t="s">
        <v>170</v>
      </c>
      <c r="H121" s="20" t="s">
        <v>168</v>
      </c>
      <c r="I121" s="20" t="s">
        <v>0</v>
      </c>
      <c r="J121" s="23">
        <v>4.2361111111111106E-2</v>
      </c>
      <c r="K121" s="19">
        <v>20.3</v>
      </c>
      <c r="L121" s="19">
        <v>0.93</v>
      </c>
      <c r="M121" s="20">
        <v>0.1</v>
      </c>
      <c r="N121" s="20" t="s">
        <v>2</v>
      </c>
      <c r="O121" s="20" t="s">
        <v>1</v>
      </c>
      <c r="P121" s="20" t="s">
        <v>0</v>
      </c>
    </row>
    <row r="122" spans="1:16" s="20" customFormat="1" x14ac:dyDescent="0.25">
      <c r="A122" s="20" t="s">
        <v>142</v>
      </c>
      <c r="B122" s="20" t="s">
        <v>144</v>
      </c>
      <c r="C122" s="20" t="s">
        <v>146</v>
      </c>
      <c r="D122" s="21">
        <v>42267</v>
      </c>
      <c r="E122" s="22">
        <v>42305</v>
      </c>
      <c r="F122" s="20">
        <v>2236</v>
      </c>
      <c r="G122" s="20" t="s">
        <v>170</v>
      </c>
      <c r="H122" s="20" t="s">
        <v>168</v>
      </c>
      <c r="I122" s="20" t="s">
        <v>0</v>
      </c>
      <c r="J122" s="23">
        <v>4.2361111111111106E-2</v>
      </c>
      <c r="K122" s="20">
        <v>20.6</v>
      </c>
      <c r="L122" s="20">
        <v>0.88</v>
      </c>
      <c r="M122" s="20">
        <v>1</v>
      </c>
      <c r="N122" s="20" t="s">
        <v>2</v>
      </c>
      <c r="O122" s="20" t="s">
        <v>1</v>
      </c>
      <c r="P122" s="20" t="s">
        <v>0</v>
      </c>
    </row>
    <row r="123" spans="1:16" s="20" customFormat="1" x14ac:dyDescent="0.25">
      <c r="A123" s="20" t="s">
        <v>142</v>
      </c>
      <c r="B123" s="20" t="s">
        <v>144</v>
      </c>
      <c r="C123" s="20" t="s">
        <v>146</v>
      </c>
      <c r="D123" s="21">
        <v>42267</v>
      </c>
      <c r="E123" s="22">
        <v>42305</v>
      </c>
      <c r="F123" s="20">
        <v>2237</v>
      </c>
      <c r="G123" s="20" t="s">
        <v>170</v>
      </c>
      <c r="H123" s="20" t="s">
        <v>168</v>
      </c>
      <c r="I123" s="20" t="s">
        <v>0</v>
      </c>
      <c r="J123" s="23">
        <v>4.2361111111111106E-2</v>
      </c>
      <c r="K123" s="20">
        <v>20.6</v>
      </c>
      <c r="L123" s="20">
        <v>0.88</v>
      </c>
      <c r="M123" s="20">
        <v>2.2799999999999998</v>
      </c>
      <c r="N123" s="20" t="s">
        <v>2</v>
      </c>
      <c r="O123" s="20" t="s">
        <v>1</v>
      </c>
      <c r="P123" s="20" t="s">
        <v>0</v>
      </c>
    </row>
    <row r="124" spans="1:16" s="20" customFormat="1" x14ac:dyDescent="0.25">
      <c r="A124" s="20" t="s">
        <v>142</v>
      </c>
      <c r="B124" s="20" t="s">
        <v>144</v>
      </c>
      <c r="C124" s="20" t="s">
        <v>146</v>
      </c>
      <c r="D124" s="21">
        <v>42267</v>
      </c>
      <c r="E124" s="22">
        <v>42305</v>
      </c>
      <c r="F124" s="20">
        <v>2238</v>
      </c>
      <c r="G124" s="20" t="s">
        <v>170</v>
      </c>
      <c r="H124" s="20" t="s">
        <v>168</v>
      </c>
      <c r="I124" s="20" t="s">
        <v>0</v>
      </c>
      <c r="J124" s="23">
        <v>4.2361111111111106E-2</v>
      </c>
      <c r="K124" s="20">
        <v>20.6</v>
      </c>
      <c r="L124" s="20">
        <v>0.86</v>
      </c>
      <c r="M124" s="20">
        <v>3.57</v>
      </c>
      <c r="N124" s="20" t="s">
        <v>2</v>
      </c>
      <c r="O124" s="20" t="s">
        <v>1</v>
      </c>
      <c r="P124" s="20" t="s">
        <v>0</v>
      </c>
    </row>
    <row r="125" spans="1:16" x14ac:dyDescent="0.25">
      <c r="A125" t="s">
        <v>134</v>
      </c>
      <c r="B125" t="s">
        <v>136</v>
      </c>
      <c r="C125" t="s">
        <v>139</v>
      </c>
      <c r="D125" s="3">
        <v>42255</v>
      </c>
      <c r="E125" s="2">
        <v>42300</v>
      </c>
      <c r="F125">
        <v>2239</v>
      </c>
      <c r="G125" t="s">
        <v>169</v>
      </c>
      <c r="H125" t="s">
        <v>168</v>
      </c>
      <c r="I125" t="s">
        <v>0</v>
      </c>
      <c r="J125" s="1">
        <v>4.2361111111111106E-2</v>
      </c>
      <c r="K125" s="19">
        <v>22.2</v>
      </c>
      <c r="L125" s="19">
        <v>0.37</v>
      </c>
      <c r="M125">
        <v>0.1</v>
      </c>
      <c r="N125" t="s">
        <v>7</v>
      </c>
      <c r="O125" t="s">
        <v>1</v>
      </c>
      <c r="P125" t="s">
        <v>0</v>
      </c>
    </row>
    <row r="126" spans="1:16" x14ac:dyDescent="0.25">
      <c r="A126" t="s">
        <v>134</v>
      </c>
      <c r="B126" t="s">
        <v>136</v>
      </c>
      <c r="C126" t="s">
        <v>139</v>
      </c>
      <c r="D126" s="3">
        <v>42255</v>
      </c>
      <c r="E126" s="2">
        <v>42300</v>
      </c>
      <c r="F126">
        <v>2240</v>
      </c>
      <c r="G126" t="s">
        <v>169</v>
      </c>
      <c r="H126" t="s">
        <v>168</v>
      </c>
      <c r="I126" t="s">
        <v>0</v>
      </c>
      <c r="J126" s="1">
        <v>4.2361111111111106E-2</v>
      </c>
      <c r="K126" s="19">
        <v>22.2</v>
      </c>
      <c r="L126" s="19">
        <v>0.41</v>
      </c>
      <c r="M126">
        <v>0.1</v>
      </c>
      <c r="N126" t="s">
        <v>2</v>
      </c>
      <c r="O126" t="s">
        <v>1</v>
      </c>
      <c r="P126" t="s">
        <v>0</v>
      </c>
    </row>
    <row r="127" spans="1:16" x14ac:dyDescent="0.25">
      <c r="A127" t="s">
        <v>134</v>
      </c>
      <c r="B127" t="s">
        <v>136</v>
      </c>
      <c r="C127" t="s">
        <v>139</v>
      </c>
      <c r="D127" s="3">
        <v>42255</v>
      </c>
      <c r="E127" s="2">
        <v>42300</v>
      </c>
      <c r="F127">
        <v>2241</v>
      </c>
      <c r="G127" t="s">
        <v>169</v>
      </c>
      <c r="H127" t="s">
        <v>168</v>
      </c>
      <c r="I127" t="s">
        <v>0</v>
      </c>
      <c r="J127" s="1">
        <v>4.2361111111111106E-2</v>
      </c>
      <c r="K127" s="19">
        <v>22.2</v>
      </c>
      <c r="L127" s="19">
        <v>0.37</v>
      </c>
      <c r="M127">
        <v>0.1</v>
      </c>
      <c r="N127" t="s">
        <v>2</v>
      </c>
      <c r="O127" t="s">
        <v>1</v>
      </c>
      <c r="P127" t="s">
        <v>0</v>
      </c>
    </row>
    <row r="128" spans="1:16" x14ac:dyDescent="0.25">
      <c r="A128" t="s">
        <v>134</v>
      </c>
      <c r="B128" t="s">
        <v>136</v>
      </c>
      <c r="C128" t="s">
        <v>140</v>
      </c>
      <c r="D128" s="3">
        <v>42255</v>
      </c>
      <c r="E128" s="2">
        <v>42300</v>
      </c>
      <c r="F128">
        <v>2242</v>
      </c>
      <c r="G128" t="s">
        <v>169</v>
      </c>
      <c r="H128" t="s">
        <v>168</v>
      </c>
      <c r="I128" t="s">
        <v>0</v>
      </c>
      <c r="J128" s="1">
        <v>4.2361111111111106E-2</v>
      </c>
      <c r="K128" s="19">
        <v>19.3</v>
      </c>
      <c r="L128" s="19">
        <v>0.47</v>
      </c>
      <c r="M128">
        <v>4.8499999999999996</v>
      </c>
      <c r="N128" t="s">
        <v>7</v>
      </c>
      <c r="O128" t="s">
        <v>1</v>
      </c>
      <c r="P128" t="s">
        <v>0</v>
      </c>
    </row>
    <row r="129" spans="1:16" x14ac:dyDescent="0.25">
      <c r="A129" t="s">
        <v>134</v>
      </c>
      <c r="B129" t="s">
        <v>136</v>
      </c>
      <c r="C129" t="s">
        <v>140</v>
      </c>
      <c r="D129" s="3">
        <v>42255</v>
      </c>
      <c r="E129" s="2">
        <v>42300</v>
      </c>
      <c r="F129">
        <v>2243</v>
      </c>
      <c r="G129" t="s">
        <v>169</v>
      </c>
      <c r="H129" t="s">
        <v>168</v>
      </c>
      <c r="I129" t="s">
        <v>0</v>
      </c>
      <c r="J129" s="1">
        <v>4.2361111111111106E-2</v>
      </c>
      <c r="K129" s="19">
        <v>19.3</v>
      </c>
      <c r="L129" s="19">
        <v>0.49</v>
      </c>
      <c r="M129">
        <v>3.57</v>
      </c>
      <c r="N129" t="s">
        <v>2</v>
      </c>
      <c r="O129" t="s">
        <v>1</v>
      </c>
      <c r="P129" t="s">
        <v>0</v>
      </c>
    </row>
    <row r="130" spans="1:16" x14ac:dyDescent="0.25">
      <c r="A130" t="s">
        <v>134</v>
      </c>
      <c r="B130" t="s">
        <v>136</v>
      </c>
      <c r="C130" t="s">
        <v>140</v>
      </c>
      <c r="D130" s="3">
        <v>42255</v>
      </c>
      <c r="E130" s="2">
        <v>42300</v>
      </c>
      <c r="F130">
        <v>2244</v>
      </c>
      <c r="G130" t="s">
        <v>169</v>
      </c>
      <c r="H130" t="s">
        <v>168</v>
      </c>
      <c r="I130" t="s">
        <v>0</v>
      </c>
      <c r="J130" s="1">
        <v>4.2361111111111106E-2</v>
      </c>
      <c r="K130" s="19">
        <v>19.3</v>
      </c>
      <c r="L130" s="19">
        <v>0.49</v>
      </c>
      <c r="M130">
        <v>3.57</v>
      </c>
      <c r="N130" t="s">
        <v>2</v>
      </c>
      <c r="O130" t="s">
        <v>1</v>
      </c>
      <c r="P130" t="s">
        <v>0</v>
      </c>
    </row>
    <row r="131" spans="1:16" x14ac:dyDescent="0.25">
      <c r="A131" t="s">
        <v>134</v>
      </c>
      <c r="B131" t="s">
        <v>136</v>
      </c>
      <c r="C131" t="s">
        <v>141</v>
      </c>
      <c r="D131" s="3">
        <v>42255</v>
      </c>
      <c r="E131" s="2">
        <v>42300</v>
      </c>
      <c r="F131">
        <v>2245</v>
      </c>
      <c r="G131" t="s">
        <v>169</v>
      </c>
      <c r="H131" t="s">
        <v>168</v>
      </c>
      <c r="I131" t="s">
        <v>0</v>
      </c>
      <c r="J131" s="1">
        <v>4.2361111111111106E-2</v>
      </c>
      <c r="K131" s="19">
        <v>20.6</v>
      </c>
      <c r="L131" s="19">
        <v>0.46</v>
      </c>
      <c r="M131">
        <v>0.1</v>
      </c>
      <c r="N131" t="s">
        <v>7</v>
      </c>
      <c r="O131" t="s">
        <v>1</v>
      </c>
      <c r="P131" t="s">
        <v>0</v>
      </c>
    </row>
    <row r="132" spans="1:16" x14ac:dyDescent="0.25">
      <c r="A132" t="s">
        <v>134</v>
      </c>
      <c r="B132" t="s">
        <v>136</v>
      </c>
      <c r="C132" t="s">
        <v>141</v>
      </c>
      <c r="D132" s="3">
        <v>42255</v>
      </c>
      <c r="E132" s="2">
        <v>42300</v>
      </c>
      <c r="F132">
        <v>2246</v>
      </c>
      <c r="G132" t="s">
        <v>169</v>
      </c>
      <c r="H132" t="s">
        <v>168</v>
      </c>
      <c r="I132" t="s">
        <v>0</v>
      </c>
      <c r="J132" s="1">
        <v>4.2361111111111106E-2</v>
      </c>
      <c r="K132" s="19">
        <v>20.6</v>
      </c>
      <c r="L132" s="19">
        <v>0.46</v>
      </c>
      <c r="M132">
        <v>0.1</v>
      </c>
      <c r="N132" t="s">
        <v>2</v>
      </c>
      <c r="O132" t="s">
        <v>1</v>
      </c>
      <c r="P132" t="s">
        <v>0</v>
      </c>
    </row>
    <row r="133" spans="1:16" x14ac:dyDescent="0.25">
      <c r="A133" t="s">
        <v>134</v>
      </c>
      <c r="B133" t="s">
        <v>136</v>
      </c>
      <c r="C133" t="s">
        <v>141</v>
      </c>
      <c r="D133" s="3">
        <v>42255</v>
      </c>
      <c r="E133" s="2">
        <v>42300</v>
      </c>
      <c r="F133">
        <v>2247</v>
      </c>
      <c r="G133" t="s">
        <v>169</v>
      </c>
      <c r="H133" t="s">
        <v>168</v>
      </c>
      <c r="I133" t="s">
        <v>0</v>
      </c>
      <c r="J133" s="1">
        <v>4.2361111111111106E-2</v>
      </c>
      <c r="K133" s="19">
        <v>20.6</v>
      </c>
      <c r="L133" s="19">
        <v>0.46</v>
      </c>
      <c r="M133">
        <v>0.1</v>
      </c>
      <c r="N133" t="s">
        <v>2</v>
      </c>
      <c r="O133" t="s">
        <v>1</v>
      </c>
      <c r="P133" t="s">
        <v>0</v>
      </c>
    </row>
    <row r="134" spans="1:16" x14ac:dyDescent="0.25">
      <c r="A134" t="s">
        <v>134</v>
      </c>
      <c r="B134" t="s">
        <v>136</v>
      </c>
      <c r="C134" t="s">
        <v>139</v>
      </c>
      <c r="D134" s="3">
        <v>42255</v>
      </c>
      <c r="E134" s="2">
        <v>42305</v>
      </c>
      <c r="F134">
        <v>2248</v>
      </c>
      <c r="G134" t="s">
        <v>170</v>
      </c>
      <c r="H134" t="s">
        <v>168</v>
      </c>
      <c r="I134" t="s">
        <v>0</v>
      </c>
      <c r="J134" s="1">
        <v>4.2361111111111106E-2</v>
      </c>
      <c r="K134">
        <v>21.2</v>
      </c>
      <c r="L134" s="20">
        <v>0.42</v>
      </c>
      <c r="M134">
        <v>8.7100000000000009</v>
      </c>
      <c r="N134" t="s">
        <v>2</v>
      </c>
      <c r="O134" t="s">
        <v>1</v>
      </c>
      <c r="P134" t="s">
        <v>0</v>
      </c>
    </row>
    <row r="135" spans="1:16" x14ac:dyDescent="0.25">
      <c r="A135" t="s">
        <v>134</v>
      </c>
      <c r="B135" t="s">
        <v>136</v>
      </c>
      <c r="C135" t="s">
        <v>139</v>
      </c>
      <c r="D135" s="3">
        <v>42255</v>
      </c>
      <c r="E135" s="2">
        <v>42305</v>
      </c>
      <c r="F135">
        <v>2249</v>
      </c>
      <c r="G135" t="s">
        <v>170</v>
      </c>
      <c r="H135" t="s">
        <v>168</v>
      </c>
      <c r="I135" t="s">
        <v>0</v>
      </c>
      <c r="J135" s="1">
        <v>4.2361111111111106E-2</v>
      </c>
      <c r="K135">
        <v>21.2</v>
      </c>
      <c r="L135" s="20">
        <v>0.42</v>
      </c>
      <c r="M135">
        <v>8.7100000000000009</v>
      </c>
      <c r="N135" t="s">
        <v>2</v>
      </c>
      <c r="O135" t="s">
        <v>1</v>
      </c>
      <c r="P135" t="s">
        <v>0</v>
      </c>
    </row>
    <row r="136" spans="1:16" x14ac:dyDescent="0.25">
      <c r="A136" t="s">
        <v>134</v>
      </c>
      <c r="B136" t="s">
        <v>136</v>
      </c>
      <c r="C136" t="s">
        <v>139</v>
      </c>
      <c r="D136" s="3">
        <v>42255</v>
      </c>
      <c r="E136" s="2">
        <v>42305</v>
      </c>
      <c r="F136">
        <v>2250</v>
      </c>
      <c r="G136" t="s">
        <v>170</v>
      </c>
      <c r="H136" t="s">
        <v>168</v>
      </c>
      <c r="I136" t="s">
        <v>0</v>
      </c>
      <c r="J136" s="1">
        <v>4.2361111111111106E-2</v>
      </c>
      <c r="K136">
        <v>21.2</v>
      </c>
      <c r="L136" s="20">
        <v>0.41</v>
      </c>
      <c r="M136">
        <v>8.7100000000000009</v>
      </c>
      <c r="N136" t="s">
        <v>2</v>
      </c>
      <c r="O136" t="s">
        <v>1</v>
      </c>
      <c r="P136" t="s">
        <v>0</v>
      </c>
    </row>
    <row r="137" spans="1:16" x14ac:dyDescent="0.25">
      <c r="A137" t="s">
        <v>134</v>
      </c>
      <c r="B137" t="s">
        <v>136</v>
      </c>
      <c r="C137" t="s">
        <v>140</v>
      </c>
      <c r="D137" s="3">
        <v>42255</v>
      </c>
      <c r="E137" s="2">
        <v>42305</v>
      </c>
      <c r="F137">
        <v>2251</v>
      </c>
      <c r="G137" t="s">
        <v>170</v>
      </c>
      <c r="H137" t="s">
        <v>168</v>
      </c>
      <c r="I137" t="s">
        <v>0</v>
      </c>
      <c r="J137" s="1">
        <v>4.2361111111111106E-2</v>
      </c>
      <c r="K137">
        <v>20.100000000000001</v>
      </c>
      <c r="L137">
        <v>0.39</v>
      </c>
      <c r="M137">
        <v>0.1</v>
      </c>
      <c r="N137" t="s">
        <v>2</v>
      </c>
      <c r="O137" t="s">
        <v>1</v>
      </c>
      <c r="P137" t="s">
        <v>0</v>
      </c>
    </row>
    <row r="138" spans="1:16" x14ac:dyDescent="0.25">
      <c r="A138" t="s">
        <v>134</v>
      </c>
      <c r="B138" t="s">
        <v>136</v>
      </c>
      <c r="C138" t="s">
        <v>140</v>
      </c>
      <c r="D138" s="3">
        <v>42255</v>
      </c>
      <c r="E138" s="2">
        <v>42305</v>
      </c>
      <c r="F138">
        <v>2252</v>
      </c>
      <c r="G138" t="s">
        <v>170</v>
      </c>
      <c r="H138" t="s">
        <v>168</v>
      </c>
      <c r="I138" t="s">
        <v>0</v>
      </c>
      <c r="J138" s="1">
        <v>4.2361111111111106E-2</v>
      </c>
      <c r="K138">
        <v>20.100000000000001</v>
      </c>
      <c r="L138">
        <v>0.39</v>
      </c>
      <c r="M138">
        <v>0.1</v>
      </c>
      <c r="N138" t="s">
        <v>2</v>
      </c>
      <c r="O138" t="s">
        <v>1</v>
      </c>
      <c r="P138" t="s">
        <v>0</v>
      </c>
    </row>
    <row r="139" spans="1:16" x14ac:dyDescent="0.25">
      <c r="A139" t="s">
        <v>134</v>
      </c>
      <c r="B139" t="s">
        <v>136</v>
      </c>
      <c r="C139" t="s">
        <v>140</v>
      </c>
      <c r="D139" s="3">
        <v>42255</v>
      </c>
      <c r="E139" s="2">
        <v>42305</v>
      </c>
      <c r="F139">
        <v>2253</v>
      </c>
      <c r="G139" t="s">
        <v>170</v>
      </c>
      <c r="H139" t="s">
        <v>168</v>
      </c>
      <c r="I139" t="s">
        <v>0</v>
      </c>
      <c r="J139" s="1">
        <v>4.2361111111111106E-2</v>
      </c>
      <c r="K139">
        <v>20.100000000000001</v>
      </c>
      <c r="L139">
        <v>0.39</v>
      </c>
      <c r="M139">
        <v>0.1</v>
      </c>
      <c r="N139" t="s">
        <v>2</v>
      </c>
      <c r="O139" t="s">
        <v>1</v>
      </c>
      <c r="P139" t="s">
        <v>0</v>
      </c>
    </row>
    <row r="140" spans="1:16" x14ac:dyDescent="0.25">
      <c r="A140" t="s">
        <v>134</v>
      </c>
      <c r="B140" t="s">
        <v>136</v>
      </c>
      <c r="C140" t="s">
        <v>141</v>
      </c>
      <c r="D140" s="3">
        <v>42255</v>
      </c>
      <c r="E140" s="2">
        <v>42305</v>
      </c>
      <c r="F140">
        <v>2254</v>
      </c>
      <c r="G140" t="s">
        <v>170</v>
      </c>
      <c r="H140" t="s">
        <v>168</v>
      </c>
      <c r="I140" t="s">
        <v>0</v>
      </c>
      <c r="J140" s="1">
        <v>4.2361111111111106E-2</v>
      </c>
      <c r="K140">
        <v>20.6</v>
      </c>
      <c r="L140">
        <v>0.5</v>
      </c>
      <c r="M140">
        <v>0.1</v>
      </c>
      <c r="N140" t="s">
        <v>2</v>
      </c>
      <c r="O140" t="s">
        <v>1</v>
      </c>
      <c r="P140" t="s">
        <v>0</v>
      </c>
    </row>
    <row r="141" spans="1:16" x14ac:dyDescent="0.25">
      <c r="A141" t="s">
        <v>134</v>
      </c>
      <c r="B141" t="s">
        <v>136</v>
      </c>
      <c r="C141" t="s">
        <v>141</v>
      </c>
      <c r="D141" s="3">
        <v>42255</v>
      </c>
      <c r="E141" s="2">
        <v>42305</v>
      </c>
      <c r="F141">
        <v>2255</v>
      </c>
      <c r="G141" t="s">
        <v>170</v>
      </c>
      <c r="H141" t="s">
        <v>168</v>
      </c>
      <c r="I141" t="s">
        <v>0</v>
      </c>
      <c r="J141" s="1">
        <v>4.2361111111111106E-2</v>
      </c>
      <c r="K141">
        <v>20.6</v>
      </c>
      <c r="L141">
        <v>0.46</v>
      </c>
      <c r="M141">
        <v>0.1</v>
      </c>
      <c r="N141" t="s">
        <v>2</v>
      </c>
      <c r="O141" t="s">
        <v>1</v>
      </c>
      <c r="P141" t="s">
        <v>0</v>
      </c>
    </row>
    <row r="142" spans="1:16" x14ac:dyDescent="0.25">
      <c r="A142" t="s">
        <v>134</v>
      </c>
      <c r="B142" t="s">
        <v>136</v>
      </c>
      <c r="C142" t="s">
        <v>141</v>
      </c>
      <c r="D142" s="3">
        <v>42255</v>
      </c>
      <c r="E142" s="2">
        <v>42305</v>
      </c>
      <c r="F142">
        <v>2256</v>
      </c>
      <c r="G142" t="s">
        <v>170</v>
      </c>
      <c r="H142" t="s">
        <v>168</v>
      </c>
      <c r="I142" t="s">
        <v>0</v>
      </c>
      <c r="J142" s="1">
        <v>4.2361111111111106E-2</v>
      </c>
      <c r="K142">
        <v>20.6</v>
      </c>
      <c r="L142">
        <v>0.46</v>
      </c>
      <c r="M142">
        <v>0.1</v>
      </c>
      <c r="N142" t="s">
        <v>2</v>
      </c>
      <c r="O142" t="s">
        <v>1</v>
      </c>
      <c r="P142" t="s">
        <v>0</v>
      </c>
    </row>
    <row r="143" spans="1:16" x14ac:dyDescent="0.25">
      <c r="A143" t="s">
        <v>107</v>
      </c>
      <c r="B143" t="s">
        <v>110</v>
      </c>
      <c r="C143" t="s">
        <v>116</v>
      </c>
      <c r="D143" s="3">
        <v>42240</v>
      </c>
      <c r="E143" s="2">
        <v>42300</v>
      </c>
      <c r="F143">
        <v>2257</v>
      </c>
      <c r="G143" t="s">
        <v>169</v>
      </c>
      <c r="H143" t="s">
        <v>168</v>
      </c>
      <c r="I143" t="s">
        <v>0</v>
      </c>
      <c r="J143" s="1">
        <v>4.2361111111111106E-2</v>
      </c>
      <c r="K143" s="19">
        <v>22.3</v>
      </c>
      <c r="L143" s="19">
        <v>0.67</v>
      </c>
      <c r="M143">
        <v>0.1</v>
      </c>
      <c r="N143" t="s">
        <v>7</v>
      </c>
      <c r="O143" t="s">
        <v>1</v>
      </c>
      <c r="P143" t="s">
        <v>0</v>
      </c>
    </row>
    <row r="144" spans="1:16" x14ac:dyDescent="0.25">
      <c r="A144" t="s">
        <v>107</v>
      </c>
      <c r="B144" t="s">
        <v>110</v>
      </c>
      <c r="C144" t="s">
        <v>116</v>
      </c>
      <c r="D144" s="3">
        <v>42240</v>
      </c>
      <c r="E144" s="2">
        <v>42300</v>
      </c>
      <c r="F144">
        <v>2258</v>
      </c>
      <c r="G144" t="s">
        <v>169</v>
      </c>
      <c r="H144" t="s">
        <v>168</v>
      </c>
      <c r="I144" t="s">
        <v>0</v>
      </c>
      <c r="J144" s="1">
        <v>4.2361111111111106E-2</v>
      </c>
      <c r="K144" s="19">
        <v>22.3</v>
      </c>
      <c r="L144" s="19">
        <v>0.7</v>
      </c>
      <c r="M144">
        <v>0.1</v>
      </c>
      <c r="N144" t="s">
        <v>2</v>
      </c>
      <c r="O144" t="s">
        <v>1</v>
      </c>
      <c r="P144" t="s">
        <v>0</v>
      </c>
    </row>
    <row r="145" spans="1:16" x14ac:dyDescent="0.25">
      <c r="A145" t="s">
        <v>107</v>
      </c>
      <c r="B145" t="s">
        <v>110</v>
      </c>
      <c r="C145" t="s">
        <v>116</v>
      </c>
      <c r="D145" s="3">
        <v>42240</v>
      </c>
      <c r="E145" s="2">
        <v>42300</v>
      </c>
      <c r="F145">
        <v>2259</v>
      </c>
      <c r="G145" t="s">
        <v>169</v>
      </c>
      <c r="H145" t="s">
        <v>168</v>
      </c>
      <c r="I145" t="s">
        <v>0</v>
      </c>
      <c r="J145" s="1">
        <v>4.2361111111111106E-2</v>
      </c>
      <c r="K145" s="19">
        <v>22.3</v>
      </c>
      <c r="L145" s="19">
        <v>0.75</v>
      </c>
      <c r="M145">
        <v>0.1</v>
      </c>
      <c r="N145" t="s">
        <v>2</v>
      </c>
      <c r="O145" t="s">
        <v>1</v>
      </c>
      <c r="P145" t="s">
        <v>0</v>
      </c>
    </row>
    <row r="146" spans="1:16" x14ac:dyDescent="0.25">
      <c r="A146" t="s">
        <v>107</v>
      </c>
      <c r="B146" t="s">
        <v>112</v>
      </c>
      <c r="C146" t="s">
        <v>117</v>
      </c>
      <c r="D146" s="3">
        <v>42240</v>
      </c>
      <c r="E146" s="2">
        <v>42300</v>
      </c>
      <c r="F146">
        <v>2260</v>
      </c>
      <c r="G146" t="s">
        <v>169</v>
      </c>
      <c r="H146" t="s">
        <v>168</v>
      </c>
      <c r="I146" t="s">
        <v>0</v>
      </c>
      <c r="J146" s="1">
        <v>4.2361111111111106E-2</v>
      </c>
      <c r="K146" s="19">
        <v>21.7</v>
      </c>
      <c r="L146" s="19">
        <v>0.46</v>
      </c>
      <c r="M146">
        <v>0.1</v>
      </c>
      <c r="N146" t="s">
        <v>7</v>
      </c>
      <c r="O146" t="s">
        <v>1</v>
      </c>
      <c r="P146" t="s">
        <v>0</v>
      </c>
    </row>
    <row r="147" spans="1:16" x14ac:dyDescent="0.25">
      <c r="A147" t="s">
        <v>107</v>
      </c>
      <c r="B147" t="s">
        <v>112</v>
      </c>
      <c r="C147" t="s">
        <v>117</v>
      </c>
      <c r="D147" s="3">
        <v>42240</v>
      </c>
      <c r="E147" s="2">
        <v>42300</v>
      </c>
      <c r="F147">
        <v>2261</v>
      </c>
      <c r="G147" t="s">
        <v>169</v>
      </c>
      <c r="H147" t="s">
        <v>168</v>
      </c>
      <c r="I147" t="s">
        <v>0</v>
      </c>
      <c r="J147" s="1">
        <v>4.2361111111111106E-2</v>
      </c>
      <c r="K147" s="19">
        <v>21.7</v>
      </c>
      <c r="L147" s="19">
        <v>0.46</v>
      </c>
      <c r="M147">
        <v>0.1</v>
      </c>
      <c r="N147" t="s">
        <v>2</v>
      </c>
      <c r="O147" t="s">
        <v>1</v>
      </c>
      <c r="P147" t="s">
        <v>0</v>
      </c>
    </row>
    <row r="148" spans="1:16" x14ac:dyDescent="0.25">
      <c r="A148" t="s">
        <v>107</v>
      </c>
      <c r="B148" t="s">
        <v>112</v>
      </c>
      <c r="C148" t="s">
        <v>117</v>
      </c>
      <c r="D148" s="3">
        <v>42240</v>
      </c>
      <c r="E148" s="2">
        <v>42300</v>
      </c>
      <c r="F148">
        <v>2262</v>
      </c>
      <c r="G148" t="s">
        <v>169</v>
      </c>
      <c r="H148" t="s">
        <v>168</v>
      </c>
      <c r="I148" t="s">
        <v>0</v>
      </c>
      <c r="J148" s="1">
        <v>4.2361111111111106E-2</v>
      </c>
      <c r="K148" s="19">
        <v>21.7</v>
      </c>
      <c r="L148" s="19">
        <v>0.46</v>
      </c>
      <c r="M148">
        <v>0.1</v>
      </c>
      <c r="N148" t="s">
        <v>2</v>
      </c>
      <c r="O148" t="s">
        <v>1</v>
      </c>
      <c r="P148" t="s">
        <v>0</v>
      </c>
    </row>
    <row r="149" spans="1:16" x14ac:dyDescent="0.25">
      <c r="A149" t="s">
        <v>107</v>
      </c>
      <c r="B149" t="s">
        <v>114</v>
      </c>
      <c r="C149" t="s">
        <v>118</v>
      </c>
      <c r="D149" s="3">
        <v>42240</v>
      </c>
      <c r="E149" s="2">
        <v>42300</v>
      </c>
      <c r="F149">
        <v>2263</v>
      </c>
      <c r="G149" t="s">
        <v>169</v>
      </c>
      <c r="H149" t="s">
        <v>168</v>
      </c>
      <c r="I149" t="s">
        <v>0</v>
      </c>
      <c r="J149" s="1">
        <v>4.2361111111111106E-2</v>
      </c>
      <c r="K149" s="19">
        <v>20.399999999999999</v>
      </c>
      <c r="L149" s="19">
        <v>0.47</v>
      </c>
      <c r="M149">
        <v>10</v>
      </c>
      <c r="N149" t="s">
        <v>7</v>
      </c>
      <c r="O149" t="s">
        <v>1</v>
      </c>
      <c r="P149" t="s">
        <v>0</v>
      </c>
    </row>
    <row r="150" spans="1:16" x14ac:dyDescent="0.25">
      <c r="A150" t="s">
        <v>107</v>
      </c>
      <c r="B150" t="s">
        <v>114</v>
      </c>
      <c r="C150" t="s">
        <v>118</v>
      </c>
      <c r="D150" s="3">
        <v>42240</v>
      </c>
      <c r="E150" s="2">
        <v>42300</v>
      </c>
      <c r="F150">
        <v>2264</v>
      </c>
      <c r="G150" t="s">
        <v>169</v>
      </c>
      <c r="H150" t="s">
        <v>168</v>
      </c>
      <c r="I150" t="s">
        <v>0</v>
      </c>
      <c r="J150" s="1">
        <v>4.2361111111111106E-2</v>
      </c>
      <c r="K150" s="19">
        <v>20.399999999999999</v>
      </c>
      <c r="L150" s="19">
        <v>0.44</v>
      </c>
      <c r="M150">
        <v>10</v>
      </c>
      <c r="N150" t="s">
        <v>2</v>
      </c>
      <c r="O150" t="s">
        <v>1</v>
      </c>
      <c r="P150" t="s">
        <v>0</v>
      </c>
    </row>
    <row r="151" spans="1:16" x14ac:dyDescent="0.25">
      <c r="A151" t="s">
        <v>107</v>
      </c>
      <c r="B151" t="s">
        <v>114</v>
      </c>
      <c r="C151" t="s">
        <v>118</v>
      </c>
      <c r="D151" s="3">
        <v>42240</v>
      </c>
      <c r="E151" s="2">
        <v>42300</v>
      </c>
      <c r="F151">
        <v>2265</v>
      </c>
      <c r="G151" t="s">
        <v>169</v>
      </c>
      <c r="H151" t="s">
        <v>168</v>
      </c>
      <c r="I151" t="s">
        <v>0</v>
      </c>
      <c r="J151" s="1">
        <v>4.2361111111111106E-2</v>
      </c>
      <c r="K151" s="19">
        <v>20.399999999999999</v>
      </c>
      <c r="L151" s="19">
        <v>0.42</v>
      </c>
      <c r="M151">
        <v>11.32</v>
      </c>
      <c r="N151" t="s">
        <v>2</v>
      </c>
      <c r="O151" t="s">
        <v>1</v>
      </c>
      <c r="P151" t="s">
        <v>0</v>
      </c>
    </row>
    <row r="152" spans="1:16" x14ac:dyDescent="0.25">
      <c r="A152" t="s">
        <v>107</v>
      </c>
      <c r="B152" t="s">
        <v>110</v>
      </c>
      <c r="C152" t="s">
        <v>116</v>
      </c>
      <c r="D152" s="3">
        <v>42240</v>
      </c>
      <c r="E152" s="2">
        <v>42305</v>
      </c>
      <c r="F152">
        <v>2266</v>
      </c>
      <c r="G152" t="s">
        <v>170</v>
      </c>
      <c r="H152" t="s">
        <v>168</v>
      </c>
      <c r="I152" t="s">
        <v>0</v>
      </c>
      <c r="J152" s="1">
        <v>4.2361111111111106E-2</v>
      </c>
      <c r="K152">
        <v>21.5</v>
      </c>
      <c r="L152">
        <v>0.46</v>
      </c>
      <c r="M152">
        <v>0.1</v>
      </c>
      <c r="N152" t="s">
        <v>2</v>
      </c>
      <c r="O152" t="s">
        <v>1</v>
      </c>
      <c r="P152" t="s">
        <v>0</v>
      </c>
    </row>
    <row r="153" spans="1:16" x14ac:dyDescent="0.25">
      <c r="A153" t="s">
        <v>107</v>
      </c>
      <c r="B153" t="s">
        <v>110</v>
      </c>
      <c r="C153" t="s">
        <v>116</v>
      </c>
      <c r="D153" s="3">
        <v>42240</v>
      </c>
      <c r="E153" s="2">
        <v>42305</v>
      </c>
      <c r="F153">
        <v>2267</v>
      </c>
      <c r="G153" t="s">
        <v>170</v>
      </c>
      <c r="H153" t="s">
        <v>168</v>
      </c>
      <c r="I153" t="s">
        <v>0</v>
      </c>
      <c r="J153" s="1">
        <v>4.2361111111111106E-2</v>
      </c>
      <c r="K153">
        <v>21.5</v>
      </c>
      <c r="L153">
        <v>0.44</v>
      </c>
      <c r="M153">
        <v>0.1</v>
      </c>
      <c r="N153" t="s">
        <v>2</v>
      </c>
      <c r="O153" t="s">
        <v>1</v>
      </c>
      <c r="P153" t="s">
        <v>0</v>
      </c>
    </row>
    <row r="154" spans="1:16" x14ac:dyDescent="0.25">
      <c r="A154" t="s">
        <v>107</v>
      </c>
      <c r="B154" t="s">
        <v>110</v>
      </c>
      <c r="C154" t="s">
        <v>116</v>
      </c>
      <c r="D154" s="3">
        <v>42240</v>
      </c>
      <c r="E154" s="2">
        <v>42305</v>
      </c>
      <c r="F154">
        <v>2268</v>
      </c>
      <c r="G154" t="s">
        <v>170</v>
      </c>
      <c r="H154" t="s">
        <v>168</v>
      </c>
      <c r="I154" t="s">
        <v>0</v>
      </c>
      <c r="J154" s="1">
        <v>4.2361111111111106E-2</v>
      </c>
      <c r="K154">
        <v>21.5</v>
      </c>
      <c r="L154">
        <v>0.44</v>
      </c>
      <c r="M154">
        <v>0.1</v>
      </c>
      <c r="N154" t="s">
        <v>2</v>
      </c>
      <c r="O154" t="s">
        <v>1</v>
      </c>
      <c r="P154" t="s">
        <v>0</v>
      </c>
    </row>
    <row r="155" spans="1:16" x14ac:dyDescent="0.25">
      <c r="A155" t="s">
        <v>107</v>
      </c>
      <c r="B155" t="s">
        <v>112</v>
      </c>
      <c r="C155" t="s">
        <v>117</v>
      </c>
      <c r="D155" s="3">
        <v>42240</v>
      </c>
      <c r="E155" s="2">
        <v>42305</v>
      </c>
      <c r="F155">
        <v>2269</v>
      </c>
      <c r="G155" t="s">
        <v>170</v>
      </c>
      <c r="H155" t="s">
        <v>168</v>
      </c>
      <c r="I155" t="s">
        <v>0</v>
      </c>
      <c r="J155" s="1">
        <v>4.2361111111111106E-2</v>
      </c>
      <c r="K155">
        <v>20.9</v>
      </c>
      <c r="L155">
        <v>0.32</v>
      </c>
      <c r="M155">
        <v>0.1</v>
      </c>
      <c r="N155" t="s">
        <v>2</v>
      </c>
      <c r="O155" t="s">
        <v>1</v>
      </c>
      <c r="P155" t="s">
        <v>0</v>
      </c>
    </row>
    <row r="156" spans="1:16" x14ac:dyDescent="0.25">
      <c r="A156" t="s">
        <v>107</v>
      </c>
      <c r="B156" t="s">
        <v>112</v>
      </c>
      <c r="C156" t="s">
        <v>117</v>
      </c>
      <c r="D156" s="3">
        <v>42240</v>
      </c>
      <c r="E156" s="2">
        <v>42305</v>
      </c>
      <c r="F156">
        <v>2270</v>
      </c>
      <c r="G156" t="s">
        <v>170</v>
      </c>
      <c r="H156" t="s">
        <v>168</v>
      </c>
      <c r="I156" t="s">
        <v>0</v>
      </c>
      <c r="J156" s="1">
        <v>4.2361111111111106E-2</v>
      </c>
      <c r="K156">
        <v>20.9</v>
      </c>
      <c r="L156">
        <v>0.34</v>
      </c>
      <c r="M156">
        <v>0.1</v>
      </c>
      <c r="N156" t="s">
        <v>2</v>
      </c>
      <c r="O156" t="s">
        <v>1</v>
      </c>
      <c r="P156" t="s">
        <v>0</v>
      </c>
    </row>
    <row r="157" spans="1:16" x14ac:dyDescent="0.25">
      <c r="A157" t="s">
        <v>107</v>
      </c>
      <c r="B157" t="s">
        <v>112</v>
      </c>
      <c r="C157" t="s">
        <v>117</v>
      </c>
      <c r="D157" s="3">
        <v>42240</v>
      </c>
      <c r="E157" s="2">
        <v>42305</v>
      </c>
      <c r="F157">
        <v>2271</v>
      </c>
      <c r="G157" t="s">
        <v>170</v>
      </c>
      <c r="H157" t="s">
        <v>168</v>
      </c>
      <c r="I157" t="s">
        <v>0</v>
      </c>
      <c r="J157" s="1">
        <v>4.2361111111111106E-2</v>
      </c>
      <c r="K157">
        <v>20.9</v>
      </c>
      <c r="L157">
        <v>0.32</v>
      </c>
      <c r="M157">
        <v>0.1</v>
      </c>
      <c r="N157" t="s">
        <v>2</v>
      </c>
      <c r="O157" t="s">
        <v>1</v>
      </c>
      <c r="P157" t="s">
        <v>0</v>
      </c>
    </row>
    <row r="158" spans="1:16" x14ac:dyDescent="0.25">
      <c r="A158" t="s">
        <v>107</v>
      </c>
      <c r="B158" t="s">
        <v>114</v>
      </c>
      <c r="C158" t="s">
        <v>118</v>
      </c>
      <c r="D158" s="3">
        <v>42240</v>
      </c>
      <c r="E158" s="2">
        <v>42305</v>
      </c>
      <c r="F158">
        <v>2272</v>
      </c>
      <c r="G158" t="s">
        <v>170</v>
      </c>
      <c r="H158" t="s">
        <v>168</v>
      </c>
      <c r="I158" t="s">
        <v>0</v>
      </c>
      <c r="J158" s="1">
        <v>4.2361111111111106E-2</v>
      </c>
      <c r="K158">
        <v>20.6</v>
      </c>
      <c r="L158">
        <v>0.36</v>
      </c>
      <c r="M158">
        <v>0.1</v>
      </c>
      <c r="N158" t="s">
        <v>2</v>
      </c>
      <c r="O158" t="s">
        <v>1</v>
      </c>
      <c r="P158" t="s">
        <v>0</v>
      </c>
    </row>
    <row r="159" spans="1:16" x14ac:dyDescent="0.25">
      <c r="A159" t="s">
        <v>107</v>
      </c>
      <c r="B159" t="s">
        <v>114</v>
      </c>
      <c r="C159" t="s">
        <v>118</v>
      </c>
      <c r="D159" s="3">
        <v>42240</v>
      </c>
      <c r="E159" s="2">
        <v>42305</v>
      </c>
      <c r="F159">
        <v>2273</v>
      </c>
      <c r="G159" t="s">
        <v>170</v>
      </c>
      <c r="H159" t="s">
        <v>168</v>
      </c>
      <c r="I159" t="s">
        <v>0</v>
      </c>
      <c r="J159" s="1">
        <v>4.2361111111111106E-2</v>
      </c>
      <c r="K159">
        <v>20.6</v>
      </c>
      <c r="L159">
        <v>0.34</v>
      </c>
      <c r="M159">
        <v>0.1</v>
      </c>
      <c r="N159" t="s">
        <v>2</v>
      </c>
      <c r="O159" t="s">
        <v>1</v>
      </c>
      <c r="P159" t="s">
        <v>0</v>
      </c>
    </row>
    <row r="160" spans="1:16" x14ac:dyDescent="0.25">
      <c r="A160" t="s">
        <v>107</v>
      </c>
      <c r="B160" t="s">
        <v>114</v>
      </c>
      <c r="C160" t="s">
        <v>118</v>
      </c>
      <c r="D160" s="3">
        <v>42240</v>
      </c>
      <c r="E160" s="2">
        <v>42305</v>
      </c>
      <c r="F160">
        <v>2274</v>
      </c>
      <c r="G160" t="s">
        <v>170</v>
      </c>
      <c r="H160" t="s">
        <v>168</v>
      </c>
      <c r="I160" t="s">
        <v>0</v>
      </c>
      <c r="J160" s="1">
        <v>4.2361111111111106E-2</v>
      </c>
      <c r="K160">
        <v>20.6</v>
      </c>
      <c r="L160">
        <v>0.36</v>
      </c>
      <c r="M160">
        <v>0.1</v>
      </c>
      <c r="N160" t="s">
        <v>2</v>
      </c>
      <c r="O160" t="s">
        <v>1</v>
      </c>
      <c r="P160" t="s">
        <v>0</v>
      </c>
    </row>
    <row r="161" spans="1:16" x14ac:dyDescent="0.25">
      <c r="A161" s="15" t="s">
        <v>121</v>
      </c>
      <c r="B161" t="s">
        <v>120</v>
      </c>
      <c r="C161" t="s">
        <v>126</v>
      </c>
      <c r="D161" s="3">
        <v>42242</v>
      </c>
      <c r="E161" s="2">
        <v>42300</v>
      </c>
      <c r="F161">
        <v>2275</v>
      </c>
      <c r="G161" t="s">
        <v>169</v>
      </c>
      <c r="H161" t="s">
        <v>168</v>
      </c>
      <c r="I161" t="s">
        <v>0</v>
      </c>
      <c r="J161" s="1">
        <v>4.2361111111111106E-2</v>
      </c>
      <c r="K161" s="19">
        <v>21.4</v>
      </c>
      <c r="L161" s="19">
        <v>0.11</v>
      </c>
      <c r="M161">
        <v>0.1</v>
      </c>
      <c r="N161" t="s">
        <v>7</v>
      </c>
      <c r="O161" t="s">
        <v>1</v>
      </c>
      <c r="P161" t="s">
        <v>0</v>
      </c>
    </row>
    <row r="162" spans="1:16" x14ac:dyDescent="0.25">
      <c r="A162" s="15" t="s">
        <v>121</v>
      </c>
      <c r="B162" t="s">
        <v>120</v>
      </c>
      <c r="C162" t="s">
        <v>126</v>
      </c>
      <c r="D162" s="3">
        <v>42242</v>
      </c>
      <c r="E162" s="2">
        <v>42300</v>
      </c>
      <c r="F162">
        <v>2276</v>
      </c>
      <c r="G162" t="s">
        <v>169</v>
      </c>
      <c r="H162" t="s">
        <v>168</v>
      </c>
      <c r="I162" t="s">
        <v>0</v>
      </c>
      <c r="J162" s="1">
        <v>4.2361111111111106E-2</v>
      </c>
      <c r="K162" s="19">
        <v>21.4</v>
      </c>
      <c r="L162" s="19">
        <v>0.11</v>
      </c>
      <c r="M162">
        <v>0.1</v>
      </c>
      <c r="N162" t="s">
        <v>2</v>
      </c>
      <c r="O162" t="s">
        <v>1</v>
      </c>
      <c r="P162" t="s">
        <v>0</v>
      </c>
    </row>
    <row r="163" spans="1:16" x14ac:dyDescent="0.25">
      <c r="A163" s="15" t="s">
        <v>121</v>
      </c>
      <c r="B163" t="s">
        <v>120</v>
      </c>
      <c r="C163" t="s">
        <v>126</v>
      </c>
      <c r="D163" s="3">
        <v>42242</v>
      </c>
      <c r="E163" s="2">
        <v>42300</v>
      </c>
      <c r="F163">
        <v>2277</v>
      </c>
      <c r="G163" t="s">
        <v>169</v>
      </c>
      <c r="H163" t="s">
        <v>168</v>
      </c>
      <c r="I163" t="s">
        <v>0</v>
      </c>
      <c r="J163" s="1">
        <v>4.2361111111111106E-2</v>
      </c>
      <c r="K163" s="19">
        <v>21.4</v>
      </c>
      <c r="L163" s="19">
        <v>0.11</v>
      </c>
      <c r="M163">
        <v>0.1</v>
      </c>
      <c r="N163" t="s">
        <v>2</v>
      </c>
      <c r="O163" t="s">
        <v>1</v>
      </c>
      <c r="P163" t="s">
        <v>0</v>
      </c>
    </row>
    <row r="164" spans="1:16" x14ac:dyDescent="0.25">
      <c r="A164" s="15" t="s">
        <v>121</v>
      </c>
      <c r="B164" t="s">
        <v>127</v>
      </c>
      <c r="C164" t="s">
        <v>133</v>
      </c>
      <c r="D164" s="3">
        <v>42242</v>
      </c>
      <c r="E164" s="2">
        <v>42300</v>
      </c>
      <c r="F164">
        <v>2278</v>
      </c>
      <c r="G164" t="s">
        <v>169</v>
      </c>
      <c r="H164" t="s">
        <v>168</v>
      </c>
      <c r="I164" t="s">
        <v>0</v>
      </c>
      <c r="J164" s="1">
        <v>4.2361111111111106E-2</v>
      </c>
      <c r="K164" s="19">
        <v>21.5</v>
      </c>
      <c r="L164">
        <v>0.68</v>
      </c>
      <c r="M164">
        <v>0.1</v>
      </c>
      <c r="N164" t="s">
        <v>7</v>
      </c>
      <c r="O164" t="s">
        <v>1</v>
      </c>
      <c r="P164" t="s">
        <v>0</v>
      </c>
    </row>
    <row r="165" spans="1:16" x14ac:dyDescent="0.25">
      <c r="A165" s="15" t="s">
        <v>121</v>
      </c>
      <c r="B165" t="s">
        <v>127</v>
      </c>
      <c r="C165" t="s">
        <v>133</v>
      </c>
      <c r="D165" s="3">
        <v>42242</v>
      </c>
      <c r="E165" s="2">
        <v>42300</v>
      </c>
      <c r="F165">
        <v>2279</v>
      </c>
      <c r="G165" t="s">
        <v>169</v>
      </c>
      <c r="H165" t="s">
        <v>168</v>
      </c>
      <c r="I165" t="s">
        <v>0</v>
      </c>
      <c r="J165" s="1">
        <v>4.2361111111111106E-2</v>
      </c>
      <c r="K165" s="19">
        <v>21.5</v>
      </c>
      <c r="L165">
        <v>0.68</v>
      </c>
      <c r="M165">
        <v>0.1</v>
      </c>
      <c r="N165" t="s">
        <v>2</v>
      </c>
      <c r="O165" t="s">
        <v>1</v>
      </c>
      <c r="P165" t="s">
        <v>0</v>
      </c>
    </row>
    <row r="166" spans="1:16" x14ac:dyDescent="0.25">
      <c r="A166" s="15" t="s">
        <v>121</v>
      </c>
      <c r="B166" t="s">
        <v>127</v>
      </c>
      <c r="C166" t="s">
        <v>133</v>
      </c>
      <c r="D166" s="3">
        <v>42242</v>
      </c>
      <c r="E166" s="2">
        <v>42300</v>
      </c>
      <c r="F166">
        <v>2280</v>
      </c>
      <c r="G166" t="s">
        <v>169</v>
      </c>
      <c r="H166" t="s">
        <v>168</v>
      </c>
      <c r="I166" t="s">
        <v>0</v>
      </c>
      <c r="J166" s="1">
        <v>4.2361111111111106E-2</v>
      </c>
      <c r="K166" s="19">
        <v>21.5</v>
      </c>
      <c r="L166">
        <v>0.67</v>
      </c>
      <c r="M166">
        <v>0.1</v>
      </c>
      <c r="N166" t="s">
        <v>2</v>
      </c>
      <c r="O166" t="s">
        <v>1</v>
      </c>
      <c r="P166" t="s">
        <v>0</v>
      </c>
    </row>
    <row r="167" spans="1:16" x14ac:dyDescent="0.25">
      <c r="A167" s="15" t="s">
        <v>121</v>
      </c>
      <c r="B167" t="s">
        <v>128</v>
      </c>
      <c r="C167" t="s">
        <v>130</v>
      </c>
      <c r="D167" s="3">
        <v>42242</v>
      </c>
      <c r="E167" s="2">
        <v>42300</v>
      </c>
      <c r="F167">
        <v>2281</v>
      </c>
      <c r="G167" t="s">
        <v>169</v>
      </c>
      <c r="H167" t="s">
        <v>168</v>
      </c>
      <c r="I167" t="s">
        <v>0</v>
      </c>
      <c r="J167" s="1">
        <v>4.2361111111111106E-2</v>
      </c>
      <c r="K167" s="19">
        <v>21.8</v>
      </c>
      <c r="L167">
        <v>0.19</v>
      </c>
      <c r="M167">
        <v>0.1</v>
      </c>
      <c r="N167" t="s">
        <v>7</v>
      </c>
      <c r="O167" t="s">
        <v>1</v>
      </c>
      <c r="P167" t="s">
        <v>0</v>
      </c>
    </row>
    <row r="168" spans="1:16" x14ac:dyDescent="0.25">
      <c r="A168" s="15" t="s">
        <v>121</v>
      </c>
      <c r="B168" t="s">
        <v>128</v>
      </c>
      <c r="C168" t="s">
        <v>130</v>
      </c>
      <c r="D168" s="3">
        <v>42242</v>
      </c>
      <c r="E168" s="2">
        <v>42300</v>
      </c>
      <c r="F168">
        <v>2282</v>
      </c>
      <c r="G168" t="s">
        <v>169</v>
      </c>
      <c r="H168" t="s">
        <v>168</v>
      </c>
      <c r="I168" t="s">
        <v>0</v>
      </c>
      <c r="J168" s="1">
        <v>4.2361111111111106E-2</v>
      </c>
      <c r="K168" s="19">
        <v>21.8</v>
      </c>
      <c r="L168">
        <v>0.21</v>
      </c>
      <c r="M168">
        <v>0.1</v>
      </c>
      <c r="N168" t="s">
        <v>2</v>
      </c>
      <c r="O168" t="s">
        <v>1</v>
      </c>
      <c r="P168" t="s">
        <v>0</v>
      </c>
    </row>
    <row r="169" spans="1:16" x14ac:dyDescent="0.25">
      <c r="A169" s="15" t="s">
        <v>121</v>
      </c>
      <c r="B169" t="s">
        <v>128</v>
      </c>
      <c r="C169" t="s">
        <v>130</v>
      </c>
      <c r="D169" s="3">
        <v>42242</v>
      </c>
      <c r="E169" s="2">
        <v>42300</v>
      </c>
      <c r="F169">
        <v>2283</v>
      </c>
      <c r="G169" t="s">
        <v>169</v>
      </c>
      <c r="H169" t="s">
        <v>168</v>
      </c>
      <c r="I169" t="s">
        <v>0</v>
      </c>
      <c r="J169" s="1">
        <v>4.2361111111111106E-2</v>
      </c>
      <c r="K169" s="19">
        <v>21.8</v>
      </c>
      <c r="L169">
        <v>0.21</v>
      </c>
      <c r="M169">
        <v>0.1</v>
      </c>
      <c r="N169" t="s">
        <v>2</v>
      </c>
      <c r="O169" t="s">
        <v>1</v>
      </c>
      <c r="P169" t="s">
        <v>0</v>
      </c>
    </row>
    <row r="170" spans="1:16" x14ac:dyDescent="0.25">
      <c r="A170" s="15" t="s">
        <v>121</v>
      </c>
      <c r="B170" t="s">
        <v>120</v>
      </c>
      <c r="C170" t="s">
        <v>126</v>
      </c>
      <c r="D170" s="3">
        <v>42242</v>
      </c>
      <c r="E170" s="2">
        <v>42305</v>
      </c>
      <c r="F170">
        <v>2284</v>
      </c>
      <c r="G170" t="s">
        <v>170</v>
      </c>
      <c r="H170" t="s">
        <v>168</v>
      </c>
      <c r="I170" t="s">
        <v>0</v>
      </c>
      <c r="J170" s="1">
        <v>4.2361111111111106E-2</v>
      </c>
      <c r="K170">
        <v>20.6</v>
      </c>
      <c r="L170">
        <v>0.08</v>
      </c>
      <c r="M170">
        <v>0.1</v>
      </c>
      <c r="N170" t="s">
        <v>2</v>
      </c>
      <c r="O170" t="s">
        <v>1</v>
      </c>
      <c r="P170" t="s">
        <v>0</v>
      </c>
    </row>
    <row r="171" spans="1:16" x14ac:dyDescent="0.25">
      <c r="A171" s="15" t="s">
        <v>121</v>
      </c>
      <c r="B171" t="s">
        <v>120</v>
      </c>
      <c r="C171" t="s">
        <v>126</v>
      </c>
      <c r="D171" s="3">
        <v>42242</v>
      </c>
      <c r="E171" s="2">
        <v>42305</v>
      </c>
      <c r="F171">
        <v>2285</v>
      </c>
      <c r="G171" t="s">
        <v>170</v>
      </c>
      <c r="H171" t="s">
        <v>168</v>
      </c>
      <c r="I171" t="s">
        <v>0</v>
      </c>
      <c r="J171" s="1">
        <v>4.2361111111111106E-2</v>
      </c>
      <c r="K171">
        <v>20.6</v>
      </c>
      <c r="L171">
        <v>0.08</v>
      </c>
      <c r="M171">
        <v>0.1</v>
      </c>
      <c r="N171" t="s">
        <v>2</v>
      </c>
      <c r="O171" t="s">
        <v>1</v>
      </c>
      <c r="P171" t="s">
        <v>0</v>
      </c>
    </row>
    <row r="172" spans="1:16" x14ac:dyDescent="0.25">
      <c r="A172" s="15" t="s">
        <v>121</v>
      </c>
      <c r="B172" t="s">
        <v>120</v>
      </c>
      <c r="C172" t="s">
        <v>126</v>
      </c>
      <c r="D172" s="3">
        <v>42242</v>
      </c>
      <c r="E172" s="2">
        <v>42305</v>
      </c>
      <c r="F172">
        <v>2286</v>
      </c>
      <c r="G172" t="s">
        <v>170</v>
      </c>
      <c r="H172" t="s">
        <v>168</v>
      </c>
      <c r="I172" t="s">
        <v>0</v>
      </c>
      <c r="J172" s="1">
        <v>4.2361111111111106E-2</v>
      </c>
      <c r="K172">
        <v>20.6</v>
      </c>
      <c r="L172">
        <v>0.08</v>
      </c>
      <c r="M172">
        <v>0.1</v>
      </c>
      <c r="N172" t="s">
        <v>2</v>
      </c>
      <c r="O172" t="s">
        <v>1</v>
      </c>
      <c r="P172" t="s">
        <v>0</v>
      </c>
    </row>
    <row r="173" spans="1:16" x14ac:dyDescent="0.25">
      <c r="A173" s="15" t="s">
        <v>121</v>
      </c>
      <c r="B173" t="s">
        <v>127</v>
      </c>
      <c r="C173" t="s">
        <v>133</v>
      </c>
      <c r="D173" s="3">
        <v>42242</v>
      </c>
      <c r="E173" s="2">
        <v>42305</v>
      </c>
      <c r="F173">
        <v>2287</v>
      </c>
      <c r="G173" t="s">
        <v>170</v>
      </c>
      <c r="H173" t="s">
        <v>168</v>
      </c>
      <c r="I173" t="s">
        <v>0</v>
      </c>
      <c r="J173" s="1">
        <v>4.2361111111111106E-2</v>
      </c>
      <c r="K173">
        <v>20.7</v>
      </c>
      <c r="L173">
        <v>0.14000000000000001</v>
      </c>
      <c r="M173">
        <v>0.1</v>
      </c>
      <c r="N173" t="s">
        <v>2</v>
      </c>
      <c r="O173" t="s">
        <v>1</v>
      </c>
      <c r="P173" t="s">
        <v>0</v>
      </c>
    </row>
    <row r="174" spans="1:16" x14ac:dyDescent="0.25">
      <c r="A174" s="15" t="s">
        <v>121</v>
      </c>
      <c r="B174" t="s">
        <v>127</v>
      </c>
      <c r="C174" t="s">
        <v>133</v>
      </c>
      <c r="D174" s="3">
        <v>42242</v>
      </c>
      <c r="E174" s="2">
        <v>42305</v>
      </c>
      <c r="F174">
        <v>2288</v>
      </c>
      <c r="G174" t="s">
        <v>170</v>
      </c>
      <c r="H174" t="s">
        <v>168</v>
      </c>
      <c r="I174" t="s">
        <v>0</v>
      </c>
      <c r="J174" s="1">
        <v>4.2361111111111106E-2</v>
      </c>
      <c r="K174">
        <v>20.7</v>
      </c>
      <c r="L174">
        <v>0.14000000000000001</v>
      </c>
      <c r="M174">
        <v>0.1</v>
      </c>
      <c r="N174" t="s">
        <v>2</v>
      </c>
      <c r="O174" t="s">
        <v>1</v>
      </c>
      <c r="P174" t="s">
        <v>0</v>
      </c>
    </row>
    <row r="175" spans="1:16" x14ac:dyDescent="0.25">
      <c r="A175" s="15" t="s">
        <v>121</v>
      </c>
      <c r="B175" t="s">
        <v>127</v>
      </c>
      <c r="C175" t="s">
        <v>133</v>
      </c>
      <c r="D175" s="3">
        <v>42242</v>
      </c>
      <c r="E175" s="2">
        <v>42305</v>
      </c>
      <c r="F175">
        <v>2289</v>
      </c>
      <c r="G175" t="s">
        <v>170</v>
      </c>
      <c r="H175" t="s">
        <v>168</v>
      </c>
      <c r="I175" t="s">
        <v>0</v>
      </c>
      <c r="J175" s="1">
        <v>4.2361111111111106E-2</v>
      </c>
      <c r="K175">
        <v>20.7</v>
      </c>
      <c r="L175">
        <v>0.14000000000000001</v>
      </c>
      <c r="M175">
        <v>0.1</v>
      </c>
      <c r="N175" t="s">
        <v>2</v>
      </c>
      <c r="O175" t="s">
        <v>1</v>
      </c>
      <c r="P175" t="s">
        <v>0</v>
      </c>
    </row>
    <row r="176" spans="1:16" x14ac:dyDescent="0.25">
      <c r="A176" s="15" t="s">
        <v>121</v>
      </c>
      <c r="B176" t="s">
        <v>128</v>
      </c>
      <c r="C176" t="s">
        <v>130</v>
      </c>
      <c r="D176" s="3">
        <v>42242</v>
      </c>
      <c r="E176" s="2">
        <v>42305</v>
      </c>
      <c r="F176">
        <v>2290</v>
      </c>
      <c r="G176" t="s">
        <v>170</v>
      </c>
      <c r="H176" t="s">
        <v>168</v>
      </c>
      <c r="I176" t="s">
        <v>0</v>
      </c>
      <c r="J176" s="1">
        <v>4.2361111111111106E-2</v>
      </c>
      <c r="K176">
        <v>20.3</v>
      </c>
      <c r="L176">
        <v>0.1</v>
      </c>
      <c r="M176">
        <v>0.1</v>
      </c>
      <c r="N176" t="s">
        <v>2</v>
      </c>
      <c r="O176" t="s">
        <v>1</v>
      </c>
      <c r="P176" t="s">
        <v>0</v>
      </c>
    </row>
    <row r="177" spans="1:16" x14ac:dyDescent="0.25">
      <c r="A177" s="15" t="s">
        <v>121</v>
      </c>
      <c r="B177" t="s">
        <v>128</v>
      </c>
      <c r="C177" t="s">
        <v>130</v>
      </c>
      <c r="D177" s="3">
        <v>42242</v>
      </c>
      <c r="E177" s="2">
        <v>42305</v>
      </c>
      <c r="F177">
        <v>2291</v>
      </c>
      <c r="G177" t="s">
        <v>170</v>
      </c>
      <c r="H177" t="s">
        <v>168</v>
      </c>
      <c r="I177" t="s">
        <v>0</v>
      </c>
      <c r="J177" s="1">
        <v>4.2361111111111106E-2</v>
      </c>
      <c r="K177">
        <v>20.3</v>
      </c>
      <c r="L177">
        <v>0.1</v>
      </c>
      <c r="M177">
        <v>0.1</v>
      </c>
      <c r="N177" t="s">
        <v>2</v>
      </c>
      <c r="O177" t="s">
        <v>1</v>
      </c>
      <c r="P177" t="s">
        <v>0</v>
      </c>
    </row>
    <row r="178" spans="1:16" x14ac:dyDescent="0.25">
      <c r="A178" s="15" t="s">
        <v>121</v>
      </c>
      <c r="B178" t="s">
        <v>128</v>
      </c>
      <c r="C178" t="s">
        <v>130</v>
      </c>
      <c r="D178" s="3">
        <v>42242</v>
      </c>
      <c r="E178" s="2">
        <v>42305</v>
      </c>
      <c r="F178">
        <v>2292</v>
      </c>
      <c r="G178" t="s">
        <v>170</v>
      </c>
      <c r="H178" t="s">
        <v>168</v>
      </c>
      <c r="I178" t="s">
        <v>0</v>
      </c>
      <c r="J178" s="1">
        <v>4.2361111111111106E-2</v>
      </c>
      <c r="K178">
        <v>20.3</v>
      </c>
      <c r="L178">
        <v>0.1</v>
      </c>
      <c r="M178">
        <v>0.1</v>
      </c>
      <c r="N178" t="s">
        <v>2</v>
      </c>
      <c r="O178" t="s">
        <v>1</v>
      </c>
      <c r="P178" t="s">
        <v>0</v>
      </c>
    </row>
  </sheetData>
  <autoFilter ref="A1:S178"/>
  <dataValidations count="18">
    <dataValidation allowBlank="1" showErrorMessage="1" promptTitle="Date of Sample" prompt="The date sample was collected." sqref="D2:D10 D179:D1048576 F179:F1048576"/>
    <dataValidation allowBlank="1" showErrorMessage="1" promptTitle="Unique ID for the Station" prompt="If your organzation has a unique identifier for the station use it here. Unique means unique to this waterbody.  If not use &quot;Sta&quot; followed by a unique two digit  number.  (e.g. Sta01, Sta02, etc)." sqref="C161:C166 C170:C175 C110:C112 C116:C118 C29:C64 B2:B1048576"/>
    <dataValidation allowBlank="1" showErrorMessage="1" promptTitle="Sample ID" prompt="Assign a unique ID to the analysis.  Unique means unique to the waterbody and date. Could be  &quot;Samp&quot; and a two digit sequential number (e.g., Samp01, Samp02 etc.)" sqref="C2:C28 C167:C169 C113:C115 C65:C109 C119:C160 C176:C1048576"/>
    <dataValidation allowBlank="1" showErrorMessage="1" promptTitle="Comments Analysis" prompt="Add additional information about the analysis here." sqref="Q2:Q1048576"/>
    <dataValidation allowBlank="1" showErrorMessage="1" promptTitle="Phycocyanin Result" prompt="Phycocyanin reading in UGL" sqref="M2:M1048576"/>
    <dataValidation allowBlank="1" showErrorMessage="1" promptTitle="Chlorophyll a Reading" prompt="Chlorophyll a reading in UGL" sqref="L2:L112 L116:L1048576"/>
    <dataValidation allowBlank="1" showErrorMessage="1" promptTitle="Unique ID for the waterbody" prompt="If your organzation has a unique identifier for the waterbody use it here.  If not use your orgID followed by an underscore and a unique three digit  number. (e.g. UNH_001)" sqref="A2:A1048576"/>
    <dataValidation type="list" allowBlank="1" showErrorMessage="1" promptTitle="Fluorometer Type" prompt="Should be Beagle; if other describe in the field &quot;commentAnalysis&quot;" sqref="O2:O1048576">
      <formula1>"Beagle, Other"</formula1>
    </dataValidation>
    <dataValidation allowBlank="1" showErrorMessage="1" promptTitle="Dilution?" prompt="Dilution factor for samples.  Use 1:1 for undiluted; 1:10 for a 1 to 10 dilution; etc." sqref="J2:J1048576"/>
    <dataValidation allowBlank="1" showErrorMessage="1" promptTitle="Analysis Date" prompt="When was the sample analyzed?" sqref="E2:E1048576"/>
    <dataValidation allowBlank="1" showErrorMessage="1" promptTitle="Analyst Name" prompt="Who performed the analysis?" sqref="G2:G1048576"/>
    <dataValidation allowBlank="1" showErrorMessage="1" promptTitle="Frozen?" prompt="Was the sample frozen and rethawed prior to analysis?" sqref="H2:H1048576"/>
    <dataValidation allowBlank="1" showErrorMessage="1" promptTitle="Filtered?" prompt="Was the sample filtered prior to analysis?" sqref="I2:I1048576"/>
    <dataValidation type="decimal" allowBlank="1" showErrorMessage="1" promptTitle="Sample Temperature C" prompt="Temperature of sample (centrigrade) at time of analysis." sqref="K2:K76 K83:K1048576">
      <formula1>0</formula1>
      <formula2>100</formula2>
    </dataValidation>
    <dataValidation type="list" allowBlank="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2:N1048576">
      <formula1>"Primary, Duplicate"</formula1>
    </dataValidation>
    <dataValidation type="list" allowBlank="1" showErrorMessage="1" promptTitle="Photos Analysis" prompt="If photos were taken of the analysis or during microscopy select &quot;Yes&quot;." sqref="P2:P1048576">
      <formula1>"Yes, No"</formula1>
    </dataValidation>
    <dataValidation allowBlank="1" showErrorMessage="1" promptTitle="Analysis ID" prompt="Assign a sequential ID to the analysis.  " sqref="F2:F178"/>
    <dataValidation allowBlank="1" showErrorMessage="1" promptTitle="Date of Sample" prompt="The date sample was collected" sqref="D11:D17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TurnerNumbers</vt:lpstr>
      <vt:lpstr>Field Data Entry</vt:lpstr>
      <vt:lpstr>Lab Data Entry</vt:lpstr>
      <vt:lpstr>Fa</vt:lpstr>
    </vt:vector>
  </TitlesOfParts>
  <Company>State of New Hampshire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Carlson, Sonya C.</dc:creator>
  <cp:lastModifiedBy>Carlson, Sonya C.</cp:lastModifiedBy>
  <cp:lastPrinted>2015-10-26T13:03:10Z</cp:lastPrinted>
  <dcterms:created xsi:type="dcterms:W3CDTF">2015-10-14T17:50:30Z</dcterms:created>
  <dcterms:modified xsi:type="dcterms:W3CDTF">2015-10-29T16:20:28Z</dcterms:modified>
</cp:coreProperties>
</file>