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AA.AD.EPA.GOV\ORD\NAR\USERS\EC2\bmilstea\Net MyDocuments\EPA\cmc\data\"/>
    </mc:Choice>
  </mc:AlternateContent>
  <bookViews>
    <workbookView xWindow="0" yWindow="0" windowWidth="28800" windowHeight="13635"/>
  </bookViews>
  <sheets>
    <sheet name="pc_test" sheetId="11" r:id="rId1"/>
    <sheet name="CALIBRATION 4-18-2018 edited" sheetId="10" r:id="rId2"/>
    <sheet name="Secondary Standards Log Sheet" sheetId="6" r:id="rId3"/>
    <sheet name="CALIBRATION 4-18-2018" sheetId="9" r:id="rId4"/>
  </sheets>
  <definedNames>
    <definedName name="_xlnm._FilterDatabase" localSheetId="1" hidden="1">'CALIBRATION 4-18-2018 edited'!$A$1:$N$27</definedName>
    <definedName name="_xlnm._FilterDatabase" localSheetId="0" hidden="1">pc_test!$A$1:$AC$67</definedName>
    <definedName name="_xlnm.Print_Area" localSheetId="2">'Secondary Standards Log Sheet'!$B$2:$H$40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10" l="1"/>
  <c r="Y25" i="10"/>
  <c r="Y22" i="10"/>
  <c r="Y21" i="10"/>
  <c r="Y14" i="10"/>
  <c r="Y8" i="10"/>
  <c r="Y7" i="10"/>
  <c r="Y6" i="10"/>
  <c r="Y5" i="10"/>
  <c r="Y2" i="10"/>
  <c r="V27" i="10"/>
  <c r="V25" i="10"/>
  <c r="V22" i="10"/>
  <c r="V21" i="10"/>
  <c r="V14" i="10"/>
  <c r="V8" i="10"/>
  <c r="V7" i="10"/>
  <c r="V6" i="10"/>
  <c r="V5" i="10"/>
  <c r="V2" i="10"/>
  <c r="S26" i="10"/>
  <c r="S20" i="10"/>
  <c r="S19" i="10"/>
  <c r="S17" i="10"/>
  <c r="S7" i="10"/>
  <c r="S5" i="10"/>
  <c r="S4" i="10"/>
  <c r="S3" i="10"/>
  <c r="S2" i="10"/>
  <c r="P3" i="10"/>
  <c r="P4" i="10"/>
  <c r="P5" i="10"/>
  <c r="P7" i="10"/>
  <c r="P17" i="10"/>
  <c r="P19" i="10"/>
  <c r="P20" i="10"/>
  <c r="P26" i="10"/>
  <c r="P2" i="10"/>
</calcChain>
</file>

<file path=xl/sharedStrings.xml><?xml version="1.0" encoding="utf-8"?>
<sst xmlns="http://schemas.openxmlformats.org/spreadsheetml/2006/main" count="656" uniqueCount="218">
  <si>
    <t>DATE</t>
  </si>
  <si>
    <t>MEDEP</t>
  </si>
  <si>
    <t>CTDEEP</t>
  </si>
  <si>
    <t>NHDES</t>
  </si>
  <si>
    <t>VTDEC</t>
  </si>
  <si>
    <t>Production Lot #:</t>
  </si>
  <si>
    <r>
      <t xml:space="preserve">Temp. </t>
    </r>
    <r>
      <rPr>
        <b/>
        <sz val="11"/>
        <color theme="1"/>
        <rFont val="Times New Roman"/>
        <family val="1"/>
      </rPr>
      <t>ºC</t>
    </r>
  </si>
  <si>
    <t xml:space="preserve">*Temperature: These secondary standards are sensitive to temperature. Keep your digital thermometer and your solid state standards together and record your ambient temperature just before reading your standards. Keep these in a cool place out of the sun. </t>
  </si>
  <si>
    <t xml:space="preserve">Instrument Serial #: </t>
  </si>
  <si>
    <t>Secondary Standard Log Sheet</t>
  </si>
  <si>
    <t>NAME</t>
  </si>
  <si>
    <t>AFFILIATION</t>
  </si>
  <si>
    <r>
      <t xml:space="preserve">Temp. </t>
    </r>
    <r>
      <rPr>
        <b/>
        <sz val="14"/>
        <color theme="1"/>
        <rFont val="Times New Roman"/>
        <family val="1"/>
      </rPr>
      <t>ºC</t>
    </r>
  </si>
  <si>
    <t>S/N</t>
  </si>
  <si>
    <t>FLUOROMETER TYPE</t>
  </si>
  <si>
    <t>2018 2ndry stnd            Rhodamine High</t>
  </si>
  <si>
    <t>2018 Calibration Sheet</t>
  </si>
  <si>
    <t>Phycocyanin Primary Standard Concentration Value:</t>
  </si>
  <si>
    <t>Chlorophyll Primary Standard Concentration Value:</t>
  </si>
  <si>
    <t>CONTACT INFO</t>
  </si>
  <si>
    <t>Western Washington University</t>
  </si>
  <si>
    <t>FluorQuik</t>
  </si>
  <si>
    <t>D1021201</t>
  </si>
  <si>
    <t>USEPA</t>
  </si>
  <si>
    <t>11 Technology Drive   Chelmsford, MA 01863</t>
  </si>
  <si>
    <t>URI Watershed Watch</t>
  </si>
  <si>
    <t>DE060505</t>
  </si>
  <si>
    <t>ROBIN MATHEWS</t>
  </si>
  <si>
    <t>HILARY SNOOK</t>
  </si>
  <si>
    <t>LINDA BACON</t>
  </si>
  <si>
    <t>DG012501</t>
  </si>
  <si>
    <t>DF041401</t>
  </si>
  <si>
    <t xml:space="preserve">TOM </t>
  </si>
  <si>
    <t>DULUTH MCED</t>
  </si>
  <si>
    <t>DULUTH, MN</t>
  </si>
  <si>
    <t>DF070102</t>
  </si>
  <si>
    <t>AWWA</t>
  </si>
  <si>
    <t>??</t>
  </si>
  <si>
    <t>DF061001</t>
  </si>
  <si>
    <t>AMANDA MCQUAID</t>
  </si>
  <si>
    <t>DE060501</t>
  </si>
  <si>
    <t>TRACY LIZOTTE</t>
  </si>
  <si>
    <t>???</t>
  </si>
  <si>
    <t>DE060504</t>
  </si>
  <si>
    <t>DF070103</t>
  </si>
  <si>
    <t>TOWN OF BARNSTABLE MASSACHUSETTS</t>
  </si>
  <si>
    <t>DH052601</t>
  </si>
  <si>
    <t>JIM HANEY</t>
  </si>
  <si>
    <t>UNIVERSITY OF NEW HAMPSHIRE</t>
  </si>
  <si>
    <t>DE060508</t>
  </si>
  <si>
    <t>DE060506</t>
  </si>
  <si>
    <t>MATT DAY</t>
  </si>
  <si>
    <t>PENNICHUCK WATER WORKS</t>
  </si>
  <si>
    <t>DF061002</t>
  </si>
  <si>
    <t>ELISABETH CIANCICOLA</t>
  </si>
  <si>
    <t>CHARLES RIVER WATERSHED ASSOCIATION</t>
  </si>
  <si>
    <t>DE060502</t>
  </si>
  <si>
    <t>ANGELA SHAMBAUGH</t>
  </si>
  <si>
    <t>DG061502</t>
  </si>
  <si>
    <t>HILARY KENYON</t>
  </si>
  <si>
    <t>CONNECTICUT FEDERATION OF LAKES</t>
  </si>
  <si>
    <t>DF041403</t>
  </si>
  <si>
    <t>DG012502</t>
  </si>
  <si>
    <t>DE060503</t>
  </si>
  <si>
    <t>JOANIE BESKENIS</t>
  </si>
  <si>
    <t>MADEP</t>
  </si>
  <si>
    <t>?????</t>
  </si>
  <si>
    <t>DF041402</t>
  </si>
  <si>
    <t>DG061501</t>
  </si>
  <si>
    <t>Dr. Robin A. Matthews, Director                       Institute for Watershed Studies                    Huxley College of the Environment                         516 High Street    Western Washington University         Bellingham, WA  98225</t>
  </si>
  <si>
    <t>High (PC)</t>
  </si>
  <si>
    <t>Low (Chl)</t>
  </si>
  <si>
    <t>BLANK</t>
  </si>
  <si>
    <t>INITIAL READING____/____/____</t>
  </si>
  <si>
    <t>KAREN MALKUS</t>
  </si>
  <si>
    <t>Town of Barnstable Health Department</t>
  </si>
  <si>
    <t>Pennichuck Water Works    Merrimack NH</t>
  </si>
  <si>
    <t>NANCY LELAND</t>
  </si>
  <si>
    <t>LIM-TEX</t>
  </si>
  <si>
    <t>84 Tepi Drive, Southbury, CT 06488</t>
  </si>
  <si>
    <t>270 Great Pond Roadm North Andover, MA 01845</t>
  </si>
  <si>
    <t>Friends of the Lake</t>
  </si>
  <si>
    <t>REBEKAH WHITE</t>
  </si>
  <si>
    <t>SABINA PERKINS</t>
  </si>
  <si>
    <t>Turner Cyanofluor</t>
  </si>
  <si>
    <t>Turner AquaFlash</t>
  </si>
  <si>
    <t>Elizabeth Herron</t>
  </si>
  <si>
    <t>102 CIK, 1 Greenhouse Road, Kingston, RI 02881</t>
  </si>
  <si>
    <t>Jeff Hollister</t>
  </si>
  <si>
    <t>EPA, Atlantic Ecology Lab</t>
  </si>
  <si>
    <t>Narragansett, RI 02879</t>
  </si>
  <si>
    <t>ED WONG</t>
  </si>
  <si>
    <t>JACQUELYN BURMEISTER</t>
  </si>
  <si>
    <t>CITY OF WORCESTER, DEPARTMENT OF PUBLIC WORKS</t>
  </si>
  <si>
    <t>WESTERN CONNECTICUT STATE UNIVERSITY</t>
  </si>
  <si>
    <t>Turner Aquafluor</t>
  </si>
  <si>
    <t>Turner Aquafluor PC/PE</t>
  </si>
  <si>
    <t>190 Park Rd. Weston, MA 02493</t>
  </si>
  <si>
    <t>2017 2ndry stnd            Pre-Calibration Check: Rhodamine High (249.14ppb)</t>
  </si>
  <si>
    <t>2017 2ndry stnd            Pre-Calibration Check: Rhodamine Low (62.64ppb)</t>
  </si>
  <si>
    <t>CARMINE JACQUIER</t>
  </si>
  <si>
    <t>WHITE POND HOMEOWNERS ASSOCATION</t>
  </si>
  <si>
    <t>DH042601</t>
  </si>
  <si>
    <t>74 Higgins Hwy, Mansfield Center, CT 06250</t>
  </si>
  <si>
    <t>KITTY LANE</t>
  </si>
  <si>
    <t>Mystic River Watershed Association (MyRWA)</t>
  </si>
  <si>
    <t>Andy Hyc</t>
  </si>
  <si>
    <t>Arlington, MA</t>
  </si>
  <si>
    <t>29 HAZEN DRIVE, Concord, NH 03302</t>
  </si>
  <si>
    <t>LINDA SHIER</t>
  </si>
  <si>
    <t>Goldfish Culture Ankistrodesmus dom</t>
  </si>
  <si>
    <t>Microcystis Pure Culture</t>
  </si>
  <si>
    <t>DF041404</t>
  </si>
  <si>
    <t>2018 2ndry stnd            Rhodamine Low</t>
  </si>
  <si>
    <t>Eastern Analytical, Inc.</t>
  </si>
  <si>
    <t>Concord, NH</t>
  </si>
  <si>
    <t>1597.26,10.97</t>
  </si>
  <si>
    <t>78.89,143.97</t>
  </si>
  <si>
    <t>1633.16,13.39</t>
  </si>
  <si>
    <t>87.37,191.47</t>
  </si>
  <si>
    <t>60.82, 127.85</t>
  </si>
  <si>
    <t>1544.04, 8.50</t>
  </si>
  <si>
    <t>85.45; 250.61</t>
  </si>
  <si>
    <t>1985.99; 19.61</t>
  </si>
  <si>
    <t>61.3; 135.73</t>
  </si>
  <si>
    <t>1702.15; 13.13</t>
  </si>
  <si>
    <t>71.29; 207.67</t>
  </si>
  <si>
    <t>1536.80; 11.84</t>
  </si>
  <si>
    <t>64.68; 211.50</t>
  </si>
  <si>
    <t>1481.27; 10.81</t>
  </si>
  <si>
    <t>83.95,174.66</t>
  </si>
  <si>
    <t>1567.31,10.65</t>
  </si>
  <si>
    <t>1549.63, 13.76</t>
  </si>
  <si>
    <t>56.07, 160.61</t>
  </si>
  <si>
    <t>1555.58, 8.93</t>
  </si>
  <si>
    <t>64.7, 118.58</t>
  </si>
  <si>
    <t>74.79;174.97</t>
  </si>
  <si>
    <t>1592.09;13.37</t>
  </si>
  <si>
    <t>50.29, 185.64</t>
  </si>
  <si>
    <t>1486.28, 12.46</t>
  </si>
  <si>
    <t>62.59, 161.6</t>
  </si>
  <si>
    <t>1524.53, 12.10</t>
  </si>
  <si>
    <t>820.6, 2142</t>
  </si>
  <si>
    <t>2264, 51.95</t>
  </si>
  <si>
    <t>WWU</t>
  </si>
  <si>
    <t>50.50, 128.9</t>
  </si>
  <si>
    <t>1514.44, 12.97</t>
  </si>
  <si>
    <t>68.9, 148.9</t>
  </si>
  <si>
    <t>1491,8.94</t>
  </si>
  <si>
    <t>1496,11.8</t>
  </si>
  <si>
    <t>65.8,159</t>
  </si>
  <si>
    <t>652.7, 6058.7</t>
  </si>
  <si>
    <t>1944.67, 1310</t>
  </si>
  <si>
    <t>665.9, OVER</t>
  </si>
  <si>
    <t>1921.7, 38.55</t>
  </si>
  <si>
    <t>68.85, 150.56</t>
  </si>
  <si>
    <t>1511.66, 9.12</t>
  </si>
  <si>
    <t xml:space="preserve"> 25xGoldfish Culture Ankistrodesmus dom</t>
  </si>
  <si>
    <t>25xMicrocystis Pure Culture</t>
  </si>
  <si>
    <t>8.5; 29.41</t>
  </si>
  <si>
    <t>5.17; 14.9</t>
  </si>
  <si>
    <t>2.46;18.2</t>
  </si>
  <si>
    <t>77.29;0.82</t>
  </si>
  <si>
    <t>4.27; 24.42</t>
  </si>
  <si>
    <t>74.98; 0.63</t>
  </si>
  <si>
    <t>Cha:48.48;ChB127.2</t>
  </si>
  <si>
    <t>78.95, 0.5</t>
  </si>
  <si>
    <t>74.14,140.68</t>
  </si>
  <si>
    <t>1583.13,10.99</t>
  </si>
  <si>
    <t>6.00,15.24</t>
  </si>
  <si>
    <t>78.86,0.73</t>
  </si>
  <si>
    <t>44.23, 737.1</t>
  </si>
  <si>
    <t>93.52, 140.8</t>
  </si>
  <si>
    <t>39.88, 132.8</t>
  </si>
  <si>
    <t>92.92, -1.142</t>
  </si>
  <si>
    <t>79.49,0.61</t>
  </si>
  <si>
    <t>78.82,0.71</t>
  </si>
  <si>
    <t>4.2;17.05</t>
  </si>
  <si>
    <t>691.4; 1423</t>
  </si>
  <si>
    <t>2011; 38.63</t>
  </si>
  <si>
    <t>40.43; 130.1</t>
  </si>
  <si>
    <t>90.60; -1.546</t>
  </si>
  <si>
    <t>wouldn’t calibrate or measure</t>
  </si>
  <si>
    <t>779.5, over</t>
  </si>
  <si>
    <t>2145,51.57</t>
  </si>
  <si>
    <t>678.2,over</t>
  </si>
  <si>
    <t>1997,39.69</t>
  </si>
  <si>
    <t>mpc25x_p</t>
  </si>
  <si>
    <t>mpc25x_c</t>
  </si>
  <si>
    <t>mpc_p</t>
  </si>
  <si>
    <t>mpc_c</t>
  </si>
  <si>
    <t>gold25x_p</t>
  </si>
  <si>
    <t>gold25x_c</t>
  </si>
  <si>
    <t>gold_p</t>
  </si>
  <si>
    <t>gold_c</t>
  </si>
  <si>
    <t>mpc_p_est</t>
  </si>
  <si>
    <t>mpc_c_est</t>
  </si>
  <si>
    <t>gold_p_est</t>
  </si>
  <si>
    <t>gold_c_est</t>
  </si>
  <si>
    <t>fluorometer</t>
  </si>
  <si>
    <t>source</t>
  </si>
  <si>
    <t>goldfish</t>
  </si>
  <si>
    <t>dilution</t>
  </si>
  <si>
    <t>phyco</t>
  </si>
  <si>
    <t>chla</t>
  </si>
  <si>
    <t>who</t>
  </si>
  <si>
    <t>group</t>
  </si>
  <si>
    <t>microcystis</t>
  </si>
  <si>
    <t>Beagle</t>
  </si>
  <si>
    <t>Turner</t>
  </si>
  <si>
    <t>Turner_mc</t>
  </si>
  <si>
    <t>Turner_gr</t>
  </si>
  <si>
    <t>Turner_mc_dil</t>
  </si>
  <si>
    <t>Turner_gr_dil</t>
  </si>
  <si>
    <t>Beagle_mc</t>
  </si>
  <si>
    <t>Beagle_gr</t>
  </si>
  <si>
    <t>Beagle_mc_dil</t>
  </si>
  <si>
    <t>Beagle_gr_dl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</si>
</sst>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B4A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ill="1"/>
    <xf numFmtId="0" fontId="2" fillId="5" borderId="1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1" fillId="4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6" fillId="0" borderId="0" xfId="0" applyFont="1"/>
    <xf numFmtId="0" fontId="0" fillId="0" borderId="21" xfId="0" applyFill="1" applyBorder="1" applyAlignment="1">
      <alignment horizontal="center"/>
    </xf>
    <xf numFmtId="0" fontId="7" fillId="9" borderId="20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6" borderId="1" xfId="0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center"/>
    </xf>
    <xf numFmtId="0" fontId="2" fillId="0" borderId="16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4" borderId="2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top"/>
    </xf>
    <xf numFmtId="0" fontId="0" fillId="6" borderId="7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0" fontId="0" fillId="9" borderId="28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7" fillId="8" borderId="2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Alignment="1"/>
    <xf numFmtId="0" fontId="0" fillId="0" borderId="0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0" fillId="6" borderId="29" xfId="0" applyFill="1" applyBorder="1" applyAlignment="1">
      <alignment horizontal="center"/>
    </xf>
    <xf numFmtId="0" fontId="0" fillId="6" borderId="28" xfId="0" applyFill="1" applyBorder="1" applyAlignment="1">
      <alignment horizontal="center" wrapText="1"/>
    </xf>
    <xf numFmtId="0" fontId="0" fillId="6" borderId="28" xfId="0" applyFill="1" applyBorder="1" applyAlignment="1">
      <alignment horizontal="center"/>
    </xf>
    <xf numFmtId="14" fontId="0" fillId="6" borderId="28" xfId="0" applyNumberFormat="1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24" xfId="0" applyFill="1" applyBorder="1" applyAlignment="1">
      <alignment horizontal="left" wrapText="1"/>
    </xf>
    <xf numFmtId="0" fontId="0" fillId="6" borderId="24" xfId="0" applyFill="1" applyBorder="1" applyAlignment="1">
      <alignment horizontal="left"/>
    </xf>
    <xf numFmtId="14" fontId="0" fillId="6" borderId="24" xfId="0" applyNumberForma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0" xfId="0" applyFill="1" applyBorder="1" applyAlignment="1">
      <alignment horizontal="left" wrapText="1"/>
    </xf>
    <xf numFmtId="0" fontId="9" fillId="2" borderId="30" xfId="0" applyFont="1" applyFill="1" applyBorder="1" applyAlignment="1">
      <alignment horizontal="left" vertical="center"/>
    </xf>
    <xf numFmtId="14" fontId="0" fillId="2" borderId="30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2" borderId="18" xfId="0" applyFill="1" applyBorder="1"/>
    <xf numFmtId="0" fontId="0" fillId="2" borderId="11" xfId="0" applyFill="1" applyBorder="1"/>
    <xf numFmtId="0" fontId="0" fillId="8" borderId="2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2" fillId="8" borderId="2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8" borderId="20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4AE"/>
      <color rgb="FF99FFCC"/>
      <color rgb="FF66FF66"/>
      <color rgb="FF00FF00"/>
      <color rgb="FF66FFFF"/>
      <color rgb="FF9A57CD"/>
      <color rgb="FFFF99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Normal="100" workbookViewId="0">
      <selection activeCell="N64" sqref="N64"/>
    </sheetView>
  </sheetViews>
  <sheetFormatPr defaultRowHeight="15" x14ac:dyDescent="0.25"/>
  <cols>
    <col min="1" max="1" width="23" bestFit="1" customWidth="1"/>
    <col min="2" max="2" width="17" bestFit="1" customWidth="1"/>
    <col min="3" max="3" width="15.85546875" bestFit="1" customWidth="1"/>
    <col min="4" max="4" width="11.85546875" bestFit="1" customWidth="1"/>
    <col min="5" max="5" width="13.85546875" bestFit="1" customWidth="1"/>
    <col min="6" max="6" width="10.28515625" bestFit="1" customWidth="1"/>
    <col min="7" max="7" width="8" bestFit="1" customWidth="1"/>
  </cols>
  <sheetData>
    <row r="1" spans="1:7" s="13" customFormat="1" ht="21" customHeight="1" x14ac:dyDescent="0.25">
      <c r="A1" s="13" t="s">
        <v>205</v>
      </c>
      <c r="B1" s="13" t="s">
        <v>199</v>
      </c>
      <c r="C1" s="13" t="s">
        <v>200</v>
      </c>
      <c r="D1" s="13" t="s">
        <v>202</v>
      </c>
      <c r="E1" s="13" t="s">
        <v>206</v>
      </c>
      <c r="F1" s="13" t="s">
        <v>203</v>
      </c>
      <c r="G1" s="13" t="s">
        <v>204</v>
      </c>
    </row>
    <row r="2" spans="1:7" x14ac:dyDescent="0.25">
      <c r="A2" t="s">
        <v>28</v>
      </c>
      <c r="B2" t="s">
        <v>209</v>
      </c>
      <c r="C2" t="s">
        <v>207</v>
      </c>
      <c r="D2">
        <v>0</v>
      </c>
      <c r="E2" t="s">
        <v>210</v>
      </c>
      <c r="F2">
        <v>1944.67</v>
      </c>
      <c r="G2">
        <v>1310</v>
      </c>
    </row>
    <row r="3" spans="1:7" x14ac:dyDescent="0.25">
      <c r="A3" t="s">
        <v>39</v>
      </c>
      <c r="B3" t="s">
        <v>209</v>
      </c>
      <c r="C3" t="s">
        <v>207</v>
      </c>
      <c r="D3">
        <v>0</v>
      </c>
      <c r="E3" t="s">
        <v>210</v>
      </c>
      <c r="F3">
        <v>2264</v>
      </c>
      <c r="G3">
        <v>51.95</v>
      </c>
    </row>
    <row r="4" spans="1:7" x14ac:dyDescent="0.25">
      <c r="A4" t="s">
        <v>77</v>
      </c>
      <c r="B4" t="s">
        <v>209</v>
      </c>
      <c r="C4" t="s">
        <v>207</v>
      </c>
      <c r="D4">
        <v>0</v>
      </c>
      <c r="E4" t="s">
        <v>210</v>
      </c>
      <c r="F4">
        <v>2145</v>
      </c>
      <c r="G4">
        <v>51.57</v>
      </c>
    </row>
    <row r="5" spans="1:7" x14ac:dyDescent="0.25">
      <c r="A5" t="s">
        <v>82</v>
      </c>
      <c r="B5" t="s">
        <v>209</v>
      </c>
      <c r="C5" t="s">
        <v>207</v>
      </c>
      <c r="D5">
        <v>0</v>
      </c>
      <c r="E5" t="s">
        <v>210</v>
      </c>
      <c r="F5">
        <v>1921.7</v>
      </c>
      <c r="G5">
        <v>38.549999999999997</v>
      </c>
    </row>
    <row r="6" spans="1:7" x14ac:dyDescent="0.25">
      <c r="A6" t="s">
        <v>91</v>
      </c>
      <c r="B6" t="s">
        <v>209</v>
      </c>
      <c r="C6" t="s">
        <v>207</v>
      </c>
      <c r="D6">
        <v>0</v>
      </c>
      <c r="E6" t="s">
        <v>210</v>
      </c>
      <c r="F6">
        <v>1997</v>
      </c>
      <c r="G6">
        <v>39.69</v>
      </c>
    </row>
    <row r="7" spans="1:7" x14ac:dyDescent="0.25">
      <c r="A7" t="s">
        <v>92</v>
      </c>
      <c r="B7" t="s">
        <v>209</v>
      </c>
      <c r="C7" t="s">
        <v>207</v>
      </c>
      <c r="D7">
        <v>0</v>
      </c>
      <c r="E7" t="s">
        <v>210</v>
      </c>
      <c r="F7">
        <v>2011</v>
      </c>
      <c r="G7">
        <v>38.630000000000003</v>
      </c>
    </row>
    <row r="8" spans="1:7" x14ac:dyDescent="0.25">
      <c r="A8" t="s">
        <v>28</v>
      </c>
      <c r="B8" t="s">
        <v>209</v>
      </c>
      <c r="C8" t="s">
        <v>201</v>
      </c>
      <c r="D8">
        <v>0</v>
      </c>
      <c r="E8" t="s">
        <v>211</v>
      </c>
      <c r="F8">
        <v>652.70000000000005</v>
      </c>
      <c r="G8">
        <v>6058.7</v>
      </c>
    </row>
    <row r="9" spans="1:7" x14ac:dyDescent="0.25">
      <c r="A9" t="s">
        <v>39</v>
      </c>
      <c r="B9" t="s">
        <v>209</v>
      </c>
      <c r="C9" t="s">
        <v>201</v>
      </c>
      <c r="D9">
        <v>0</v>
      </c>
      <c r="E9" t="s">
        <v>211</v>
      </c>
      <c r="F9">
        <v>820.6</v>
      </c>
      <c r="G9">
        <v>2142</v>
      </c>
    </row>
    <row r="10" spans="1:7" x14ac:dyDescent="0.25">
      <c r="A10" t="s">
        <v>77</v>
      </c>
      <c r="B10" t="s">
        <v>209</v>
      </c>
      <c r="C10" t="s">
        <v>201</v>
      </c>
      <c r="D10">
        <v>0</v>
      </c>
      <c r="E10" t="s">
        <v>211</v>
      </c>
      <c r="F10">
        <v>779.5</v>
      </c>
    </row>
    <row r="11" spans="1:7" x14ac:dyDescent="0.25">
      <c r="A11" t="s">
        <v>82</v>
      </c>
      <c r="B11" t="s">
        <v>209</v>
      </c>
      <c r="C11" t="s">
        <v>201</v>
      </c>
      <c r="D11">
        <v>0</v>
      </c>
      <c r="E11" t="s">
        <v>211</v>
      </c>
      <c r="F11">
        <v>665.9</v>
      </c>
    </row>
    <row r="12" spans="1:7" x14ac:dyDescent="0.25">
      <c r="A12" t="s">
        <v>91</v>
      </c>
      <c r="B12" t="s">
        <v>209</v>
      </c>
      <c r="C12" t="s">
        <v>201</v>
      </c>
      <c r="D12">
        <v>0</v>
      </c>
      <c r="E12" t="s">
        <v>211</v>
      </c>
      <c r="F12">
        <v>678.2</v>
      </c>
    </row>
    <row r="13" spans="1:7" x14ac:dyDescent="0.25">
      <c r="A13" t="s">
        <v>92</v>
      </c>
      <c r="B13" t="s">
        <v>209</v>
      </c>
      <c r="C13" t="s">
        <v>201</v>
      </c>
      <c r="D13">
        <v>0</v>
      </c>
      <c r="E13" t="s">
        <v>211</v>
      </c>
      <c r="F13">
        <v>691.4</v>
      </c>
      <c r="G13">
        <v>1423</v>
      </c>
    </row>
    <row r="14" spans="1:7" x14ac:dyDescent="0.25">
      <c r="A14" t="s">
        <v>91</v>
      </c>
      <c r="B14" t="s">
        <v>209</v>
      </c>
      <c r="C14" t="s">
        <v>207</v>
      </c>
      <c r="D14">
        <v>25</v>
      </c>
      <c r="E14" t="s">
        <v>212</v>
      </c>
      <c r="F14">
        <v>2265</v>
      </c>
      <c r="G14">
        <v>-38.65</v>
      </c>
    </row>
    <row r="15" spans="1:7" x14ac:dyDescent="0.25">
      <c r="A15" t="s">
        <v>106</v>
      </c>
      <c r="B15" t="s">
        <v>209</v>
      </c>
      <c r="C15" t="s">
        <v>201</v>
      </c>
      <c r="D15">
        <v>25</v>
      </c>
      <c r="E15" t="s">
        <v>213</v>
      </c>
      <c r="F15">
        <v>1212</v>
      </c>
      <c r="G15">
        <v>3180</v>
      </c>
    </row>
    <row r="16" spans="1:7" x14ac:dyDescent="0.25">
      <c r="A16" t="s">
        <v>28</v>
      </c>
      <c r="B16" t="s">
        <v>209</v>
      </c>
      <c r="C16" t="s">
        <v>201</v>
      </c>
      <c r="D16">
        <v>25</v>
      </c>
      <c r="E16" t="s">
        <v>213</v>
      </c>
      <c r="F16">
        <v>1105.75</v>
      </c>
      <c r="G16">
        <v>18427.5</v>
      </c>
    </row>
    <row r="17" spans="1:7" x14ac:dyDescent="0.25">
      <c r="A17" t="s">
        <v>82</v>
      </c>
      <c r="B17" t="s">
        <v>209</v>
      </c>
      <c r="C17" t="s">
        <v>201</v>
      </c>
      <c r="D17">
        <v>25</v>
      </c>
      <c r="E17" t="s">
        <v>213</v>
      </c>
      <c r="F17">
        <v>997.00000000000011</v>
      </c>
      <c r="G17">
        <v>3320.0000000000005</v>
      </c>
    </row>
    <row r="18" spans="1:7" x14ac:dyDescent="0.25">
      <c r="A18" t="s">
        <v>92</v>
      </c>
      <c r="B18" t="s">
        <v>209</v>
      </c>
      <c r="C18" t="s">
        <v>201</v>
      </c>
      <c r="D18">
        <v>25</v>
      </c>
      <c r="E18" t="s">
        <v>213</v>
      </c>
      <c r="F18">
        <v>1010.75</v>
      </c>
      <c r="G18">
        <v>3252.5</v>
      </c>
    </row>
    <row r="19" spans="1:7" x14ac:dyDescent="0.25">
      <c r="A19" t="s">
        <v>86</v>
      </c>
      <c r="B19" t="s">
        <v>208</v>
      </c>
      <c r="C19" t="s">
        <v>207</v>
      </c>
      <c r="D19">
        <v>0</v>
      </c>
      <c r="E19" t="s">
        <v>214</v>
      </c>
      <c r="F19">
        <v>1536.8</v>
      </c>
      <c r="G19">
        <v>11.84</v>
      </c>
    </row>
    <row r="20" spans="1:7" x14ac:dyDescent="0.25">
      <c r="A20" t="s">
        <v>29</v>
      </c>
      <c r="B20" t="s">
        <v>208</v>
      </c>
      <c r="C20" t="s">
        <v>207</v>
      </c>
      <c r="D20">
        <v>0</v>
      </c>
      <c r="E20" t="s">
        <v>214</v>
      </c>
      <c r="F20">
        <v>1567.31</v>
      </c>
      <c r="G20">
        <v>10.65</v>
      </c>
    </row>
    <row r="21" spans="1:7" x14ac:dyDescent="0.25">
      <c r="A21" t="s">
        <v>29</v>
      </c>
      <c r="B21" t="s">
        <v>208</v>
      </c>
      <c r="C21" t="s">
        <v>207</v>
      </c>
      <c r="D21">
        <v>0</v>
      </c>
      <c r="E21" t="s">
        <v>214</v>
      </c>
      <c r="F21">
        <v>1633.16</v>
      </c>
      <c r="G21">
        <v>13.39</v>
      </c>
    </row>
    <row r="22" spans="1:7" x14ac:dyDescent="0.25">
      <c r="A22" t="s">
        <v>29</v>
      </c>
      <c r="B22" t="s">
        <v>208</v>
      </c>
      <c r="C22" t="s">
        <v>207</v>
      </c>
      <c r="D22">
        <v>0</v>
      </c>
      <c r="E22" t="s">
        <v>214</v>
      </c>
      <c r="F22">
        <v>1985.99</v>
      </c>
      <c r="G22">
        <v>19.61</v>
      </c>
    </row>
    <row r="23" spans="1:7" x14ac:dyDescent="0.25">
      <c r="A23" t="s">
        <v>32</v>
      </c>
      <c r="B23" t="s">
        <v>208</v>
      </c>
      <c r="C23" t="s">
        <v>207</v>
      </c>
      <c r="D23">
        <v>0</v>
      </c>
      <c r="E23" t="s">
        <v>214</v>
      </c>
      <c r="F23">
        <v>1583.13</v>
      </c>
      <c r="G23">
        <v>10.99</v>
      </c>
    </row>
    <row r="24" spans="1:7" x14ac:dyDescent="0.25">
      <c r="A24" t="s">
        <v>32</v>
      </c>
      <c r="B24" t="s">
        <v>208</v>
      </c>
      <c r="C24" t="s">
        <v>207</v>
      </c>
      <c r="D24">
        <v>0</v>
      </c>
      <c r="E24" t="s">
        <v>214</v>
      </c>
      <c r="F24">
        <v>1702.15</v>
      </c>
      <c r="G24">
        <v>13.13</v>
      </c>
    </row>
    <row r="25" spans="1:7" x14ac:dyDescent="0.25">
      <c r="A25" t="s">
        <v>41</v>
      </c>
      <c r="B25" t="s">
        <v>208</v>
      </c>
      <c r="C25" t="s">
        <v>207</v>
      </c>
      <c r="D25">
        <v>0</v>
      </c>
      <c r="E25" t="s">
        <v>214</v>
      </c>
      <c r="F25">
        <v>1511.66</v>
      </c>
      <c r="G25">
        <v>9.1199999999999992</v>
      </c>
    </row>
    <row r="26" spans="1:7" x14ac:dyDescent="0.25">
      <c r="A26" t="s">
        <v>74</v>
      </c>
      <c r="B26" t="s">
        <v>208</v>
      </c>
      <c r="C26" t="s">
        <v>207</v>
      </c>
      <c r="D26">
        <v>0</v>
      </c>
      <c r="E26" t="s">
        <v>214</v>
      </c>
      <c r="F26">
        <v>1549.63</v>
      </c>
      <c r="G26">
        <v>13.76</v>
      </c>
    </row>
    <row r="27" spans="1:7" x14ac:dyDescent="0.25">
      <c r="A27" t="s">
        <v>47</v>
      </c>
      <c r="B27" t="s">
        <v>208</v>
      </c>
      <c r="C27" t="s">
        <v>207</v>
      </c>
      <c r="D27">
        <v>0</v>
      </c>
      <c r="E27" t="s">
        <v>214</v>
      </c>
      <c r="F27">
        <v>1491</v>
      </c>
      <c r="G27">
        <v>8.94</v>
      </c>
    </row>
    <row r="28" spans="1:7" x14ac:dyDescent="0.25">
      <c r="A28" t="s">
        <v>47</v>
      </c>
      <c r="B28" t="s">
        <v>208</v>
      </c>
      <c r="C28" t="s">
        <v>207</v>
      </c>
      <c r="D28">
        <v>0</v>
      </c>
      <c r="E28" t="s">
        <v>214</v>
      </c>
      <c r="F28">
        <v>1496</v>
      </c>
      <c r="G28">
        <v>11.8</v>
      </c>
    </row>
    <row r="29" spans="1:7" x14ac:dyDescent="0.25">
      <c r="A29" t="s">
        <v>51</v>
      </c>
      <c r="B29" t="s">
        <v>208</v>
      </c>
      <c r="C29" t="s">
        <v>207</v>
      </c>
      <c r="D29">
        <v>0</v>
      </c>
      <c r="E29" t="s">
        <v>214</v>
      </c>
      <c r="F29">
        <v>1524.53</v>
      </c>
      <c r="G29">
        <v>12.1</v>
      </c>
    </row>
    <row r="30" spans="1:7" x14ac:dyDescent="0.25">
      <c r="A30" t="s">
        <v>54</v>
      </c>
      <c r="B30" t="s">
        <v>208</v>
      </c>
      <c r="C30" t="s">
        <v>207</v>
      </c>
      <c r="D30">
        <v>0</v>
      </c>
      <c r="E30" t="s">
        <v>214</v>
      </c>
      <c r="F30">
        <v>1544.04</v>
      </c>
      <c r="G30">
        <v>8.5</v>
      </c>
    </row>
    <row r="31" spans="1:7" x14ac:dyDescent="0.25">
      <c r="A31" t="s">
        <v>59</v>
      </c>
      <c r="B31" t="s">
        <v>208</v>
      </c>
      <c r="C31" t="s">
        <v>207</v>
      </c>
      <c r="D31">
        <v>0</v>
      </c>
      <c r="E31" t="s">
        <v>214</v>
      </c>
      <c r="F31">
        <v>1592.09</v>
      </c>
      <c r="G31">
        <v>13.37</v>
      </c>
    </row>
    <row r="32" spans="1:7" x14ac:dyDescent="0.25">
      <c r="A32" t="s">
        <v>28</v>
      </c>
      <c r="B32" t="s">
        <v>208</v>
      </c>
      <c r="C32" t="s">
        <v>207</v>
      </c>
      <c r="D32">
        <v>0</v>
      </c>
      <c r="E32" t="s">
        <v>214</v>
      </c>
      <c r="F32">
        <v>1486.28</v>
      </c>
      <c r="G32">
        <v>12.46</v>
      </c>
    </row>
    <row r="33" spans="1:7" x14ac:dyDescent="0.25">
      <c r="A33" t="s">
        <v>57</v>
      </c>
      <c r="B33" t="s">
        <v>208</v>
      </c>
      <c r="C33" t="s">
        <v>207</v>
      </c>
      <c r="D33">
        <v>0</v>
      </c>
      <c r="E33" t="s">
        <v>214</v>
      </c>
      <c r="F33">
        <v>1555.58</v>
      </c>
      <c r="G33">
        <v>8.93</v>
      </c>
    </row>
    <row r="34" spans="1:7" x14ac:dyDescent="0.25">
      <c r="A34" t="s">
        <v>64</v>
      </c>
      <c r="B34" t="s">
        <v>208</v>
      </c>
      <c r="C34" t="s">
        <v>207</v>
      </c>
      <c r="D34">
        <v>0</v>
      </c>
      <c r="E34" t="s">
        <v>214</v>
      </c>
      <c r="F34">
        <v>1597.26</v>
      </c>
      <c r="G34">
        <v>10.97</v>
      </c>
    </row>
    <row r="35" spans="1:7" x14ac:dyDescent="0.25">
      <c r="A35" t="s">
        <v>88</v>
      </c>
      <c r="B35" t="s">
        <v>208</v>
      </c>
      <c r="C35" t="s">
        <v>207</v>
      </c>
      <c r="D35">
        <v>0</v>
      </c>
      <c r="E35" t="s">
        <v>214</v>
      </c>
      <c r="F35">
        <v>1481.27</v>
      </c>
      <c r="G35">
        <v>10.81</v>
      </c>
    </row>
    <row r="36" spans="1:7" x14ac:dyDescent="0.25">
      <c r="B36" t="s">
        <v>208</v>
      </c>
      <c r="C36" t="s">
        <v>207</v>
      </c>
      <c r="D36">
        <v>0</v>
      </c>
      <c r="E36" t="s">
        <v>214</v>
      </c>
      <c r="F36">
        <v>1514.44</v>
      </c>
      <c r="G36">
        <v>12.97</v>
      </c>
    </row>
    <row r="37" spans="1:7" x14ac:dyDescent="0.25">
      <c r="A37" t="s">
        <v>86</v>
      </c>
      <c r="B37" t="s">
        <v>208</v>
      </c>
      <c r="C37" t="s">
        <v>201</v>
      </c>
      <c r="D37">
        <v>0</v>
      </c>
      <c r="E37" t="s">
        <v>215</v>
      </c>
      <c r="F37">
        <v>71.290000000000006</v>
      </c>
      <c r="G37">
        <v>207.67</v>
      </c>
    </row>
    <row r="38" spans="1:7" x14ac:dyDescent="0.25">
      <c r="A38" t="s">
        <v>29</v>
      </c>
      <c r="B38" t="s">
        <v>208</v>
      </c>
      <c r="C38" t="s">
        <v>201</v>
      </c>
      <c r="D38">
        <v>0</v>
      </c>
      <c r="E38" t="s">
        <v>215</v>
      </c>
      <c r="F38">
        <v>83.95</v>
      </c>
      <c r="G38">
        <v>174.66</v>
      </c>
    </row>
    <row r="39" spans="1:7" x14ac:dyDescent="0.25">
      <c r="A39" t="s">
        <v>29</v>
      </c>
      <c r="B39" t="s">
        <v>208</v>
      </c>
      <c r="C39" t="s">
        <v>201</v>
      </c>
      <c r="D39">
        <v>0</v>
      </c>
      <c r="E39" t="s">
        <v>215</v>
      </c>
      <c r="F39">
        <v>87.37</v>
      </c>
      <c r="G39">
        <v>191.47</v>
      </c>
    </row>
    <row r="40" spans="1:7" x14ac:dyDescent="0.25">
      <c r="A40" t="s">
        <v>29</v>
      </c>
      <c r="B40" t="s">
        <v>208</v>
      </c>
      <c r="C40" t="s">
        <v>201</v>
      </c>
      <c r="D40">
        <v>0</v>
      </c>
      <c r="E40" t="s">
        <v>215</v>
      </c>
      <c r="F40">
        <v>85.45</v>
      </c>
      <c r="G40">
        <v>250.61</v>
      </c>
    </row>
    <row r="41" spans="1:7" x14ac:dyDescent="0.25">
      <c r="A41" t="s">
        <v>32</v>
      </c>
      <c r="B41" t="s">
        <v>208</v>
      </c>
      <c r="C41" t="s">
        <v>201</v>
      </c>
      <c r="D41">
        <v>0</v>
      </c>
      <c r="E41" t="s">
        <v>215</v>
      </c>
      <c r="F41">
        <v>74.14</v>
      </c>
      <c r="G41">
        <v>140.68</v>
      </c>
    </row>
    <row r="42" spans="1:7" x14ac:dyDescent="0.25">
      <c r="A42" t="s">
        <v>32</v>
      </c>
      <c r="B42" t="s">
        <v>208</v>
      </c>
      <c r="C42" t="s">
        <v>201</v>
      </c>
      <c r="D42">
        <v>0</v>
      </c>
      <c r="E42" t="s">
        <v>215</v>
      </c>
      <c r="F42">
        <v>61.3</v>
      </c>
      <c r="G42">
        <v>135.72999999999999</v>
      </c>
    </row>
    <row r="43" spans="1:7" x14ac:dyDescent="0.25">
      <c r="A43" t="s">
        <v>41</v>
      </c>
      <c r="B43" t="s">
        <v>208</v>
      </c>
      <c r="C43" t="s">
        <v>201</v>
      </c>
      <c r="D43">
        <v>0</v>
      </c>
      <c r="E43" t="s">
        <v>215</v>
      </c>
      <c r="F43">
        <v>68.849999999999994</v>
      </c>
      <c r="G43">
        <v>150.56</v>
      </c>
    </row>
    <row r="44" spans="1:7" x14ac:dyDescent="0.25">
      <c r="A44" t="s">
        <v>74</v>
      </c>
      <c r="B44" t="s">
        <v>208</v>
      </c>
      <c r="C44" t="s">
        <v>201</v>
      </c>
      <c r="D44">
        <v>0</v>
      </c>
      <c r="E44" t="s">
        <v>215</v>
      </c>
      <c r="F44">
        <v>56.07</v>
      </c>
      <c r="G44">
        <v>160.61000000000001</v>
      </c>
    </row>
    <row r="45" spans="1:7" x14ac:dyDescent="0.25">
      <c r="A45" t="s">
        <v>47</v>
      </c>
      <c r="B45" t="s">
        <v>208</v>
      </c>
      <c r="C45" t="s">
        <v>201</v>
      </c>
      <c r="D45">
        <v>0</v>
      </c>
      <c r="E45" t="s">
        <v>215</v>
      </c>
      <c r="F45">
        <v>68.900000000000006</v>
      </c>
      <c r="G45">
        <v>148.9</v>
      </c>
    </row>
    <row r="46" spans="1:7" x14ac:dyDescent="0.25">
      <c r="A46" t="s">
        <v>47</v>
      </c>
      <c r="B46" t="s">
        <v>208</v>
      </c>
      <c r="C46" t="s">
        <v>201</v>
      </c>
      <c r="D46">
        <v>0</v>
      </c>
      <c r="E46" t="s">
        <v>215</v>
      </c>
      <c r="F46">
        <v>65.8</v>
      </c>
      <c r="G46">
        <v>159</v>
      </c>
    </row>
    <row r="47" spans="1:7" x14ac:dyDescent="0.25">
      <c r="A47" t="s">
        <v>51</v>
      </c>
      <c r="B47" t="s">
        <v>208</v>
      </c>
      <c r="C47" t="s">
        <v>201</v>
      </c>
      <c r="D47">
        <v>0</v>
      </c>
      <c r="E47" t="s">
        <v>215</v>
      </c>
      <c r="F47">
        <v>62.59</v>
      </c>
      <c r="G47">
        <v>161.6</v>
      </c>
    </row>
    <row r="48" spans="1:7" x14ac:dyDescent="0.25">
      <c r="A48" t="s">
        <v>54</v>
      </c>
      <c r="B48" t="s">
        <v>208</v>
      </c>
      <c r="C48" t="s">
        <v>201</v>
      </c>
      <c r="D48">
        <v>0</v>
      </c>
      <c r="E48" t="s">
        <v>215</v>
      </c>
      <c r="F48">
        <v>60.82</v>
      </c>
      <c r="G48">
        <v>127.85</v>
      </c>
    </row>
    <row r="49" spans="1:7" x14ac:dyDescent="0.25">
      <c r="A49" t="s">
        <v>59</v>
      </c>
      <c r="B49" t="s">
        <v>208</v>
      </c>
      <c r="C49" t="s">
        <v>201</v>
      </c>
      <c r="D49">
        <v>0</v>
      </c>
      <c r="E49" t="s">
        <v>215</v>
      </c>
      <c r="F49">
        <v>74.790000000000006</v>
      </c>
      <c r="G49">
        <v>174.97</v>
      </c>
    </row>
    <row r="50" spans="1:7" x14ac:dyDescent="0.25">
      <c r="A50" t="s">
        <v>28</v>
      </c>
      <c r="B50" t="s">
        <v>208</v>
      </c>
      <c r="C50" t="s">
        <v>201</v>
      </c>
      <c r="D50">
        <v>0</v>
      </c>
      <c r="E50" t="s">
        <v>215</v>
      </c>
      <c r="F50">
        <v>50.29</v>
      </c>
      <c r="G50">
        <v>185.64</v>
      </c>
    </row>
    <row r="51" spans="1:7" x14ac:dyDescent="0.25">
      <c r="A51" t="s">
        <v>57</v>
      </c>
      <c r="B51" t="s">
        <v>208</v>
      </c>
      <c r="C51" t="s">
        <v>201</v>
      </c>
      <c r="D51">
        <v>0</v>
      </c>
      <c r="E51" t="s">
        <v>215</v>
      </c>
      <c r="F51">
        <v>64.7</v>
      </c>
      <c r="G51">
        <v>118.58</v>
      </c>
    </row>
    <row r="52" spans="1:7" x14ac:dyDescent="0.25">
      <c r="A52" t="s">
        <v>64</v>
      </c>
      <c r="B52" t="s">
        <v>208</v>
      </c>
      <c r="C52" t="s">
        <v>201</v>
      </c>
      <c r="D52">
        <v>0</v>
      </c>
      <c r="E52" t="s">
        <v>215</v>
      </c>
      <c r="F52">
        <v>78.89</v>
      </c>
      <c r="G52">
        <v>143.97</v>
      </c>
    </row>
    <row r="53" spans="1:7" x14ac:dyDescent="0.25">
      <c r="A53" t="s">
        <v>88</v>
      </c>
      <c r="B53" t="s">
        <v>208</v>
      </c>
      <c r="C53" t="s">
        <v>201</v>
      </c>
      <c r="D53">
        <v>0</v>
      </c>
      <c r="E53" t="s">
        <v>215</v>
      </c>
      <c r="F53">
        <v>64.680000000000007</v>
      </c>
      <c r="G53">
        <v>211.5</v>
      </c>
    </row>
    <row r="54" spans="1:7" x14ac:dyDescent="0.25">
      <c r="B54" t="s">
        <v>208</v>
      </c>
      <c r="C54" t="s">
        <v>201</v>
      </c>
      <c r="D54">
        <v>0</v>
      </c>
      <c r="E54" t="s">
        <v>215</v>
      </c>
      <c r="F54">
        <v>50.5</v>
      </c>
      <c r="G54">
        <v>128.9</v>
      </c>
    </row>
    <row r="55" spans="1:7" x14ac:dyDescent="0.25">
      <c r="A55" t="s">
        <v>86</v>
      </c>
      <c r="B55" t="s">
        <v>208</v>
      </c>
      <c r="C55" t="s">
        <v>207</v>
      </c>
      <c r="D55">
        <v>25</v>
      </c>
      <c r="E55" t="s">
        <v>216</v>
      </c>
      <c r="F55">
        <v>2338</v>
      </c>
      <c r="G55">
        <v>3520.0000000000005</v>
      </c>
    </row>
    <row r="56" spans="1:7" x14ac:dyDescent="0.25">
      <c r="A56" t="s">
        <v>29</v>
      </c>
      <c r="B56" t="s">
        <v>208</v>
      </c>
      <c r="C56" t="s">
        <v>207</v>
      </c>
      <c r="D56">
        <v>25</v>
      </c>
      <c r="E56" t="s">
        <v>216</v>
      </c>
      <c r="F56">
        <v>1874.5</v>
      </c>
      <c r="G56">
        <v>15.75</v>
      </c>
    </row>
    <row r="57" spans="1:7" x14ac:dyDescent="0.25">
      <c r="A57" t="s">
        <v>29</v>
      </c>
      <c r="B57" t="s">
        <v>208</v>
      </c>
      <c r="C57" t="s">
        <v>207</v>
      </c>
      <c r="D57">
        <v>25</v>
      </c>
      <c r="E57" t="s">
        <v>216</v>
      </c>
      <c r="F57">
        <v>1973.75</v>
      </c>
      <c r="G57">
        <v>12.5</v>
      </c>
    </row>
    <row r="58" spans="1:7" x14ac:dyDescent="0.25">
      <c r="A58" t="s">
        <v>29</v>
      </c>
      <c r="B58" t="s">
        <v>208</v>
      </c>
      <c r="C58" t="s">
        <v>207</v>
      </c>
      <c r="D58">
        <v>25</v>
      </c>
      <c r="E58" t="s">
        <v>216</v>
      </c>
      <c r="F58">
        <v>1970.4999999999998</v>
      </c>
      <c r="G58">
        <v>17.75</v>
      </c>
    </row>
    <row r="59" spans="1:7" x14ac:dyDescent="0.25">
      <c r="A59" t="s">
        <v>32</v>
      </c>
      <c r="B59" t="s">
        <v>208</v>
      </c>
      <c r="C59" t="s">
        <v>207</v>
      </c>
      <c r="D59">
        <v>25</v>
      </c>
      <c r="E59" t="s">
        <v>216</v>
      </c>
      <c r="F59">
        <v>1971.5</v>
      </c>
      <c r="G59">
        <v>18.25</v>
      </c>
    </row>
    <row r="60" spans="1:7" x14ac:dyDescent="0.25">
      <c r="A60" t="s">
        <v>64</v>
      </c>
      <c r="B60" t="s">
        <v>208</v>
      </c>
      <c r="C60" t="s">
        <v>207</v>
      </c>
      <c r="D60">
        <v>25</v>
      </c>
      <c r="E60" t="s">
        <v>216</v>
      </c>
      <c r="F60">
        <v>1932.2500000000002</v>
      </c>
      <c r="G60">
        <v>20.5</v>
      </c>
    </row>
    <row r="61" spans="1:7" x14ac:dyDescent="0.25">
      <c r="B61" t="s">
        <v>208</v>
      </c>
      <c r="C61" t="s">
        <v>207</v>
      </c>
      <c r="D61">
        <v>25</v>
      </c>
      <c r="E61" t="s">
        <v>216</v>
      </c>
      <c r="F61">
        <v>1987.2499999999998</v>
      </c>
      <c r="G61">
        <v>15.25</v>
      </c>
    </row>
    <row r="62" spans="1:7" x14ac:dyDescent="0.25">
      <c r="A62" t="s">
        <v>86</v>
      </c>
      <c r="B62" t="s">
        <v>208</v>
      </c>
      <c r="C62" t="s">
        <v>201</v>
      </c>
      <c r="D62">
        <v>25</v>
      </c>
      <c r="E62" t="s">
        <v>217</v>
      </c>
      <c r="F62">
        <v>106.74999999999999</v>
      </c>
      <c r="G62">
        <v>610.5</v>
      </c>
    </row>
    <row r="63" spans="1:7" x14ac:dyDescent="0.25">
      <c r="A63" t="s">
        <v>29</v>
      </c>
      <c r="B63" t="s">
        <v>208</v>
      </c>
      <c r="C63" t="s">
        <v>201</v>
      </c>
      <c r="D63">
        <v>25</v>
      </c>
      <c r="E63" t="s">
        <v>217</v>
      </c>
      <c r="F63">
        <v>212.5</v>
      </c>
      <c r="G63">
        <v>735.25</v>
      </c>
    </row>
    <row r="64" spans="1:7" x14ac:dyDescent="0.25">
      <c r="A64" t="s">
        <v>32</v>
      </c>
      <c r="B64" t="s">
        <v>208</v>
      </c>
      <c r="C64" t="s">
        <v>201</v>
      </c>
      <c r="D64">
        <v>25</v>
      </c>
      <c r="E64" t="s">
        <v>217</v>
      </c>
      <c r="F64">
        <v>150</v>
      </c>
      <c r="G64">
        <v>381</v>
      </c>
    </row>
    <row r="65" spans="1:7" x14ac:dyDescent="0.25">
      <c r="A65" t="s">
        <v>32</v>
      </c>
      <c r="B65" t="s">
        <v>208</v>
      </c>
      <c r="C65" t="s">
        <v>201</v>
      </c>
      <c r="D65">
        <v>25</v>
      </c>
      <c r="E65" t="s">
        <v>217</v>
      </c>
      <c r="F65">
        <v>129.25</v>
      </c>
      <c r="G65">
        <v>372.5</v>
      </c>
    </row>
    <row r="66" spans="1:7" x14ac:dyDescent="0.25">
      <c r="A66" t="s">
        <v>41</v>
      </c>
      <c r="B66" t="s">
        <v>208</v>
      </c>
      <c r="C66" t="s">
        <v>201</v>
      </c>
      <c r="D66">
        <v>25</v>
      </c>
      <c r="E66" t="s">
        <v>217</v>
      </c>
      <c r="F66">
        <v>105</v>
      </c>
      <c r="G66">
        <v>426.25</v>
      </c>
    </row>
    <row r="67" spans="1:7" x14ac:dyDescent="0.25">
      <c r="A67" t="s">
        <v>59</v>
      </c>
      <c r="B67" t="s">
        <v>208</v>
      </c>
      <c r="C67" t="s">
        <v>201</v>
      </c>
      <c r="D67">
        <v>25</v>
      </c>
      <c r="E67" t="s">
        <v>217</v>
      </c>
      <c r="F67">
        <v>61.5</v>
      </c>
      <c r="G67">
        <v>455</v>
      </c>
    </row>
  </sheetData>
  <autoFilter ref="A1:AC67"/>
  <sortState ref="A2:G68">
    <sortCondition ref="B2:B6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J1" zoomScaleNormal="100" workbookViewId="0">
      <selection activeCell="Y2" sqref="Y2"/>
    </sheetView>
  </sheetViews>
  <sheetFormatPr defaultRowHeight="15" x14ac:dyDescent="0.25"/>
  <cols>
    <col min="1" max="1" width="4.140625" bestFit="1" customWidth="1"/>
    <col min="2" max="2" width="29.140625" bestFit="1" customWidth="1"/>
    <col min="3" max="3" width="62.42578125" style="72" bestFit="1" customWidth="1"/>
    <col min="4" max="4" width="60.42578125" customWidth="1"/>
    <col min="5" max="5" width="9.42578125" style="64" bestFit="1" customWidth="1"/>
    <col min="6" max="6" width="25" bestFit="1" customWidth="1"/>
    <col min="7" max="7" width="10.5703125" bestFit="1" customWidth="1"/>
    <col min="8" max="8" width="11.140625" bestFit="1" customWidth="1"/>
    <col min="9" max="9" width="17.7109375" customWidth="1"/>
    <col min="11" max="11" width="5.28515625" style="1" customWidth="1"/>
    <col min="14" max="14" width="15" bestFit="1" customWidth="1"/>
    <col min="15" max="15" width="8.7109375" bestFit="1" customWidth="1"/>
    <col min="16" max="16" width="13.42578125" bestFit="1" customWidth="1"/>
    <col min="17" max="17" width="12.42578125" bestFit="1" customWidth="1"/>
    <col min="18" max="18" width="8.42578125" bestFit="1" customWidth="1"/>
    <col min="19" max="19" width="13" bestFit="1" customWidth="1"/>
    <col min="20" max="20" width="12.7109375" bestFit="1" customWidth="1"/>
    <col min="21" max="21" width="8.7109375" bestFit="1" customWidth="1"/>
    <col min="22" max="22" width="13.42578125" bestFit="1" customWidth="1"/>
    <col min="23" max="23" width="12.42578125" bestFit="1" customWidth="1"/>
    <col min="24" max="24" width="8.42578125" bestFit="1" customWidth="1"/>
    <col min="25" max="25" width="13" bestFit="1" customWidth="1"/>
  </cols>
  <sheetData>
    <row r="1" spans="1:25" s="13" customFormat="1" ht="21" customHeight="1" x14ac:dyDescent="0.3">
      <c r="A1" s="35"/>
      <c r="B1" s="31" t="s">
        <v>10</v>
      </c>
      <c r="C1" s="68" t="s">
        <v>11</v>
      </c>
      <c r="D1" s="11" t="s">
        <v>19</v>
      </c>
      <c r="E1" s="61" t="s">
        <v>0</v>
      </c>
      <c r="F1" s="11" t="s">
        <v>14</v>
      </c>
      <c r="G1" s="11" t="s">
        <v>13</v>
      </c>
      <c r="H1" s="11" t="s">
        <v>12</v>
      </c>
      <c r="I1" s="47" t="s">
        <v>98</v>
      </c>
      <c r="J1" s="48" t="s">
        <v>99</v>
      </c>
      <c r="K1" s="17"/>
      <c r="L1" s="49" t="s">
        <v>15</v>
      </c>
      <c r="M1" s="50" t="s">
        <v>113</v>
      </c>
      <c r="N1" s="13" t="s">
        <v>187</v>
      </c>
      <c r="O1" s="13" t="s">
        <v>189</v>
      </c>
      <c r="P1" s="13" t="s">
        <v>195</v>
      </c>
      <c r="Q1" s="13" t="s">
        <v>188</v>
      </c>
      <c r="R1" s="13" t="s">
        <v>190</v>
      </c>
      <c r="S1" s="13" t="s">
        <v>196</v>
      </c>
      <c r="T1" s="13" t="s">
        <v>191</v>
      </c>
      <c r="U1" s="13" t="s">
        <v>193</v>
      </c>
      <c r="V1" s="13" t="s">
        <v>197</v>
      </c>
      <c r="W1" s="13" t="s">
        <v>192</v>
      </c>
      <c r="X1" s="13" t="s">
        <v>194</v>
      </c>
      <c r="Y1" s="13" t="s">
        <v>198</v>
      </c>
    </row>
    <row r="2" spans="1:25" ht="21" x14ac:dyDescent="0.35">
      <c r="A2" s="37">
        <v>3</v>
      </c>
      <c r="B2" s="33" t="s">
        <v>86</v>
      </c>
      <c r="C2" s="70" t="s">
        <v>25</v>
      </c>
      <c r="D2" s="25" t="s">
        <v>87</v>
      </c>
      <c r="E2" s="62">
        <v>43208</v>
      </c>
      <c r="F2" s="12" t="s">
        <v>21</v>
      </c>
      <c r="G2" s="12" t="s">
        <v>26</v>
      </c>
      <c r="H2" s="12"/>
      <c r="I2" s="66"/>
      <c r="J2" s="67"/>
      <c r="K2" s="18"/>
      <c r="L2" s="53">
        <v>1188.01</v>
      </c>
      <c r="M2" s="54">
        <v>3.91</v>
      </c>
      <c r="N2">
        <v>93.52</v>
      </c>
      <c r="O2">
        <v>1536.8</v>
      </c>
      <c r="P2">
        <f>N2*25</f>
        <v>2338</v>
      </c>
      <c r="Q2">
        <v>140.80000000000001</v>
      </c>
      <c r="R2">
        <v>11.84</v>
      </c>
      <c r="S2">
        <f t="shared" ref="S2:S26" si="0">Q2*25</f>
        <v>3520.0000000000005</v>
      </c>
      <c r="T2">
        <v>4.2699999999999996</v>
      </c>
      <c r="U2">
        <v>71.290000000000006</v>
      </c>
      <c r="V2">
        <f t="shared" ref="V2:V27" si="1">T2*25</f>
        <v>106.74999999999999</v>
      </c>
      <c r="W2">
        <v>24.42</v>
      </c>
      <c r="X2">
        <v>207.67</v>
      </c>
      <c r="Y2">
        <f t="shared" ref="Y2:Y27" si="2">W2*25</f>
        <v>610.5</v>
      </c>
    </row>
    <row r="3" spans="1:25" ht="21" x14ac:dyDescent="0.35">
      <c r="A3" s="37">
        <v>4</v>
      </c>
      <c r="B3" s="33" t="s">
        <v>29</v>
      </c>
      <c r="C3" s="70" t="s">
        <v>1</v>
      </c>
      <c r="D3" s="25" t="s">
        <v>66</v>
      </c>
      <c r="E3" s="62">
        <v>43208</v>
      </c>
      <c r="F3" s="12" t="s">
        <v>21</v>
      </c>
      <c r="G3" s="12" t="s">
        <v>30</v>
      </c>
      <c r="H3" s="12"/>
      <c r="I3" s="66">
        <v>2323.5700000000002</v>
      </c>
      <c r="J3" s="67">
        <v>6.2</v>
      </c>
      <c r="K3" s="18"/>
      <c r="L3" s="53">
        <v>2120.88</v>
      </c>
      <c r="M3" s="54">
        <v>4.01</v>
      </c>
      <c r="N3">
        <v>74.98</v>
      </c>
      <c r="O3">
        <v>1567.31</v>
      </c>
      <c r="P3">
        <f t="shared" ref="P3:P26" si="3">N3*25</f>
        <v>1874.5</v>
      </c>
      <c r="Q3">
        <v>0.63</v>
      </c>
      <c r="R3">
        <v>10.65</v>
      </c>
      <c r="S3">
        <f t="shared" si="0"/>
        <v>15.75</v>
      </c>
      <c r="U3">
        <v>83.95</v>
      </c>
      <c r="X3">
        <v>174.66</v>
      </c>
    </row>
    <row r="4" spans="1:25" ht="21" x14ac:dyDescent="0.35">
      <c r="A4" s="37">
        <v>5</v>
      </c>
      <c r="B4" s="33" t="s">
        <v>29</v>
      </c>
      <c r="C4" s="70" t="s">
        <v>1</v>
      </c>
      <c r="D4" s="25" t="s">
        <v>66</v>
      </c>
      <c r="E4" s="62">
        <v>43208</v>
      </c>
      <c r="F4" s="12" t="s">
        <v>21</v>
      </c>
      <c r="G4" s="12" t="s">
        <v>31</v>
      </c>
      <c r="H4" s="12"/>
      <c r="I4" s="66">
        <v>1113.22</v>
      </c>
      <c r="J4" s="67">
        <v>8.1199999999999992</v>
      </c>
      <c r="K4" s="18"/>
      <c r="L4" s="53">
        <v>1137.74</v>
      </c>
      <c r="M4" s="54">
        <v>5.41</v>
      </c>
      <c r="N4">
        <v>78.95</v>
      </c>
      <c r="O4">
        <v>1633.16</v>
      </c>
      <c r="P4">
        <f t="shared" si="3"/>
        <v>1973.75</v>
      </c>
      <c r="Q4">
        <v>0.5</v>
      </c>
      <c r="R4">
        <v>13.39</v>
      </c>
      <c r="S4">
        <f t="shared" si="0"/>
        <v>12.5</v>
      </c>
      <c r="U4">
        <v>87.37</v>
      </c>
      <c r="X4">
        <v>191.47</v>
      </c>
    </row>
    <row r="5" spans="1:25" ht="21" x14ac:dyDescent="0.35">
      <c r="A5" s="37">
        <v>6</v>
      </c>
      <c r="B5" s="33" t="s">
        <v>29</v>
      </c>
      <c r="C5" s="70" t="s">
        <v>1</v>
      </c>
      <c r="D5" s="25" t="s">
        <v>66</v>
      </c>
      <c r="E5" s="62">
        <v>43208</v>
      </c>
      <c r="F5" s="12" t="s">
        <v>21</v>
      </c>
      <c r="G5" s="12" t="s">
        <v>68</v>
      </c>
      <c r="H5" s="12"/>
      <c r="I5" s="66">
        <v>6781.04</v>
      </c>
      <c r="J5" s="67">
        <v>1623.42</v>
      </c>
      <c r="K5" s="18"/>
      <c r="L5" s="53">
        <v>2306.9</v>
      </c>
      <c r="M5" s="54">
        <v>2.65</v>
      </c>
      <c r="N5">
        <v>78.819999999999993</v>
      </c>
      <c r="O5">
        <v>1985.99</v>
      </c>
      <c r="P5">
        <f t="shared" si="3"/>
        <v>1970.4999999999998</v>
      </c>
      <c r="Q5">
        <v>0.71</v>
      </c>
      <c r="R5">
        <v>19.61</v>
      </c>
      <c r="S5">
        <f t="shared" si="0"/>
        <v>17.75</v>
      </c>
      <c r="T5">
        <v>8.5</v>
      </c>
      <c r="U5">
        <v>85.45</v>
      </c>
      <c r="V5">
        <f t="shared" si="1"/>
        <v>212.5</v>
      </c>
      <c r="W5">
        <v>29.41</v>
      </c>
      <c r="X5">
        <v>250.61</v>
      </c>
      <c r="Y5">
        <f t="shared" si="2"/>
        <v>735.25</v>
      </c>
    </row>
    <row r="6" spans="1:25" ht="21" x14ac:dyDescent="0.35">
      <c r="A6" s="37">
        <v>7</v>
      </c>
      <c r="B6" s="33" t="s">
        <v>32</v>
      </c>
      <c r="C6" s="70" t="s">
        <v>33</v>
      </c>
      <c r="D6" s="25" t="s">
        <v>34</v>
      </c>
      <c r="E6" s="62">
        <v>43208</v>
      </c>
      <c r="F6" s="12" t="s">
        <v>21</v>
      </c>
      <c r="G6" s="12" t="s">
        <v>35</v>
      </c>
      <c r="H6" s="12"/>
      <c r="I6" s="57"/>
      <c r="J6" s="58"/>
      <c r="K6" s="18"/>
      <c r="L6" s="59">
        <v>1795.27</v>
      </c>
      <c r="M6" s="60">
        <v>3.9</v>
      </c>
      <c r="O6">
        <v>1583.13</v>
      </c>
      <c r="R6">
        <v>10.99</v>
      </c>
      <c r="T6">
        <v>6</v>
      </c>
      <c r="U6">
        <v>74.14</v>
      </c>
      <c r="V6">
        <f t="shared" si="1"/>
        <v>150</v>
      </c>
      <c r="W6">
        <v>15.24</v>
      </c>
      <c r="X6">
        <v>140.68</v>
      </c>
      <c r="Y6">
        <f t="shared" si="2"/>
        <v>381</v>
      </c>
    </row>
    <row r="7" spans="1:25" ht="21" x14ac:dyDescent="0.35">
      <c r="A7" s="37">
        <v>8</v>
      </c>
      <c r="B7" s="33" t="s">
        <v>32</v>
      </c>
      <c r="C7" s="70" t="s">
        <v>33</v>
      </c>
      <c r="D7" s="25" t="s">
        <v>34</v>
      </c>
      <c r="E7" s="62">
        <v>43208</v>
      </c>
      <c r="F7" s="12" t="s">
        <v>21</v>
      </c>
      <c r="G7" s="12" t="s">
        <v>44</v>
      </c>
      <c r="H7" s="12"/>
      <c r="I7" s="66"/>
      <c r="J7" s="67"/>
      <c r="K7" s="18"/>
      <c r="L7" s="53">
        <v>2036.72</v>
      </c>
      <c r="M7" s="54">
        <v>3.87</v>
      </c>
      <c r="N7">
        <v>78.86</v>
      </c>
      <c r="O7">
        <v>1702.15</v>
      </c>
      <c r="P7">
        <f t="shared" si="3"/>
        <v>1971.5</v>
      </c>
      <c r="Q7">
        <v>0.73</v>
      </c>
      <c r="R7">
        <v>13.13</v>
      </c>
      <c r="S7">
        <f t="shared" si="0"/>
        <v>18.25</v>
      </c>
      <c r="T7">
        <v>5.17</v>
      </c>
      <c r="U7">
        <v>61.3</v>
      </c>
      <c r="V7">
        <f t="shared" si="1"/>
        <v>129.25</v>
      </c>
      <c r="W7">
        <v>14.9</v>
      </c>
      <c r="X7">
        <v>135.72999999999999</v>
      </c>
      <c r="Y7">
        <f t="shared" si="2"/>
        <v>372.5</v>
      </c>
    </row>
    <row r="8" spans="1:25" ht="21" x14ac:dyDescent="0.35">
      <c r="A8" s="37">
        <v>11</v>
      </c>
      <c r="B8" s="33" t="s">
        <v>41</v>
      </c>
      <c r="C8" s="70" t="s">
        <v>2</v>
      </c>
      <c r="D8" s="23" t="s">
        <v>42</v>
      </c>
      <c r="E8" s="62">
        <v>43208</v>
      </c>
      <c r="F8" s="12" t="s">
        <v>21</v>
      </c>
      <c r="G8" s="12" t="s">
        <v>43</v>
      </c>
      <c r="H8" s="12"/>
      <c r="I8" s="57"/>
      <c r="J8" s="58"/>
      <c r="K8" s="18"/>
      <c r="L8" s="59">
        <v>1051.19</v>
      </c>
      <c r="M8" s="60">
        <v>2.9</v>
      </c>
      <c r="O8">
        <v>1511.66</v>
      </c>
      <c r="R8">
        <v>9.1199999999999992</v>
      </c>
      <c r="T8">
        <v>4.2</v>
      </c>
      <c r="U8">
        <v>68.849999999999994</v>
      </c>
      <c r="V8">
        <f t="shared" si="1"/>
        <v>105</v>
      </c>
      <c r="W8">
        <v>17.05</v>
      </c>
      <c r="X8">
        <v>150.56</v>
      </c>
      <c r="Y8">
        <f t="shared" si="2"/>
        <v>426.25</v>
      </c>
    </row>
    <row r="9" spans="1:25" ht="21" x14ac:dyDescent="0.35">
      <c r="A9" s="37">
        <v>12</v>
      </c>
      <c r="B9" s="33" t="s">
        <v>74</v>
      </c>
      <c r="C9" s="70" t="s">
        <v>45</v>
      </c>
      <c r="D9" s="23" t="s">
        <v>75</v>
      </c>
      <c r="E9" s="62">
        <v>43208</v>
      </c>
      <c r="F9" s="12" t="s">
        <v>21</v>
      </c>
      <c r="G9" s="12" t="s">
        <v>46</v>
      </c>
      <c r="H9" s="12"/>
      <c r="I9" s="66">
        <v>776.19</v>
      </c>
      <c r="J9" s="67">
        <v>6.27</v>
      </c>
      <c r="K9" s="18"/>
      <c r="L9" s="53">
        <v>1490.86</v>
      </c>
      <c r="M9" s="54">
        <v>4.6900000000000004</v>
      </c>
      <c r="O9">
        <v>1549.63</v>
      </c>
      <c r="R9">
        <v>13.76</v>
      </c>
      <c r="U9">
        <v>56.07</v>
      </c>
      <c r="X9">
        <v>160.61000000000001</v>
      </c>
    </row>
    <row r="10" spans="1:25" ht="21" x14ac:dyDescent="0.35">
      <c r="A10" s="37">
        <v>13</v>
      </c>
      <c r="B10" s="33" t="s">
        <v>47</v>
      </c>
      <c r="C10" s="70" t="s">
        <v>48</v>
      </c>
      <c r="D10" s="23" t="s">
        <v>42</v>
      </c>
      <c r="E10" s="62">
        <v>43208</v>
      </c>
      <c r="F10" s="12" t="s">
        <v>21</v>
      </c>
      <c r="G10" s="12" t="s">
        <v>49</v>
      </c>
      <c r="H10" s="12"/>
      <c r="I10" s="66">
        <v>1724.1</v>
      </c>
      <c r="J10" s="67">
        <v>21.29</v>
      </c>
      <c r="K10" s="18"/>
      <c r="L10" s="53"/>
      <c r="M10" s="54"/>
      <c r="O10">
        <v>1491</v>
      </c>
      <c r="R10">
        <v>8.94</v>
      </c>
      <c r="U10">
        <v>68.900000000000006</v>
      </c>
      <c r="X10">
        <v>148.9</v>
      </c>
    </row>
    <row r="11" spans="1:25" ht="21" x14ac:dyDescent="0.35">
      <c r="A11" s="37">
        <v>14</v>
      </c>
      <c r="B11" s="33" t="s">
        <v>47</v>
      </c>
      <c r="C11" s="70" t="s">
        <v>48</v>
      </c>
      <c r="D11" s="23" t="s">
        <v>42</v>
      </c>
      <c r="E11" s="62">
        <v>43208</v>
      </c>
      <c r="F11" s="12" t="s">
        <v>21</v>
      </c>
      <c r="G11" s="12" t="s">
        <v>50</v>
      </c>
      <c r="H11" s="12"/>
      <c r="I11" s="66">
        <v>1559.6</v>
      </c>
      <c r="J11" s="67">
        <v>17.059999999999999</v>
      </c>
      <c r="K11" s="18"/>
      <c r="L11" s="53"/>
      <c r="M11" s="54"/>
      <c r="O11">
        <v>1496</v>
      </c>
      <c r="R11">
        <v>11.8</v>
      </c>
      <c r="U11">
        <v>65.8</v>
      </c>
      <c r="X11">
        <v>159</v>
      </c>
    </row>
    <row r="12" spans="1:25" ht="21" x14ac:dyDescent="0.35">
      <c r="A12" s="37">
        <v>16</v>
      </c>
      <c r="B12" s="33" t="s">
        <v>51</v>
      </c>
      <c r="C12" s="70" t="s">
        <v>52</v>
      </c>
      <c r="D12" s="23" t="s">
        <v>76</v>
      </c>
      <c r="E12" s="62">
        <v>43208</v>
      </c>
      <c r="F12" s="12" t="s">
        <v>21</v>
      </c>
      <c r="G12" s="12" t="s">
        <v>53</v>
      </c>
      <c r="H12" s="12"/>
      <c r="I12" s="66"/>
      <c r="J12" s="67"/>
      <c r="K12" s="18"/>
      <c r="L12" s="53">
        <v>2124.38</v>
      </c>
      <c r="M12" s="54">
        <v>3.41</v>
      </c>
      <c r="O12">
        <v>1524.53</v>
      </c>
      <c r="R12">
        <v>12.1</v>
      </c>
      <c r="U12">
        <v>62.59</v>
      </c>
      <c r="X12">
        <v>161.6</v>
      </c>
    </row>
    <row r="13" spans="1:25" ht="21" x14ac:dyDescent="0.35">
      <c r="A13" s="37">
        <v>17</v>
      </c>
      <c r="B13" s="33" t="s">
        <v>54</v>
      </c>
      <c r="C13" s="70" t="s">
        <v>55</v>
      </c>
      <c r="D13" s="23" t="s">
        <v>97</v>
      </c>
      <c r="E13" s="62">
        <v>43208</v>
      </c>
      <c r="F13" s="12" t="s">
        <v>21</v>
      </c>
      <c r="G13" s="12" t="s">
        <v>56</v>
      </c>
      <c r="H13" s="12"/>
      <c r="I13" s="66">
        <v>1371.38</v>
      </c>
      <c r="J13" s="67">
        <v>3.69</v>
      </c>
      <c r="K13" s="18"/>
      <c r="L13" s="53">
        <v>966.83</v>
      </c>
      <c r="M13" s="54">
        <v>2.29</v>
      </c>
      <c r="O13">
        <v>1544.04</v>
      </c>
      <c r="R13">
        <v>8.5</v>
      </c>
      <c r="U13">
        <v>60.82</v>
      </c>
      <c r="X13">
        <v>127.85</v>
      </c>
    </row>
    <row r="14" spans="1:25" ht="21" x14ac:dyDescent="0.35">
      <c r="A14" s="37">
        <v>19</v>
      </c>
      <c r="B14" s="33" t="s">
        <v>59</v>
      </c>
      <c r="C14" s="70" t="s">
        <v>60</v>
      </c>
      <c r="D14" s="23" t="s">
        <v>103</v>
      </c>
      <c r="E14" s="62">
        <v>43208</v>
      </c>
      <c r="F14" s="12" t="s">
        <v>21</v>
      </c>
      <c r="G14" s="12" t="s">
        <v>61</v>
      </c>
      <c r="H14" s="12"/>
      <c r="I14" s="66">
        <v>1450.76</v>
      </c>
      <c r="J14" s="67">
        <v>0.23</v>
      </c>
      <c r="K14" s="18"/>
      <c r="L14" s="53">
        <v>1087.8800000000001</v>
      </c>
      <c r="M14" s="54">
        <v>5.98</v>
      </c>
      <c r="O14">
        <v>1592.09</v>
      </c>
      <c r="R14">
        <v>13.37</v>
      </c>
      <c r="T14">
        <v>2.46</v>
      </c>
      <c r="U14">
        <v>74.790000000000006</v>
      </c>
      <c r="V14">
        <f t="shared" si="1"/>
        <v>61.5</v>
      </c>
      <c r="W14">
        <v>18.2</v>
      </c>
      <c r="X14">
        <v>174.97</v>
      </c>
      <c r="Y14">
        <f t="shared" si="2"/>
        <v>455</v>
      </c>
    </row>
    <row r="15" spans="1:25" ht="21" x14ac:dyDescent="0.35">
      <c r="A15" s="37">
        <v>20</v>
      </c>
      <c r="B15" s="33" t="s">
        <v>28</v>
      </c>
      <c r="C15" s="70" t="s">
        <v>23</v>
      </c>
      <c r="D15" s="23" t="s">
        <v>24</v>
      </c>
      <c r="E15" s="62">
        <v>43208</v>
      </c>
      <c r="F15" s="12" t="s">
        <v>21</v>
      </c>
      <c r="G15" s="12" t="s">
        <v>62</v>
      </c>
      <c r="H15" s="12"/>
      <c r="I15" s="66"/>
      <c r="J15" s="67"/>
      <c r="K15" s="18"/>
      <c r="L15" s="53">
        <v>1635.01</v>
      </c>
      <c r="M15" s="54">
        <v>4.3</v>
      </c>
      <c r="O15">
        <v>1486.28</v>
      </c>
      <c r="R15">
        <v>12.46</v>
      </c>
      <c r="U15">
        <v>50.29</v>
      </c>
      <c r="X15">
        <v>185.64</v>
      </c>
    </row>
    <row r="16" spans="1:25" ht="21" x14ac:dyDescent="0.35">
      <c r="A16" s="37">
        <v>21</v>
      </c>
      <c r="B16" s="33" t="s">
        <v>57</v>
      </c>
      <c r="C16" s="70" t="s">
        <v>4</v>
      </c>
      <c r="D16" s="23" t="s">
        <v>66</v>
      </c>
      <c r="E16" s="62">
        <v>43208</v>
      </c>
      <c r="F16" s="12" t="s">
        <v>21</v>
      </c>
      <c r="G16" s="12" t="s">
        <v>63</v>
      </c>
      <c r="H16" s="12"/>
      <c r="I16" s="66">
        <v>260.94</v>
      </c>
      <c r="J16" s="67">
        <v>3.14</v>
      </c>
      <c r="K16" s="18"/>
      <c r="L16" s="53">
        <v>1180.23</v>
      </c>
      <c r="M16" s="54">
        <v>2.16</v>
      </c>
      <c r="O16">
        <v>1555.58</v>
      </c>
      <c r="R16">
        <v>8.93</v>
      </c>
      <c r="U16">
        <v>64.7</v>
      </c>
      <c r="X16">
        <v>118.58</v>
      </c>
    </row>
    <row r="17" spans="1:25" ht="21" x14ac:dyDescent="0.35">
      <c r="A17" s="37">
        <v>22</v>
      </c>
      <c r="B17" s="33" t="s">
        <v>64</v>
      </c>
      <c r="C17" s="70" t="s">
        <v>65</v>
      </c>
      <c r="D17" s="23" t="s">
        <v>66</v>
      </c>
      <c r="E17" s="62">
        <v>43208</v>
      </c>
      <c r="F17" s="12" t="s">
        <v>21</v>
      </c>
      <c r="G17" s="12" t="s">
        <v>67</v>
      </c>
      <c r="H17" s="12"/>
      <c r="I17" s="66">
        <v>1617.21</v>
      </c>
      <c r="J17" s="67">
        <v>6.13</v>
      </c>
      <c r="K17" s="18"/>
      <c r="L17" s="53">
        <v>1215.7</v>
      </c>
      <c r="M17" s="54">
        <v>3.99</v>
      </c>
      <c r="N17">
        <v>77.290000000000006</v>
      </c>
      <c r="O17">
        <v>1597.26</v>
      </c>
      <c r="P17">
        <f t="shared" si="3"/>
        <v>1932.2500000000002</v>
      </c>
      <c r="Q17">
        <v>0.82</v>
      </c>
      <c r="R17">
        <v>10.97</v>
      </c>
      <c r="S17">
        <f t="shared" si="0"/>
        <v>20.5</v>
      </c>
      <c r="U17">
        <v>78.89</v>
      </c>
      <c r="X17">
        <v>143.97</v>
      </c>
    </row>
    <row r="18" spans="1:25" ht="21" x14ac:dyDescent="0.35">
      <c r="A18" s="37">
        <v>27</v>
      </c>
      <c r="B18" s="34" t="s">
        <v>88</v>
      </c>
      <c r="C18" s="71" t="s">
        <v>89</v>
      </c>
      <c r="D18" s="12" t="s">
        <v>90</v>
      </c>
      <c r="E18" s="62">
        <v>43208</v>
      </c>
      <c r="F18" s="12" t="s">
        <v>21</v>
      </c>
      <c r="G18" s="12" t="s">
        <v>112</v>
      </c>
      <c r="H18" s="12"/>
      <c r="I18" s="66"/>
      <c r="J18" s="67"/>
      <c r="K18" s="18"/>
      <c r="L18" s="53">
        <v>1047.42</v>
      </c>
      <c r="M18" s="54">
        <v>4.57</v>
      </c>
      <c r="O18">
        <v>1481.27</v>
      </c>
      <c r="R18">
        <v>10.81</v>
      </c>
      <c r="U18">
        <v>64.680000000000007</v>
      </c>
      <c r="X18">
        <v>211.5</v>
      </c>
    </row>
    <row r="19" spans="1:25" ht="21" x14ac:dyDescent="0.35">
      <c r="A19" s="37"/>
      <c r="B19" s="34"/>
      <c r="C19" s="71" t="s">
        <v>144</v>
      </c>
      <c r="D19" s="12"/>
      <c r="E19" s="62"/>
      <c r="F19" s="12" t="s">
        <v>21</v>
      </c>
      <c r="G19" s="12" t="s">
        <v>22</v>
      </c>
      <c r="H19" s="12"/>
      <c r="I19" s="66"/>
      <c r="J19" s="67"/>
      <c r="K19" s="18"/>
      <c r="L19" s="53">
        <v>1281.69</v>
      </c>
      <c r="M19" s="54">
        <v>3.56</v>
      </c>
      <c r="N19">
        <v>79.489999999999995</v>
      </c>
      <c r="O19">
        <v>1514.44</v>
      </c>
      <c r="P19">
        <f t="shared" si="3"/>
        <v>1987.2499999999998</v>
      </c>
      <c r="Q19">
        <v>0.61</v>
      </c>
      <c r="R19">
        <v>12.97</v>
      </c>
      <c r="S19">
        <f t="shared" si="0"/>
        <v>15.25</v>
      </c>
      <c r="U19">
        <v>50.5</v>
      </c>
      <c r="X19">
        <v>128.9</v>
      </c>
    </row>
    <row r="20" spans="1:25" ht="21" x14ac:dyDescent="0.35">
      <c r="A20" s="37">
        <v>26</v>
      </c>
      <c r="B20" s="33" t="s">
        <v>83</v>
      </c>
      <c r="C20" s="70" t="s">
        <v>48</v>
      </c>
      <c r="D20" s="23"/>
      <c r="E20" s="62">
        <v>43208</v>
      </c>
      <c r="F20" s="12" t="s">
        <v>85</v>
      </c>
      <c r="G20" s="12">
        <v>8600122</v>
      </c>
      <c r="H20" s="12"/>
      <c r="I20" s="66"/>
      <c r="J20" s="67"/>
      <c r="K20" s="18"/>
      <c r="L20" s="53"/>
      <c r="M20" s="54"/>
      <c r="N20">
        <v>92.92</v>
      </c>
      <c r="P20">
        <f t="shared" si="3"/>
        <v>2323</v>
      </c>
      <c r="Q20">
        <v>-1.1419999999999999</v>
      </c>
      <c r="S20">
        <f t="shared" si="0"/>
        <v>-28.549999999999997</v>
      </c>
    </row>
    <row r="21" spans="1:25" ht="21.75" thickBot="1" x14ac:dyDescent="0.4">
      <c r="A21" s="37">
        <v>30</v>
      </c>
      <c r="B21" s="75" t="s">
        <v>106</v>
      </c>
      <c r="C21" s="76" t="s">
        <v>105</v>
      </c>
      <c r="D21" s="77" t="s">
        <v>107</v>
      </c>
      <c r="E21" s="78">
        <v>43208</v>
      </c>
      <c r="F21" s="77" t="s">
        <v>95</v>
      </c>
      <c r="G21" s="77">
        <v>800663</v>
      </c>
      <c r="H21" s="77"/>
      <c r="I21" s="79">
        <v>427</v>
      </c>
      <c r="J21" s="80">
        <v>161.9</v>
      </c>
      <c r="K21" s="39"/>
      <c r="L21" s="81">
        <v>3580</v>
      </c>
      <c r="M21" s="82">
        <v>4.67</v>
      </c>
      <c r="T21">
        <v>48.48</v>
      </c>
      <c r="V21">
        <f t="shared" si="1"/>
        <v>1212</v>
      </c>
      <c r="W21">
        <v>127.2</v>
      </c>
      <c r="Y21">
        <f t="shared" si="2"/>
        <v>3180</v>
      </c>
    </row>
    <row r="22" spans="1:25" ht="21.75" thickBot="1" x14ac:dyDescent="0.4">
      <c r="A22" s="74">
        <v>2</v>
      </c>
      <c r="B22" s="93" t="s">
        <v>28</v>
      </c>
      <c r="C22" s="94" t="s">
        <v>23</v>
      </c>
      <c r="D22" s="95" t="s">
        <v>24</v>
      </c>
      <c r="E22" s="96">
        <v>43208</v>
      </c>
      <c r="F22" s="97" t="s">
        <v>95</v>
      </c>
      <c r="G22" s="97">
        <v>801930</v>
      </c>
      <c r="H22" s="97"/>
      <c r="I22" s="98">
        <v>2501</v>
      </c>
      <c r="J22" s="99">
        <v>25.76</v>
      </c>
      <c r="K22" s="100"/>
      <c r="L22" s="101">
        <v>2822</v>
      </c>
      <c r="M22" s="102">
        <v>98.98</v>
      </c>
      <c r="N22" s="104"/>
      <c r="O22" s="103">
        <v>1944.67</v>
      </c>
      <c r="R22">
        <v>1310</v>
      </c>
      <c r="T22" s="103">
        <v>44.23</v>
      </c>
      <c r="U22" s="103">
        <v>652.70000000000005</v>
      </c>
      <c r="V22">
        <f t="shared" si="1"/>
        <v>1105.75</v>
      </c>
      <c r="W22">
        <v>737.1</v>
      </c>
      <c r="X22">
        <v>6058.7</v>
      </c>
      <c r="Y22">
        <f t="shared" si="2"/>
        <v>18427.5</v>
      </c>
    </row>
    <row r="23" spans="1:25" ht="21" x14ac:dyDescent="0.35">
      <c r="A23" s="37"/>
      <c r="B23" s="83" t="s">
        <v>39</v>
      </c>
      <c r="C23" s="84" t="s">
        <v>3</v>
      </c>
      <c r="D23" s="85" t="s">
        <v>108</v>
      </c>
      <c r="E23" s="86">
        <v>43208</v>
      </c>
      <c r="F23" s="87" t="s">
        <v>95</v>
      </c>
      <c r="G23" s="87">
        <v>803437</v>
      </c>
      <c r="H23" s="87"/>
      <c r="I23" s="88"/>
      <c r="J23" s="89"/>
      <c r="K23" s="90"/>
      <c r="L23" s="91">
        <v>4091</v>
      </c>
      <c r="M23" s="92">
        <v>5.8159999999999998</v>
      </c>
      <c r="O23">
        <v>2264</v>
      </c>
      <c r="R23">
        <v>51.95</v>
      </c>
      <c r="U23">
        <v>820.6</v>
      </c>
      <c r="X23">
        <v>2142</v>
      </c>
    </row>
    <row r="24" spans="1:25" ht="21" x14ac:dyDescent="0.35">
      <c r="A24" s="37">
        <v>23</v>
      </c>
      <c r="B24" s="33" t="s">
        <v>77</v>
      </c>
      <c r="C24" s="70" t="s">
        <v>78</v>
      </c>
      <c r="D24" s="23" t="s">
        <v>80</v>
      </c>
      <c r="E24" s="62">
        <v>43208</v>
      </c>
      <c r="F24" s="12" t="s">
        <v>95</v>
      </c>
      <c r="G24" s="12">
        <v>802243</v>
      </c>
      <c r="H24" s="12"/>
      <c r="I24" s="66">
        <v>5468</v>
      </c>
      <c r="J24" s="67">
        <v>7.22</v>
      </c>
      <c r="K24" s="18"/>
      <c r="L24" s="53">
        <v>4272</v>
      </c>
      <c r="M24" s="54">
        <v>4.95</v>
      </c>
      <c r="O24">
        <v>2145</v>
      </c>
      <c r="R24">
        <v>51.57</v>
      </c>
      <c r="U24">
        <v>779.5</v>
      </c>
    </row>
    <row r="25" spans="1:25" ht="21" x14ac:dyDescent="0.35">
      <c r="A25" s="37">
        <v>24</v>
      </c>
      <c r="B25" s="33" t="s">
        <v>82</v>
      </c>
      <c r="C25" s="70" t="s">
        <v>81</v>
      </c>
      <c r="D25" s="23" t="s">
        <v>79</v>
      </c>
      <c r="E25" s="62">
        <v>43208</v>
      </c>
      <c r="F25" s="12" t="s">
        <v>95</v>
      </c>
      <c r="G25" s="12">
        <v>805864</v>
      </c>
      <c r="H25" s="12"/>
      <c r="I25" s="66"/>
      <c r="J25" s="67"/>
      <c r="K25" s="18"/>
      <c r="L25" s="53">
        <v>2046</v>
      </c>
      <c r="M25" s="54">
        <v>1.9810000000000001</v>
      </c>
      <c r="O25">
        <v>1921.7</v>
      </c>
      <c r="R25">
        <v>38.549999999999997</v>
      </c>
      <c r="T25">
        <v>39.880000000000003</v>
      </c>
      <c r="U25">
        <v>665.9</v>
      </c>
      <c r="V25">
        <f t="shared" si="1"/>
        <v>997.00000000000011</v>
      </c>
      <c r="W25">
        <v>132.80000000000001</v>
      </c>
      <c r="Y25">
        <f t="shared" si="2"/>
        <v>3320.0000000000005</v>
      </c>
    </row>
    <row r="26" spans="1:25" ht="21" x14ac:dyDescent="0.35">
      <c r="A26" s="37">
        <v>28</v>
      </c>
      <c r="B26" s="34" t="s">
        <v>91</v>
      </c>
      <c r="C26" s="71" t="s">
        <v>94</v>
      </c>
      <c r="D26" s="12"/>
      <c r="E26" s="62">
        <v>43208</v>
      </c>
      <c r="F26" s="12" t="s">
        <v>95</v>
      </c>
      <c r="G26" s="12">
        <v>805498</v>
      </c>
      <c r="H26" s="12"/>
      <c r="I26" s="66">
        <v>2163</v>
      </c>
      <c r="J26" s="67">
        <v>3.1970000000000001</v>
      </c>
      <c r="K26" s="18"/>
      <c r="L26" s="53">
        <v>2150</v>
      </c>
      <c r="M26" s="54">
        <v>1.92</v>
      </c>
      <c r="N26">
        <v>90.6</v>
      </c>
      <c r="O26">
        <v>1997</v>
      </c>
      <c r="P26">
        <f t="shared" si="3"/>
        <v>2265</v>
      </c>
      <c r="Q26">
        <v>-1.546</v>
      </c>
      <c r="R26">
        <v>39.69</v>
      </c>
      <c r="S26">
        <f t="shared" si="0"/>
        <v>-38.65</v>
      </c>
      <c r="U26">
        <v>678.2</v>
      </c>
    </row>
    <row r="27" spans="1:25" ht="21" x14ac:dyDescent="0.35">
      <c r="A27" s="37">
        <v>29</v>
      </c>
      <c r="B27" s="34" t="s">
        <v>92</v>
      </c>
      <c r="C27" s="71" t="s">
        <v>93</v>
      </c>
      <c r="D27" s="12"/>
      <c r="E27" s="62">
        <v>43208</v>
      </c>
      <c r="F27" s="12" t="s">
        <v>95</v>
      </c>
      <c r="G27" s="12">
        <v>805858</v>
      </c>
      <c r="H27" s="12"/>
      <c r="I27" s="57"/>
      <c r="J27" s="58"/>
      <c r="K27" s="18"/>
      <c r="L27" s="59">
        <v>2063</v>
      </c>
      <c r="M27" s="60">
        <v>1.9419999999999999</v>
      </c>
      <c r="O27">
        <v>2011</v>
      </c>
      <c r="R27">
        <v>38.630000000000003</v>
      </c>
      <c r="T27">
        <v>40.43</v>
      </c>
      <c r="U27">
        <v>691.4</v>
      </c>
      <c r="V27">
        <f t="shared" si="1"/>
        <v>1010.75</v>
      </c>
      <c r="W27">
        <v>130.1</v>
      </c>
      <c r="X27">
        <v>1423</v>
      </c>
      <c r="Y27">
        <f t="shared" si="2"/>
        <v>3252.5</v>
      </c>
    </row>
    <row r="28" spans="1:25" x14ac:dyDescent="0.25">
      <c r="B28" s="65"/>
      <c r="C28" s="65"/>
      <c r="D28" s="65"/>
      <c r="E28" s="63"/>
      <c r="F28" s="65"/>
      <c r="G28" s="65"/>
      <c r="H28" s="65"/>
      <c r="I28" s="65"/>
      <c r="J28" s="65"/>
      <c r="K28" s="65"/>
    </row>
    <row r="29" spans="1:25" x14ac:dyDescent="0.25">
      <c r="B29" s="65"/>
      <c r="C29" s="65"/>
      <c r="D29" s="65"/>
      <c r="E29" s="63"/>
      <c r="F29" s="65"/>
      <c r="G29" s="65"/>
      <c r="H29" s="65"/>
      <c r="I29" s="65"/>
      <c r="J29" s="65"/>
      <c r="K29" s="65"/>
    </row>
  </sheetData>
  <autoFilter ref="A1:N2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zoomScaleNormal="100" workbookViewId="0">
      <selection activeCell="D22" sqref="D22"/>
    </sheetView>
  </sheetViews>
  <sheetFormatPr defaultRowHeight="15" x14ac:dyDescent="0.25"/>
  <cols>
    <col min="2" max="2" width="17.140625" customWidth="1"/>
    <col min="3" max="4" width="12.85546875" customWidth="1"/>
  </cols>
  <sheetData>
    <row r="1" spans="2:8" ht="15.75" thickBot="1" x14ac:dyDescent="0.3"/>
    <row r="2" spans="2:8" ht="19.5" thickBot="1" x14ac:dyDescent="0.35">
      <c r="B2" s="118" t="s">
        <v>9</v>
      </c>
      <c r="C2" s="119"/>
      <c r="D2" s="119"/>
      <c r="E2" s="120"/>
      <c r="F2" s="120"/>
      <c r="G2" s="120"/>
      <c r="H2" s="121"/>
    </row>
    <row r="3" spans="2:8" ht="19.5" thickBot="1" x14ac:dyDescent="0.35">
      <c r="B3" s="127" t="s">
        <v>8</v>
      </c>
      <c r="C3" s="128"/>
      <c r="D3" s="128"/>
      <c r="E3" s="128"/>
      <c r="F3" s="128"/>
      <c r="G3" s="128"/>
      <c r="H3" s="129"/>
    </row>
    <row r="4" spans="2:8" ht="15.75" thickBot="1" x14ac:dyDescent="0.3">
      <c r="B4" s="122" t="s">
        <v>5</v>
      </c>
      <c r="C4" s="123"/>
      <c r="D4" s="123"/>
      <c r="E4" s="123"/>
      <c r="F4" s="123"/>
      <c r="G4" s="123"/>
      <c r="H4" s="124"/>
    </row>
    <row r="5" spans="2:8" ht="19.5" thickBot="1" x14ac:dyDescent="0.35">
      <c r="B5" s="2"/>
      <c r="C5" s="3"/>
      <c r="D5" s="26" t="s">
        <v>72</v>
      </c>
      <c r="E5" s="125" t="s">
        <v>70</v>
      </c>
      <c r="F5" s="126"/>
      <c r="G5" s="116" t="s">
        <v>71</v>
      </c>
      <c r="H5" s="117"/>
    </row>
    <row r="6" spans="2:8" ht="15.75" thickBot="1" x14ac:dyDescent="0.3">
      <c r="B6" s="114" t="s">
        <v>73</v>
      </c>
      <c r="C6" s="115"/>
      <c r="D6" s="27"/>
      <c r="E6" s="130"/>
      <c r="F6" s="130"/>
      <c r="G6" s="131"/>
      <c r="H6" s="132"/>
    </row>
    <row r="7" spans="2:8" x14ac:dyDescent="0.25">
      <c r="B7" s="4" t="s">
        <v>0</v>
      </c>
      <c r="C7" s="9" t="s">
        <v>6</v>
      </c>
      <c r="D7" s="28"/>
      <c r="E7" s="111"/>
      <c r="F7" s="111"/>
      <c r="G7" s="111"/>
      <c r="H7" s="112"/>
    </row>
    <row r="8" spans="2:8" x14ac:dyDescent="0.25">
      <c r="B8" s="5"/>
      <c r="C8" s="8"/>
      <c r="D8" s="14"/>
      <c r="E8" s="108"/>
      <c r="F8" s="108"/>
      <c r="G8" s="109"/>
      <c r="H8" s="110"/>
    </row>
    <row r="9" spans="2:8" x14ac:dyDescent="0.25">
      <c r="B9" s="5"/>
      <c r="C9" s="8"/>
      <c r="D9" s="14"/>
      <c r="E9" s="108"/>
      <c r="F9" s="108"/>
      <c r="G9" s="109"/>
      <c r="H9" s="110"/>
    </row>
    <row r="10" spans="2:8" x14ac:dyDescent="0.25">
      <c r="B10" s="5"/>
      <c r="C10" s="8"/>
      <c r="D10" s="14"/>
      <c r="E10" s="108"/>
      <c r="F10" s="108"/>
      <c r="G10" s="109"/>
      <c r="H10" s="110"/>
    </row>
    <row r="11" spans="2:8" x14ac:dyDescent="0.25">
      <c r="B11" s="5"/>
      <c r="C11" s="8"/>
      <c r="D11" s="14"/>
      <c r="E11" s="108"/>
      <c r="F11" s="108"/>
      <c r="G11" s="109"/>
      <c r="H11" s="110"/>
    </row>
    <row r="12" spans="2:8" x14ac:dyDescent="0.25">
      <c r="B12" s="5"/>
      <c r="C12" s="8"/>
      <c r="D12" s="14"/>
      <c r="E12" s="108"/>
      <c r="F12" s="108"/>
      <c r="G12" s="109"/>
      <c r="H12" s="110"/>
    </row>
    <row r="13" spans="2:8" x14ac:dyDescent="0.25">
      <c r="B13" s="5"/>
      <c r="C13" s="8"/>
      <c r="D13" s="14"/>
      <c r="E13" s="108"/>
      <c r="F13" s="108"/>
      <c r="G13" s="109"/>
      <c r="H13" s="110"/>
    </row>
    <row r="14" spans="2:8" x14ac:dyDescent="0.25">
      <c r="B14" s="5"/>
      <c r="C14" s="8"/>
      <c r="D14" s="14"/>
      <c r="E14" s="108"/>
      <c r="F14" s="108"/>
      <c r="G14" s="109"/>
      <c r="H14" s="110"/>
    </row>
    <row r="15" spans="2:8" x14ac:dyDescent="0.25">
      <c r="B15" s="5"/>
      <c r="C15" s="8"/>
      <c r="D15" s="14"/>
      <c r="E15" s="108"/>
      <c r="F15" s="108"/>
      <c r="G15" s="109"/>
      <c r="H15" s="110"/>
    </row>
    <row r="16" spans="2:8" x14ac:dyDescent="0.25">
      <c r="B16" s="5"/>
      <c r="C16" s="8"/>
      <c r="D16" s="14"/>
      <c r="E16" s="108"/>
      <c r="F16" s="108"/>
      <c r="G16" s="109"/>
      <c r="H16" s="110"/>
    </row>
    <row r="17" spans="2:8" x14ac:dyDescent="0.25">
      <c r="B17" s="5"/>
      <c r="C17" s="8"/>
      <c r="D17" s="14"/>
      <c r="E17" s="108"/>
      <c r="F17" s="108"/>
      <c r="G17" s="109"/>
      <c r="H17" s="110"/>
    </row>
    <row r="18" spans="2:8" x14ac:dyDescent="0.25">
      <c r="B18" s="5"/>
      <c r="C18" s="8"/>
      <c r="D18" s="14"/>
      <c r="E18" s="108"/>
      <c r="F18" s="108"/>
      <c r="G18" s="109"/>
      <c r="H18" s="110"/>
    </row>
    <row r="19" spans="2:8" x14ac:dyDescent="0.25">
      <c r="B19" s="5"/>
      <c r="C19" s="8"/>
      <c r="D19" s="14"/>
      <c r="E19" s="108"/>
      <c r="F19" s="108"/>
      <c r="G19" s="109"/>
      <c r="H19" s="110"/>
    </row>
    <row r="20" spans="2:8" x14ac:dyDescent="0.25">
      <c r="B20" s="5"/>
      <c r="C20" s="8"/>
      <c r="D20" s="14"/>
      <c r="E20" s="108"/>
      <c r="F20" s="108"/>
      <c r="G20" s="109"/>
      <c r="H20" s="110"/>
    </row>
    <row r="21" spans="2:8" x14ac:dyDescent="0.25">
      <c r="B21" s="5"/>
      <c r="C21" s="8"/>
      <c r="D21" s="14"/>
      <c r="E21" s="108"/>
      <c r="F21" s="108"/>
      <c r="G21" s="109"/>
      <c r="H21" s="110"/>
    </row>
    <row r="22" spans="2:8" x14ac:dyDescent="0.25">
      <c r="B22" s="5"/>
      <c r="C22" s="8"/>
      <c r="D22" s="14"/>
      <c r="E22" s="108"/>
      <c r="F22" s="108"/>
      <c r="G22" s="109"/>
      <c r="H22" s="110"/>
    </row>
    <row r="23" spans="2:8" x14ac:dyDescent="0.25">
      <c r="B23" s="5"/>
      <c r="C23" s="8"/>
      <c r="D23" s="14"/>
      <c r="E23" s="108"/>
      <c r="F23" s="108"/>
      <c r="G23" s="109"/>
      <c r="H23" s="110"/>
    </row>
    <row r="24" spans="2:8" x14ac:dyDescent="0.25">
      <c r="B24" s="5"/>
      <c r="C24" s="8"/>
      <c r="D24" s="14"/>
      <c r="E24" s="108"/>
      <c r="F24" s="108"/>
      <c r="G24" s="109"/>
      <c r="H24" s="110"/>
    </row>
    <row r="25" spans="2:8" x14ac:dyDescent="0.25">
      <c r="B25" s="5"/>
      <c r="C25" s="8"/>
      <c r="D25" s="14"/>
      <c r="E25" s="108"/>
      <c r="F25" s="108"/>
      <c r="G25" s="109"/>
      <c r="H25" s="110"/>
    </row>
    <row r="26" spans="2:8" x14ac:dyDescent="0.25">
      <c r="B26" s="5"/>
      <c r="C26" s="8"/>
      <c r="D26" s="14"/>
      <c r="E26" s="108"/>
      <c r="F26" s="108"/>
      <c r="G26" s="109"/>
      <c r="H26" s="110"/>
    </row>
    <row r="27" spans="2:8" x14ac:dyDescent="0.25">
      <c r="B27" s="5"/>
      <c r="C27" s="8"/>
      <c r="D27" s="14"/>
      <c r="E27" s="108"/>
      <c r="F27" s="108"/>
      <c r="G27" s="109"/>
      <c r="H27" s="110"/>
    </row>
    <row r="28" spans="2:8" x14ac:dyDescent="0.25">
      <c r="B28" s="5"/>
      <c r="C28" s="8"/>
      <c r="D28" s="14"/>
      <c r="E28" s="108"/>
      <c r="F28" s="108"/>
      <c r="G28" s="109"/>
      <c r="H28" s="110"/>
    </row>
    <row r="29" spans="2:8" x14ac:dyDescent="0.25">
      <c r="B29" s="5"/>
      <c r="C29" s="8"/>
      <c r="D29" s="14"/>
      <c r="E29" s="108"/>
      <c r="F29" s="108"/>
      <c r="G29" s="109"/>
      <c r="H29" s="110"/>
    </row>
    <row r="30" spans="2:8" x14ac:dyDescent="0.25">
      <c r="B30" s="5"/>
      <c r="C30" s="8"/>
      <c r="D30" s="14"/>
      <c r="E30" s="108"/>
      <c r="F30" s="108"/>
      <c r="G30" s="109"/>
      <c r="H30" s="110"/>
    </row>
    <row r="31" spans="2:8" x14ac:dyDescent="0.25">
      <c r="B31" s="5"/>
      <c r="C31" s="8"/>
      <c r="D31" s="14"/>
      <c r="E31" s="108"/>
      <c r="F31" s="108"/>
      <c r="G31" s="109"/>
      <c r="H31" s="110"/>
    </row>
    <row r="32" spans="2:8" x14ac:dyDescent="0.25">
      <c r="B32" s="5"/>
      <c r="C32" s="8"/>
      <c r="D32" s="14"/>
      <c r="E32" s="108"/>
      <c r="F32" s="108"/>
      <c r="G32" s="109"/>
      <c r="H32" s="110"/>
    </row>
    <row r="33" spans="2:8" x14ac:dyDescent="0.25">
      <c r="B33" s="5"/>
      <c r="C33" s="8"/>
      <c r="D33" s="14"/>
      <c r="E33" s="108"/>
      <c r="F33" s="108"/>
      <c r="G33" s="109"/>
      <c r="H33" s="110"/>
    </row>
    <row r="34" spans="2:8" x14ac:dyDescent="0.25">
      <c r="B34" s="5"/>
      <c r="C34" s="8"/>
      <c r="D34" s="14"/>
      <c r="E34" s="108"/>
      <c r="F34" s="108"/>
      <c r="G34" s="109"/>
      <c r="H34" s="110"/>
    </row>
    <row r="35" spans="2:8" x14ac:dyDescent="0.25">
      <c r="B35" s="5"/>
      <c r="C35" s="8"/>
      <c r="D35" s="14"/>
      <c r="E35" s="108"/>
      <c r="F35" s="108"/>
      <c r="G35" s="109"/>
      <c r="H35" s="110"/>
    </row>
    <row r="36" spans="2:8" ht="15.75" thickBot="1" x14ac:dyDescent="0.3">
      <c r="B36" s="6"/>
      <c r="C36" s="10"/>
      <c r="D36" s="16"/>
      <c r="E36" s="105"/>
      <c r="F36" s="105"/>
      <c r="G36" s="106"/>
      <c r="H36" s="107"/>
    </row>
    <row r="37" spans="2:8" ht="14.45" customHeight="1" x14ac:dyDescent="0.25">
      <c r="B37" s="113" t="s">
        <v>7</v>
      </c>
      <c r="C37" s="113"/>
      <c r="D37" s="113"/>
      <c r="E37" s="113"/>
      <c r="F37" s="113"/>
      <c r="G37" s="113"/>
      <c r="H37" s="113"/>
    </row>
    <row r="38" spans="2:8" x14ac:dyDescent="0.25">
      <c r="B38" s="113"/>
      <c r="C38" s="113"/>
      <c r="D38" s="113"/>
      <c r="E38" s="113"/>
      <c r="F38" s="113"/>
      <c r="G38" s="113"/>
      <c r="H38" s="113"/>
    </row>
    <row r="39" spans="2:8" x14ac:dyDescent="0.25">
      <c r="B39" s="113"/>
      <c r="C39" s="113"/>
      <c r="D39" s="113"/>
      <c r="E39" s="113"/>
      <c r="F39" s="113"/>
      <c r="G39" s="113"/>
      <c r="H39" s="113"/>
    </row>
    <row r="40" spans="2:8" x14ac:dyDescent="0.25">
      <c r="B40" s="113"/>
      <c r="C40" s="113"/>
      <c r="D40" s="113"/>
      <c r="E40" s="113"/>
      <c r="F40" s="113"/>
      <c r="G40" s="113"/>
      <c r="H40" s="113"/>
    </row>
  </sheetData>
  <mergeCells count="69">
    <mergeCell ref="B6:C6"/>
    <mergeCell ref="G5:H5"/>
    <mergeCell ref="B2:H2"/>
    <mergeCell ref="B4:H4"/>
    <mergeCell ref="E5:F5"/>
    <mergeCell ref="B3:H3"/>
    <mergeCell ref="E6:F6"/>
    <mergeCell ref="G6:H6"/>
    <mergeCell ref="B37:H40"/>
    <mergeCell ref="E9:F9"/>
    <mergeCell ref="G9:H9"/>
    <mergeCell ref="E10:F10"/>
    <mergeCell ref="G10:H10"/>
    <mergeCell ref="E11:F11"/>
    <mergeCell ref="G11:H11"/>
    <mergeCell ref="E14:F14"/>
    <mergeCell ref="G14:H14"/>
    <mergeCell ref="E15:F15"/>
    <mergeCell ref="G15:H15"/>
    <mergeCell ref="E16:F16"/>
    <mergeCell ref="G16:H16"/>
    <mergeCell ref="E17:F17"/>
    <mergeCell ref="G17:H17"/>
    <mergeCell ref="E18:F18"/>
    <mergeCell ref="E7:F7"/>
    <mergeCell ref="G7:H7"/>
    <mergeCell ref="E8:F8"/>
    <mergeCell ref="G8:H8"/>
    <mergeCell ref="G13:H13"/>
    <mergeCell ref="E12:F12"/>
    <mergeCell ref="G12:H12"/>
    <mergeCell ref="E13:F13"/>
    <mergeCell ref="G18:H18"/>
    <mergeCell ref="E19:F19"/>
    <mergeCell ref="G19:H19"/>
    <mergeCell ref="E20:F20"/>
    <mergeCell ref="G20:H20"/>
    <mergeCell ref="E21:F21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5:F35"/>
    <mergeCell ref="G35:H35"/>
    <mergeCell ref="E36:F36"/>
    <mergeCell ref="G36:H36"/>
    <mergeCell ref="E32:F32"/>
    <mergeCell ref="G32:H32"/>
    <mergeCell ref="E33:F33"/>
    <mergeCell ref="G33:H33"/>
    <mergeCell ref="E34:F34"/>
    <mergeCell ref="G34:H34"/>
  </mergeCells>
  <pageMargins left="1" right="1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D4" zoomScaleNormal="100" workbookViewId="0">
      <selection activeCell="L37" sqref="L37"/>
    </sheetView>
  </sheetViews>
  <sheetFormatPr defaultRowHeight="15" x14ac:dyDescent="0.25"/>
  <cols>
    <col min="1" max="1" width="4.140625" bestFit="1" customWidth="1"/>
    <col min="2" max="2" width="29.140625" bestFit="1" customWidth="1"/>
    <col min="3" max="3" width="62.42578125" style="72" bestFit="1" customWidth="1"/>
    <col min="4" max="4" width="60.42578125" customWidth="1"/>
    <col min="5" max="5" width="9.42578125" style="64" bestFit="1" customWidth="1"/>
    <col min="6" max="6" width="25" bestFit="1" customWidth="1"/>
    <col min="7" max="7" width="10.5703125" bestFit="1" customWidth="1"/>
    <col min="8" max="8" width="11.140625" bestFit="1" customWidth="1"/>
    <col min="9" max="9" width="17.7109375" customWidth="1"/>
    <col min="11" max="11" width="5.28515625" style="1" customWidth="1"/>
    <col min="14" max="14" width="40.85546875" bestFit="1" customWidth="1"/>
    <col min="15" max="15" width="26.5703125" bestFit="1" customWidth="1"/>
    <col min="16" max="16" width="45.140625" bestFit="1" customWidth="1"/>
    <col min="17" max="17" width="30.42578125" bestFit="1" customWidth="1"/>
  </cols>
  <sheetData>
    <row r="1" spans="1:17" s="15" customFormat="1" ht="21" x14ac:dyDescent="0.35">
      <c r="A1" s="29"/>
      <c r="B1" s="133" t="s">
        <v>16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7" ht="21" x14ac:dyDescent="0.35">
      <c r="A2" s="30"/>
      <c r="B2" s="134" t="s">
        <v>17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7" ht="21.75" thickBot="1" x14ac:dyDescent="0.4">
      <c r="A3" s="30"/>
      <c r="B3" s="134" t="s">
        <v>18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7" s="13" customFormat="1" ht="21" customHeight="1" x14ac:dyDescent="0.3">
      <c r="A4" s="35"/>
      <c r="B4" s="31" t="s">
        <v>10</v>
      </c>
      <c r="C4" s="68" t="s">
        <v>11</v>
      </c>
      <c r="D4" s="11" t="s">
        <v>19</v>
      </c>
      <c r="E4" s="61" t="s">
        <v>0</v>
      </c>
      <c r="F4" s="11" t="s">
        <v>14</v>
      </c>
      <c r="G4" s="11" t="s">
        <v>13</v>
      </c>
      <c r="H4" s="11" t="s">
        <v>12</v>
      </c>
      <c r="I4" s="47" t="s">
        <v>98</v>
      </c>
      <c r="J4" s="48" t="s">
        <v>99</v>
      </c>
      <c r="K4" s="17"/>
      <c r="L4" s="49" t="s">
        <v>15</v>
      </c>
      <c r="M4" s="50" t="s">
        <v>113</v>
      </c>
      <c r="N4" s="13" t="s">
        <v>110</v>
      </c>
      <c r="O4" s="13" t="s">
        <v>111</v>
      </c>
      <c r="P4" s="13" t="s">
        <v>157</v>
      </c>
      <c r="Q4" s="13" t="s">
        <v>158</v>
      </c>
    </row>
    <row r="5" spans="1:17" s="22" customFormat="1" ht="62.45" customHeight="1" x14ac:dyDescent="0.25">
      <c r="A5" s="36">
        <v>1</v>
      </c>
      <c r="B5" s="32" t="s">
        <v>27</v>
      </c>
      <c r="C5" s="69" t="s">
        <v>20</v>
      </c>
      <c r="D5" s="24" t="s">
        <v>69</v>
      </c>
      <c r="E5" s="62">
        <v>43208</v>
      </c>
      <c r="F5" s="20" t="s">
        <v>21</v>
      </c>
      <c r="G5" s="20" t="s">
        <v>22</v>
      </c>
      <c r="H5" s="20"/>
      <c r="I5" s="45"/>
      <c r="J5" s="46"/>
      <c r="K5" s="21"/>
      <c r="L5" s="51"/>
      <c r="M5" s="52">
        <v>1</v>
      </c>
    </row>
    <row r="6" spans="1:17" ht="21" x14ac:dyDescent="0.35">
      <c r="A6" s="37">
        <v>3</v>
      </c>
      <c r="B6" s="33" t="s">
        <v>86</v>
      </c>
      <c r="C6" s="70" t="s">
        <v>25</v>
      </c>
      <c r="D6" s="25" t="s">
        <v>87</v>
      </c>
      <c r="E6" s="62">
        <v>43208</v>
      </c>
      <c r="F6" s="12" t="s">
        <v>21</v>
      </c>
      <c r="G6" s="12" t="s">
        <v>26</v>
      </c>
      <c r="H6" s="12"/>
      <c r="I6" s="42"/>
      <c r="J6" s="43"/>
      <c r="K6" s="18"/>
      <c r="L6" s="53">
        <v>1188.01</v>
      </c>
      <c r="M6" s="54">
        <v>3.91</v>
      </c>
      <c r="N6" t="s">
        <v>126</v>
      </c>
      <c r="O6" t="s">
        <v>127</v>
      </c>
      <c r="P6" t="s">
        <v>163</v>
      </c>
      <c r="Q6" t="s">
        <v>172</v>
      </c>
    </row>
    <row r="7" spans="1:17" ht="21" x14ac:dyDescent="0.35">
      <c r="A7" s="37">
        <v>4</v>
      </c>
      <c r="B7" s="33" t="s">
        <v>29</v>
      </c>
      <c r="C7" s="70" t="s">
        <v>1</v>
      </c>
      <c r="D7" s="25" t="s">
        <v>66</v>
      </c>
      <c r="E7" s="62">
        <v>43208</v>
      </c>
      <c r="F7" s="12" t="s">
        <v>21</v>
      </c>
      <c r="G7" s="12" t="s">
        <v>30</v>
      </c>
      <c r="H7" s="12"/>
      <c r="I7" s="42">
        <v>2323.5700000000002</v>
      </c>
      <c r="J7" s="43">
        <v>6.2</v>
      </c>
      <c r="K7" s="18"/>
      <c r="L7" s="53">
        <v>2120.88</v>
      </c>
      <c r="M7" s="54">
        <v>4.01</v>
      </c>
      <c r="N7" t="s">
        <v>130</v>
      </c>
      <c r="O7" t="s">
        <v>131</v>
      </c>
      <c r="Q7" t="s">
        <v>164</v>
      </c>
    </row>
    <row r="8" spans="1:17" ht="21" x14ac:dyDescent="0.35">
      <c r="A8" s="37">
        <v>5</v>
      </c>
      <c r="B8" s="33" t="s">
        <v>29</v>
      </c>
      <c r="C8" s="70" t="s">
        <v>1</v>
      </c>
      <c r="D8" s="25" t="s">
        <v>66</v>
      </c>
      <c r="E8" s="62">
        <v>43208</v>
      </c>
      <c r="F8" s="12" t="s">
        <v>21</v>
      </c>
      <c r="G8" s="12" t="s">
        <v>31</v>
      </c>
      <c r="H8" s="12"/>
      <c r="I8" s="42">
        <v>1113.22</v>
      </c>
      <c r="J8" s="43">
        <v>8.1199999999999992</v>
      </c>
      <c r="K8" s="18"/>
      <c r="L8" s="53">
        <v>1137.74</v>
      </c>
      <c r="M8" s="54">
        <v>5.41</v>
      </c>
      <c r="N8" t="s">
        <v>119</v>
      </c>
      <c r="O8" t="s">
        <v>118</v>
      </c>
      <c r="Q8" t="s">
        <v>166</v>
      </c>
    </row>
    <row r="9" spans="1:17" ht="21" x14ac:dyDescent="0.35">
      <c r="A9" s="37">
        <v>6</v>
      </c>
      <c r="B9" s="33" t="s">
        <v>29</v>
      </c>
      <c r="C9" s="70" t="s">
        <v>1</v>
      </c>
      <c r="D9" s="25" t="s">
        <v>66</v>
      </c>
      <c r="E9" s="62">
        <v>43208</v>
      </c>
      <c r="F9" s="12" t="s">
        <v>21</v>
      </c>
      <c r="G9" s="12" t="s">
        <v>68</v>
      </c>
      <c r="H9" s="12"/>
      <c r="I9" s="42">
        <v>6781.04</v>
      </c>
      <c r="J9" s="43">
        <v>1623.42</v>
      </c>
      <c r="K9" s="18"/>
      <c r="L9" s="53">
        <v>2306.9</v>
      </c>
      <c r="M9" s="54">
        <v>2.65</v>
      </c>
      <c r="N9" t="s">
        <v>122</v>
      </c>
      <c r="O9" t="s">
        <v>123</v>
      </c>
      <c r="P9" t="s">
        <v>159</v>
      </c>
      <c r="Q9" t="s">
        <v>176</v>
      </c>
    </row>
    <row r="10" spans="1:17" ht="21" x14ac:dyDescent="0.35">
      <c r="A10" s="37">
        <v>7</v>
      </c>
      <c r="B10" s="33" t="s">
        <v>32</v>
      </c>
      <c r="C10" s="70" t="s">
        <v>33</v>
      </c>
      <c r="D10" s="25" t="s">
        <v>34</v>
      </c>
      <c r="E10" s="62">
        <v>43208</v>
      </c>
      <c r="F10" s="12" t="s">
        <v>21</v>
      </c>
      <c r="G10" s="12" t="s">
        <v>35</v>
      </c>
      <c r="H10" s="12"/>
      <c r="I10" s="57"/>
      <c r="J10" s="58"/>
      <c r="K10" s="18"/>
      <c r="L10" s="59">
        <v>1795.27</v>
      </c>
      <c r="M10" s="60">
        <v>3.9</v>
      </c>
      <c r="N10" t="s">
        <v>167</v>
      </c>
      <c r="O10" t="s">
        <v>168</v>
      </c>
      <c r="P10" t="s">
        <v>169</v>
      </c>
    </row>
    <row r="11" spans="1:17" ht="21" x14ac:dyDescent="0.35">
      <c r="A11" s="37">
        <v>8</v>
      </c>
      <c r="B11" s="33" t="s">
        <v>32</v>
      </c>
      <c r="C11" s="70" t="s">
        <v>33</v>
      </c>
      <c r="D11" s="25" t="s">
        <v>34</v>
      </c>
      <c r="E11" s="62">
        <v>43208</v>
      </c>
      <c r="F11" s="12" t="s">
        <v>21</v>
      </c>
      <c r="G11" s="12" t="s">
        <v>44</v>
      </c>
      <c r="H11" s="12"/>
      <c r="I11" s="42"/>
      <c r="J11" s="43"/>
      <c r="K11" s="18"/>
      <c r="L11" s="53">
        <v>2036.72</v>
      </c>
      <c r="M11" s="54">
        <v>3.87</v>
      </c>
      <c r="N11" t="s">
        <v>124</v>
      </c>
      <c r="O11" t="s">
        <v>125</v>
      </c>
      <c r="P11" t="s">
        <v>160</v>
      </c>
      <c r="Q11" t="s">
        <v>170</v>
      </c>
    </row>
    <row r="12" spans="1:17" ht="21" x14ac:dyDescent="0.35">
      <c r="A12" s="37">
        <v>9</v>
      </c>
      <c r="B12" s="33" t="s">
        <v>109</v>
      </c>
      <c r="C12" s="70" t="s">
        <v>36</v>
      </c>
      <c r="D12" s="23" t="s">
        <v>37</v>
      </c>
      <c r="E12" s="62">
        <v>43208</v>
      </c>
      <c r="F12" s="12" t="s">
        <v>21</v>
      </c>
      <c r="G12" s="12" t="s">
        <v>38</v>
      </c>
      <c r="H12" s="12"/>
      <c r="I12" s="42"/>
      <c r="J12" s="43"/>
      <c r="K12" s="18"/>
      <c r="L12" s="53">
        <v>1951.65</v>
      </c>
      <c r="M12" s="54">
        <v>2.19</v>
      </c>
    </row>
    <row r="13" spans="1:17" ht="21" x14ac:dyDescent="0.35">
      <c r="A13" s="37">
        <v>10</v>
      </c>
      <c r="B13" s="33" t="s">
        <v>39</v>
      </c>
      <c r="C13" s="70" t="s">
        <v>3</v>
      </c>
      <c r="D13" s="23" t="s">
        <v>108</v>
      </c>
      <c r="E13" s="62">
        <v>43208</v>
      </c>
      <c r="F13" s="12" t="s">
        <v>21</v>
      </c>
      <c r="G13" s="12" t="s">
        <v>40</v>
      </c>
      <c r="H13" s="12"/>
      <c r="I13" s="42"/>
      <c r="J13" s="43"/>
      <c r="K13" s="18"/>
      <c r="L13" s="53" t="s">
        <v>182</v>
      </c>
      <c r="M13" s="54"/>
    </row>
    <row r="14" spans="1:17" ht="21" x14ac:dyDescent="0.35">
      <c r="A14" s="37">
        <v>11</v>
      </c>
      <c r="B14" s="33" t="s">
        <v>41</v>
      </c>
      <c r="C14" s="70" t="s">
        <v>2</v>
      </c>
      <c r="D14" s="23" t="s">
        <v>42</v>
      </c>
      <c r="E14" s="62">
        <v>43208</v>
      </c>
      <c r="F14" s="12" t="s">
        <v>21</v>
      </c>
      <c r="G14" s="12" t="s">
        <v>43</v>
      </c>
      <c r="H14" s="12"/>
      <c r="I14" s="57"/>
      <c r="J14" s="58"/>
      <c r="K14" s="18"/>
      <c r="L14" s="59">
        <v>1051.19</v>
      </c>
      <c r="M14" s="60">
        <v>2.9</v>
      </c>
      <c r="N14" t="s">
        <v>155</v>
      </c>
      <c r="O14" t="s">
        <v>156</v>
      </c>
      <c r="P14" t="s">
        <v>177</v>
      </c>
    </row>
    <row r="15" spans="1:17" ht="21" x14ac:dyDescent="0.35">
      <c r="A15" s="37">
        <v>12</v>
      </c>
      <c r="B15" s="33" t="s">
        <v>74</v>
      </c>
      <c r="C15" s="70" t="s">
        <v>45</v>
      </c>
      <c r="D15" s="23" t="s">
        <v>75</v>
      </c>
      <c r="E15" s="62">
        <v>43208</v>
      </c>
      <c r="F15" s="12" t="s">
        <v>21</v>
      </c>
      <c r="G15" s="12" t="s">
        <v>46</v>
      </c>
      <c r="H15" s="12"/>
      <c r="I15" s="42">
        <v>776.19</v>
      </c>
      <c r="J15" s="43">
        <v>6.27</v>
      </c>
      <c r="K15" s="18"/>
      <c r="L15" s="53">
        <v>1490.86</v>
      </c>
      <c r="M15" s="54">
        <v>4.6900000000000004</v>
      </c>
      <c r="N15" t="s">
        <v>133</v>
      </c>
      <c r="O15" t="s">
        <v>132</v>
      </c>
    </row>
    <row r="16" spans="1:17" ht="21" x14ac:dyDescent="0.35">
      <c r="A16" s="37">
        <v>13</v>
      </c>
      <c r="B16" s="33" t="s">
        <v>47</v>
      </c>
      <c r="C16" s="70" t="s">
        <v>48</v>
      </c>
      <c r="D16" s="23" t="s">
        <v>42</v>
      </c>
      <c r="E16" s="62">
        <v>43208</v>
      </c>
      <c r="F16" s="12" t="s">
        <v>21</v>
      </c>
      <c r="G16" s="12" t="s">
        <v>49</v>
      </c>
      <c r="H16" s="12"/>
      <c r="I16" s="42">
        <v>1724.1</v>
      </c>
      <c r="J16" s="43">
        <v>21.29</v>
      </c>
      <c r="K16" s="18"/>
      <c r="L16" s="53"/>
      <c r="M16" s="54"/>
      <c r="N16" t="s">
        <v>147</v>
      </c>
      <c r="O16" t="s">
        <v>148</v>
      </c>
    </row>
    <row r="17" spans="1:17" ht="21" x14ac:dyDescent="0.35">
      <c r="A17" s="37">
        <v>14</v>
      </c>
      <c r="B17" s="33" t="s">
        <v>47</v>
      </c>
      <c r="C17" s="70" t="s">
        <v>48</v>
      </c>
      <c r="D17" s="23" t="s">
        <v>42</v>
      </c>
      <c r="E17" s="62">
        <v>43208</v>
      </c>
      <c r="F17" s="12" t="s">
        <v>21</v>
      </c>
      <c r="G17" s="12" t="s">
        <v>50</v>
      </c>
      <c r="H17" s="12"/>
      <c r="I17" s="42">
        <v>1559.6</v>
      </c>
      <c r="J17" s="43">
        <v>17.059999999999999</v>
      </c>
      <c r="K17" s="18"/>
      <c r="L17" s="53"/>
      <c r="M17" s="54"/>
      <c r="N17" t="s">
        <v>150</v>
      </c>
      <c r="O17" t="s">
        <v>149</v>
      </c>
    </row>
    <row r="18" spans="1:17" ht="21" x14ac:dyDescent="0.35">
      <c r="A18" s="37">
        <v>16</v>
      </c>
      <c r="B18" s="33" t="s">
        <v>51</v>
      </c>
      <c r="C18" s="70" t="s">
        <v>52</v>
      </c>
      <c r="D18" s="23" t="s">
        <v>76</v>
      </c>
      <c r="E18" s="62">
        <v>43208</v>
      </c>
      <c r="F18" s="12" t="s">
        <v>21</v>
      </c>
      <c r="G18" s="12" t="s">
        <v>53</v>
      </c>
      <c r="H18" s="12"/>
      <c r="I18" s="42"/>
      <c r="J18" s="43"/>
      <c r="K18" s="18"/>
      <c r="L18" s="53">
        <v>2124.38</v>
      </c>
      <c r="M18" s="54">
        <v>3.41</v>
      </c>
      <c r="N18" t="s">
        <v>140</v>
      </c>
      <c r="O18" t="s">
        <v>141</v>
      </c>
    </row>
    <row r="19" spans="1:17" ht="21" x14ac:dyDescent="0.35">
      <c r="A19" s="37">
        <v>17</v>
      </c>
      <c r="B19" s="33" t="s">
        <v>54</v>
      </c>
      <c r="C19" s="70" t="s">
        <v>55</v>
      </c>
      <c r="D19" s="23" t="s">
        <v>97</v>
      </c>
      <c r="E19" s="62">
        <v>43208</v>
      </c>
      <c r="F19" s="12" t="s">
        <v>21</v>
      </c>
      <c r="G19" s="12" t="s">
        <v>56</v>
      </c>
      <c r="H19" s="12"/>
      <c r="I19" s="42">
        <v>1371.38</v>
      </c>
      <c r="J19" s="43">
        <v>3.69</v>
      </c>
      <c r="K19" s="18"/>
      <c r="L19" s="53">
        <v>966.83</v>
      </c>
      <c r="M19" s="54">
        <v>2.29</v>
      </c>
      <c r="N19" t="s">
        <v>120</v>
      </c>
      <c r="O19" t="s">
        <v>121</v>
      </c>
    </row>
    <row r="20" spans="1:17" ht="21" x14ac:dyDescent="0.35">
      <c r="A20" s="37">
        <v>18</v>
      </c>
      <c r="B20" s="33" t="s">
        <v>57</v>
      </c>
      <c r="C20" s="70" t="s">
        <v>4</v>
      </c>
      <c r="D20" s="23" t="s">
        <v>42</v>
      </c>
      <c r="E20" s="62">
        <v>43208</v>
      </c>
      <c r="F20" s="12" t="s">
        <v>21</v>
      </c>
      <c r="G20" s="12" t="s">
        <v>58</v>
      </c>
      <c r="H20" s="12"/>
      <c r="I20" s="57"/>
      <c r="J20" s="58"/>
      <c r="K20" s="18"/>
      <c r="L20" s="59">
        <v>1751.83</v>
      </c>
      <c r="M20" s="60">
        <v>3.85</v>
      </c>
    </row>
    <row r="21" spans="1:17" ht="21" x14ac:dyDescent="0.35">
      <c r="A21" s="37">
        <v>19</v>
      </c>
      <c r="B21" s="33" t="s">
        <v>59</v>
      </c>
      <c r="C21" s="70" t="s">
        <v>60</v>
      </c>
      <c r="D21" s="23" t="s">
        <v>103</v>
      </c>
      <c r="E21" s="62">
        <v>43208</v>
      </c>
      <c r="F21" s="12" t="s">
        <v>21</v>
      </c>
      <c r="G21" s="12" t="s">
        <v>61</v>
      </c>
      <c r="H21" s="12"/>
      <c r="I21" s="42">
        <v>1450.76</v>
      </c>
      <c r="J21" s="43">
        <v>0.23</v>
      </c>
      <c r="K21" s="18"/>
      <c r="L21" s="53">
        <v>1087.8800000000001</v>
      </c>
      <c r="M21" s="54">
        <v>5.98</v>
      </c>
      <c r="N21" t="s">
        <v>136</v>
      </c>
      <c r="O21" t="s">
        <v>137</v>
      </c>
      <c r="P21" t="s">
        <v>161</v>
      </c>
    </row>
    <row r="22" spans="1:17" ht="21" x14ac:dyDescent="0.35">
      <c r="A22" s="37">
        <v>20</v>
      </c>
      <c r="B22" s="33" t="s">
        <v>28</v>
      </c>
      <c r="C22" s="70" t="s">
        <v>23</v>
      </c>
      <c r="D22" s="23" t="s">
        <v>24</v>
      </c>
      <c r="E22" s="62">
        <v>43208</v>
      </c>
      <c r="F22" s="12" t="s">
        <v>21</v>
      </c>
      <c r="G22" s="12" t="s">
        <v>62</v>
      </c>
      <c r="H22" s="12"/>
      <c r="I22" s="42"/>
      <c r="J22" s="43"/>
      <c r="K22" s="18"/>
      <c r="L22" s="53">
        <v>1635.01</v>
      </c>
      <c r="M22" s="54">
        <v>4.3</v>
      </c>
      <c r="N22" t="s">
        <v>138</v>
      </c>
      <c r="O22" t="s">
        <v>139</v>
      </c>
    </row>
    <row r="23" spans="1:17" ht="21" x14ac:dyDescent="0.35">
      <c r="A23" s="37">
        <v>21</v>
      </c>
      <c r="B23" s="33" t="s">
        <v>57</v>
      </c>
      <c r="C23" s="70" t="s">
        <v>4</v>
      </c>
      <c r="D23" s="23" t="s">
        <v>66</v>
      </c>
      <c r="E23" s="62">
        <v>43208</v>
      </c>
      <c r="F23" s="12" t="s">
        <v>21</v>
      </c>
      <c r="G23" s="12" t="s">
        <v>63</v>
      </c>
      <c r="H23" s="12"/>
      <c r="I23" s="42">
        <v>260.94</v>
      </c>
      <c r="J23" s="43">
        <v>3.14</v>
      </c>
      <c r="K23" s="18"/>
      <c r="L23" s="53">
        <v>1180.23</v>
      </c>
      <c r="M23" s="54">
        <v>2.16</v>
      </c>
      <c r="N23" t="s">
        <v>135</v>
      </c>
      <c r="O23" t="s">
        <v>134</v>
      </c>
    </row>
    <row r="24" spans="1:17" ht="21" x14ac:dyDescent="0.35">
      <c r="A24" s="37">
        <v>22</v>
      </c>
      <c r="B24" s="33" t="s">
        <v>64</v>
      </c>
      <c r="C24" s="70" t="s">
        <v>65</v>
      </c>
      <c r="D24" s="23" t="s">
        <v>66</v>
      </c>
      <c r="E24" s="62">
        <v>43208</v>
      </c>
      <c r="F24" s="12" t="s">
        <v>21</v>
      </c>
      <c r="G24" s="12" t="s">
        <v>67</v>
      </c>
      <c r="H24" s="12"/>
      <c r="I24" s="42">
        <v>1617.21</v>
      </c>
      <c r="J24" s="43">
        <v>6.13</v>
      </c>
      <c r="K24" s="18"/>
      <c r="L24" s="53">
        <v>1215.7</v>
      </c>
      <c r="M24" s="54">
        <v>3.99</v>
      </c>
      <c r="N24" t="s">
        <v>117</v>
      </c>
      <c r="O24" t="s">
        <v>116</v>
      </c>
      <c r="Q24" t="s">
        <v>162</v>
      </c>
    </row>
    <row r="25" spans="1:17" ht="21" x14ac:dyDescent="0.35">
      <c r="A25" s="37">
        <v>27</v>
      </c>
      <c r="B25" s="34" t="s">
        <v>88</v>
      </c>
      <c r="C25" s="71" t="s">
        <v>89</v>
      </c>
      <c r="D25" s="12" t="s">
        <v>90</v>
      </c>
      <c r="E25" s="62">
        <v>43208</v>
      </c>
      <c r="F25" s="12" t="s">
        <v>21</v>
      </c>
      <c r="G25" s="12" t="s">
        <v>112</v>
      </c>
      <c r="H25" s="12"/>
      <c r="I25" s="42"/>
      <c r="J25" s="43"/>
      <c r="K25" s="18"/>
      <c r="L25" s="53">
        <v>1047.42</v>
      </c>
      <c r="M25" s="54">
        <v>4.57</v>
      </c>
      <c r="N25" t="s">
        <v>128</v>
      </c>
      <c r="O25" t="s">
        <v>129</v>
      </c>
    </row>
    <row r="26" spans="1:17" ht="21" x14ac:dyDescent="0.35">
      <c r="A26" s="37">
        <v>31</v>
      </c>
      <c r="B26" s="34" t="s">
        <v>100</v>
      </c>
      <c r="C26" s="71" t="s">
        <v>101</v>
      </c>
      <c r="D26" s="12"/>
      <c r="E26" s="62">
        <v>43208</v>
      </c>
      <c r="F26" s="12" t="s">
        <v>21</v>
      </c>
      <c r="G26" s="12" t="s">
        <v>102</v>
      </c>
      <c r="H26" s="12"/>
      <c r="I26" s="42">
        <v>2109.58</v>
      </c>
      <c r="J26" s="43">
        <v>2.85</v>
      </c>
      <c r="K26" s="18"/>
      <c r="L26" s="53"/>
      <c r="M26" s="54"/>
    </row>
    <row r="27" spans="1:17" ht="21" x14ac:dyDescent="0.35">
      <c r="A27" s="37"/>
      <c r="B27" s="34"/>
      <c r="C27" s="71" t="s">
        <v>144</v>
      </c>
      <c r="D27" s="12"/>
      <c r="E27" s="62"/>
      <c r="F27" s="12" t="s">
        <v>21</v>
      </c>
      <c r="G27" s="12" t="s">
        <v>22</v>
      </c>
      <c r="H27" s="12"/>
      <c r="I27" s="42"/>
      <c r="J27" s="43"/>
      <c r="K27" s="18"/>
      <c r="L27" s="53">
        <v>1281.69</v>
      </c>
      <c r="M27" s="54">
        <v>3.56</v>
      </c>
      <c r="N27" t="s">
        <v>145</v>
      </c>
      <c r="O27" t="s">
        <v>146</v>
      </c>
      <c r="Q27" t="s">
        <v>175</v>
      </c>
    </row>
    <row r="28" spans="1:17" ht="21" x14ac:dyDescent="0.35">
      <c r="A28" s="37">
        <v>26</v>
      </c>
      <c r="B28" s="33" t="s">
        <v>83</v>
      </c>
      <c r="C28" s="70" t="s">
        <v>48</v>
      </c>
      <c r="D28" s="23"/>
      <c r="E28" s="62">
        <v>43208</v>
      </c>
      <c r="F28" s="12" t="s">
        <v>85</v>
      </c>
      <c r="G28" s="12">
        <v>8600122</v>
      </c>
      <c r="H28" s="12"/>
      <c r="I28" s="42"/>
      <c r="J28" s="43"/>
      <c r="K28" s="18"/>
      <c r="L28" s="53"/>
      <c r="M28" s="54"/>
      <c r="Q28" t="s">
        <v>174</v>
      </c>
    </row>
    <row r="29" spans="1:17" ht="21.75" thickBot="1" x14ac:dyDescent="0.4">
      <c r="A29" s="37">
        <v>30</v>
      </c>
      <c r="B29" s="75" t="s">
        <v>106</v>
      </c>
      <c r="C29" s="76" t="s">
        <v>105</v>
      </c>
      <c r="D29" s="77" t="s">
        <v>107</v>
      </c>
      <c r="E29" s="78">
        <v>43208</v>
      </c>
      <c r="F29" s="77" t="s">
        <v>95</v>
      </c>
      <c r="G29" s="77">
        <v>800663</v>
      </c>
      <c r="H29" s="77"/>
      <c r="I29" s="79">
        <v>427</v>
      </c>
      <c r="J29" s="80">
        <v>161.9</v>
      </c>
      <c r="K29" s="39"/>
      <c r="L29" s="81">
        <v>3580</v>
      </c>
      <c r="M29" s="82">
        <v>4.67</v>
      </c>
      <c r="P29" t="s">
        <v>165</v>
      </c>
    </row>
    <row r="30" spans="1:17" ht="21.75" thickBot="1" x14ac:dyDescent="0.4">
      <c r="A30" s="74">
        <v>2</v>
      </c>
      <c r="B30" s="93" t="s">
        <v>28</v>
      </c>
      <c r="C30" s="94" t="s">
        <v>23</v>
      </c>
      <c r="D30" s="95" t="s">
        <v>24</v>
      </c>
      <c r="E30" s="96">
        <v>43208</v>
      </c>
      <c r="F30" s="97" t="s">
        <v>95</v>
      </c>
      <c r="G30" s="97">
        <v>801930</v>
      </c>
      <c r="H30" s="97"/>
      <c r="I30" s="98">
        <v>2501</v>
      </c>
      <c r="J30" s="99">
        <v>25.76</v>
      </c>
      <c r="K30" s="100"/>
      <c r="L30" s="101">
        <v>2822</v>
      </c>
      <c r="M30" s="102">
        <v>98.98</v>
      </c>
      <c r="N30" s="103" t="s">
        <v>151</v>
      </c>
      <c r="O30" s="103" t="s">
        <v>152</v>
      </c>
      <c r="P30" s="103" t="s">
        <v>171</v>
      </c>
      <c r="Q30" s="104"/>
    </row>
    <row r="31" spans="1:17" ht="21" x14ac:dyDescent="0.35">
      <c r="A31" s="37"/>
      <c r="B31" s="83" t="s">
        <v>39</v>
      </c>
      <c r="C31" s="84" t="s">
        <v>3</v>
      </c>
      <c r="D31" s="85" t="s">
        <v>108</v>
      </c>
      <c r="E31" s="86">
        <v>43208</v>
      </c>
      <c r="F31" s="87" t="s">
        <v>95</v>
      </c>
      <c r="G31" s="87">
        <v>803437</v>
      </c>
      <c r="H31" s="87"/>
      <c r="I31" s="88"/>
      <c r="J31" s="89"/>
      <c r="K31" s="90"/>
      <c r="L31" s="91">
        <v>4091</v>
      </c>
      <c r="M31" s="92">
        <v>5.8159999999999998</v>
      </c>
      <c r="N31" t="s">
        <v>142</v>
      </c>
      <c r="O31" t="s">
        <v>143</v>
      </c>
    </row>
    <row r="32" spans="1:17" ht="21" x14ac:dyDescent="0.35">
      <c r="A32" s="37">
        <v>23</v>
      </c>
      <c r="B32" s="33" t="s">
        <v>77</v>
      </c>
      <c r="C32" s="70" t="s">
        <v>78</v>
      </c>
      <c r="D32" s="23" t="s">
        <v>80</v>
      </c>
      <c r="E32" s="62">
        <v>43208</v>
      </c>
      <c r="F32" s="12" t="s">
        <v>95</v>
      </c>
      <c r="G32" s="12">
        <v>802243</v>
      </c>
      <c r="H32" s="12"/>
      <c r="I32" s="42">
        <v>5468</v>
      </c>
      <c r="J32" s="43">
        <v>7.22</v>
      </c>
      <c r="K32" s="18"/>
      <c r="L32" s="53">
        <v>4272</v>
      </c>
      <c r="M32" s="54">
        <v>4.95</v>
      </c>
      <c r="N32" t="s">
        <v>183</v>
      </c>
      <c r="O32" t="s">
        <v>184</v>
      </c>
    </row>
    <row r="33" spans="1:17" ht="21" x14ac:dyDescent="0.35">
      <c r="A33" s="37">
        <v>24</v>
      </c>
      <c r="B33" s="33" t="s">
        <v>82</v>
      </c>
      <c r="C33" s="70" t="s">
        <v>81</v>
      </c>
      <c r="D33" s="23" t="s">
        <v>79</v>
      </c>
      <c r="E33" s="62">
        <v>43208</v>
      </c>
      <c r="F33" s="12" t="s">
        <v>95</v>
      </c>
      <c r="G33" s="12">
        <v>805864</v>
      </c>
      <c r="H33" s="12"/>
      <c r="I33" s="42"/>
      <c r="J33" s="43"/>
      <c r="K33" s="18"/>
      <c r="L33" s="53">
        <v>2046</v>
      </c>
      <c r="M33" s="54">
        <v>1.9810000000000001</v>
      </c>
      <c r="N33" t="s">
        <v>153</v>
      </c>
      <c r="O33" t="s">
        <v>154</v>
      </c>
      <c r="P33" t="s">
        <v>173</v>
      </c>
    </row>
    <row r="34" spans="1:17" ht="21" x14ac:dyDescent="0.35">
      <c r="A34" s="37">
        <v>28</v>
      </c>
      <c r="B34" s="34" t="s">
        <v>91</v>
      </c>
      <c r="C34" s="71" t="s">
        <v>94</v>
      </c>
      <c r="D34" s="12"/>
      <c r="E34" s="62">
        <v>43208</v>
      </c>
      <c r="F34" s="12" t="s">
        <v>95</v>
      </c>
      <c r="G34" s="12">
        <v>805498</v>
      </c>
      <c r="H34" s="12"/>
      <c r="I34" s="42">
        <v>2163</v>
      </c>
      <c r="J34" s="43">
        <v>3.1970000000000001</v>
      </c>
      <c r="K34" s="18"/>
      <c r="L34" s="53">
        <v>2150</v>
      </c>
      <c r="M34" s="54">
        <v>1.92</v>
      </c>
      <c r="N34" t="s">
        <v>185</v>
      </c>
      <c r="O34" t="s">
        <v>186</v>
      </c>
      <c r="Q34" t="s">
        <v>181</v>
      </c>
    </row>
    <row r="35" spans="1:17" ht="21" x14ac:dyDescent="0.35">
      <c r="A35" s="37">
        <v>29</v>
      </c>
      <c r="B35" s="34" t="s">
        <v>92</v>
      </c>
      <c r="C35" s="71" t="s">
        <v>93</v>
      </c>
      <c r="D35" s="12"/>
      <c r="E35" s="62">
        <v>43208</v>
      </c>
      <c r="F35" s="12" t="s">
        <v>95</v>
      </c>
      <c r="G35" s="12">
        <v>805858</v>
      </c>
      <c r="H35" s="12"/>
      <c r="I35" s="57"/>
      <c r="J35" s="58"/>
      <c r="K35" s="18"/>
      <c r="L35" s="59">
        <v>2063</v>
      </c>
      <c r="M35" s="60">
        <v>1.9419999999999999</v>
      </c>
      <c r="N35" t="s">
        <v>178</v>
      </c>
      <c r="O35" t="s">
        <v>179</v>
      </c>
      <c r="P35" t="s">
        <v>180</v>
      </c>
    </row>
    <row r="36" spans="1:17" ht="21" x14ac:dyDescent="0.35">
      <c r="A36" s="73">
        <v>32</v>
      </c>
      <c r="B36" s="34" t="s">
        <v>104</v>
      </c>
      <c r="C36" s="71" t="s">
        <v>114</v>
      </c>
      <c r="D36" s="12" t="s">
        <v>115</v>
      </c>
      <c r="E36" s="62">
        <v>43208</v>
      </c>
      <c r="F36" s="12" t="s">
        <v>95</v>
      </c>
      <c r="G36" s="12">
        <v>805374</v>
      </c>
      <c r="H36" s="12"/>
      <c r="I36" s="42">
        <v>2114</v>
      </c>
      <c r="J36" s="43">
        <v>-2.3E-2</v>
      </c>
      <c r="K36" s="18"/>
      <c r="L36" s="53">
        <v>2138</v>
      </c>
      <c r="M36" s="54">
        <v>6.63</v>
      </c>
    </row>
    <row r="37" spans="1:17" ht="21" x14ac:dyDescent="0.35">
      <c r="A37" s="38">
        <v>15</v>
      </c>
      <c r="B37" s="33" t="s">
        <v>47</v>
      </c>
      <c r="C37" s="70" t="s">
        <v>48</v>
      </c>
      <c r="D37" s="23" t="s">
        <v>42</v>
      </c>
      <c r="E37" s="62">
        <v>43208</v>
      </c>
      <c r="F37" s="12" t="s">
        <v>96</v>
      </c>
      <c r="G37" s="12">
        <v>806070</v>
      </c>
      <c r="H37" s="12"/>
      <c r="I37" s="57"/>
      <c r="J37" s="58"/>
      <c r="K37" s="39"/>
      <c r="L37" s="59"/>
      <c r="M37" s="60"/>
    </row>
    <row r="38" spans="1:17" ht="21.75" thickBot="1" x14ac:dyDescent="0.4">
      <c r="A38" s="38">
        <v>25</v>
      </c>
      <c r="B38" s="33" t="s">
        <v>83</v>
      </c>
      <c r="C38" s="70" t="s">
        <v>48</v>
      </c>
      <c r="D38" s="23"/>
      <c r="E38" s="62">
        <v>43208</v>
      </c>
      <c r="F38" s="12" t="s">
        <v>84</v>
      </c>
      <c r="G38" s="12">
        <v>8700108</v>
      </c>
      <c r="H38" s="12"/>
      <c r="I38" s="40"/>
      <c r="J38" s="41"/>
      <c r="K38" s="19"/>
      <c r="L38" s="55"/>
      <c r="M38" s="56"/>
    </row>
    <row r="39" spans="1:17" x14ac:dyDescent="0.25">
      <c r="B39" s="7"/>
      <c r="C39" s="44"/>
      <c r="D39" s="7"/>
      <c r="E39" s="63"/>
      <c r="F39" s="7"/>
      <c r="G39" s="7"/>
      <c r="H39" s="7"/>
      <c r="I39" s="7"/>
      <c r="J39" s="7"/>
      <c r="K39" s="7"/>
    </row>
    <row r="40" spans="1:17" x14ac:dyDescent="0.25">
      <c r="B40" s="7"/>
      <c r="C40" s="44"/>
      <c r="D40" s="7"/>
      <c r="E40" s="63"/>
      <c r="F40" s="7"/>
      <c r="G40" s="7"/>
      <c r="H40" s="7"/>
      <c r="I40" s="7"/>
      <c r="J40" s="7"/>
      <c r="K40" s="7"/>
    </row>
  </sheetData>
  <sortState ref="A5:Q38">
    <sortCondition ref="F5:F38"/>
  </sortState>
  <mergeCells count="3">
    <mergeCell ref="B1:M1"/>
    <mergeCell ref="B2:M2"/>
    <mergeCell ref="B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pc_test</vt:lpstr>
      <vt:lpstr>CALIBRATION 4-18-2018 edited</vt:lpstr>
      <vt:lpstr>Secondary Standards Log Sheet</vt:lpstr>
      <vt:lpstr>CALIBRATION 4-18-2018</vt:lpstr>
      <vt:lpstr>'Secondary Standards Log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hsnook</dc:creator>
  <cp:lastModifiedBy>Milstead, William</cp:lastModifiedBy>
  <cp:lastPrinted>2018-04-17T19:48:35Z</cp:lastPrinted>
  <dcterms:created xsi:type="dcterms:W3CDTF">2014-08-12T14:28:13Z</dcterms:created>
  <dcterms:modified xsi:type="dcterms:W3CDTF">2018-06-04T17:02:59Z</dcterms:modified>
</cp:coreProperties>
</file>