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bpayne/Documents/GitHub/SOARH_NJ/SOARH_NJ_R_Mapping/"/>
    </mc:Choice>
  </mc:AlternateContent>
  <xr:revisionPtr revIDLastSave="0" documentId="13_ncr:40009_{09D75D51-D60D-334B-9561-C96C660BBBDD}" xr6:coauthVersionLast="47" xr6:coauthVersionMax="47" xr10:uidLastSave="{00000000-0000-0000-0000-000000000000}"/>
  <bookViews>
    <workbookView xWindow="380" yWindow="500" windowWidth="28040" windowHeight="16480"/>
  </bookViews>
  <sheets>
    <sheet name="unjoinable_units_by_type" sheetId="1" r:id="rId1"/>
  </sheets>
  <calcPr calcId="0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L2" i="1"/>
  <c r="L3" i="1"/>
  <c r="L4" i="1"/>
  <c r="L5" i="1"/>
  <c r="L6" i="1"/>
  <c r="M10" i="1"/>
  <c r="L10" i="1"/>
  <c r="M9" i="1"/>
  <c r="L9" i="1"/>
  <c r="M8" i="1"/>
  <c r="L8" i="1"/>
</calcChain>
</file>

<file path=xl/sharedStrings.xml><?xml version="1.0" encoding="utf-8"?>
<sst xmlns="http://schemas.openxmlformats.org/spreadsheetml/2006/main" count="22" uniqueCount="22">
  <si>
    <t>Pg</t>
  </si>
  <si>
    <t>Name</t>
  </si>
  <si>
    <t>All Programs</t>
  </si>
  <si>
    <t>Public Housing</t>
  </si>
  <si>
    <t>Housing Choice Vouchers</t>
  </si>
  <si>
    <t>Moderate Rehabilitation</t>
  </si>
  <si>
    <t>Project Based Section 8</t>
  </si>
  <si>
    <t>RentSup/RAP</t>
  </si>
  <si>
    <t>S236/BMIR</t>
  </si>
  <si>
    <t>202/PRAC</t>
  </si>
  <si>
    <t>811/PRAC</t>
  </si>
  <si>
    <t>Total Units</t>
  </si>
  <si>
    <t>Missing Units</t>
  </si>
  <si>
    <t>Placeable Units</t>
  </si>
  <si>
    <t>CDP Units</t>
  </si>
  <si>
    <t>CDP %</t>
  </si>
  <si>
    <t>Remainder Units</t>
  </si>
  <si>
    <t>Remainder %</t>
  </si>
  <si>
    <t>XX99999 Units</t>
  </si>
  <si>
    <t>XX99999 %</t>
  </si>
  <si>
    <t>Unjoinable %</t>
  </si>
  <si>
    <t>Unjoinable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</si>
</sst>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6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72" fontId="0" fillId="0" borderId="0" xfId="0" applyNumberFormat="1"/>
    <xf numFmtId="3" fontId="0" fillId="0" borderId="0" xfId="0" applyNumberFormat="1"/>
    <xf numFmtId="3" fontId="16" fillId="0" borderId="0" xfId="0" applyNumberFormat="1" applyFont="1"/>
    <xf numFmtId="0" fontId="0" fillId="0" borderId="0" xfId="0" applyAlignment="1">
      <alignment horizontal="right"/>
    </xf>
    <xf numFmtId="172" fontId="0" fillId="0" borderId="0" xfId="0" applyNumberFormat="1" applyAlignment="1">
      <alignment horizontal="right"/>
    </xf>
    <xf numFmtId="0" fontId="16" fillId="0" borderId="10" xfId="0" applyFont="1" applyBorder="1" applyAlignment="1">
      <alignment horizontal="center"/>
    </xf>
    <xf numFmtId="9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172" fontId="0" fillId="0" borderId="0" xfId="0" applyNumberFormat="1" applyFont="1"/>
    <xf numFmtId="172" fontId="0" fillId="0" borderId="0" xfId="0" applyNumberFormat="1" applyFont="1" applyAlignment="1">
      <alignment horizontal="right"/>
    </xf>
    <xf numFmtId="176" fontId="16" fillId="0" borderId="0" xfId="1" applyNumberFormat="1" applyFont="1"/>
    <xf numFmtId="0" fontId="16" fillId="0" borderId="0" xfId="0" applyFont="1" applyAlignment="1">
      <alignment horizontal="right"/>
    </xf>
    <xf numFmtId="176" fontId="16" fillId="0" borderId="0" xfId="1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122" zoomScaleNormal="122" workbookViewId="0">
      <selection activeCell="N19" sqref="N19"/>
    </sheetView>
  </sheetViews>
  <sheetFormatPr baseColWidth="10" defaultRowHeight="16" x14ac:dyDescent="0.2"/>
  <cols>
    <col min="1" max="1" width="3.1640625" bestFit="1" customWidth="1"/>
    <col min="2" max="2" width="22.1640625" customWidth="1"/>
    <col min="3" max="3" width="11" customWidth="1"/>
    <col min="4" max="4" width="14.1640625" customWidth="1"/>
    <col min="5" max="5" width="15.33203125" customWidth="1"/>
    <col min="6" max="6" width="10.6640625" customWidth="1"/>
    <col min="7" max="7" width="8.6640625" customWidth="1"/>
    <col min="8" max="8" width="17.5" customWidth="1"/>
    <col min="9" max="9" width="13.33203125" customWidth="1"/>
    <col min="10" max="10" width="16.1640625" customWidth="1"/>
    <col min="11" max="11" width="12" customWidth="1"/>
    <col min="12" max="12" width="17.6640625" customWidth="1"/>
    <col min="13" max="13" width="14.1640625" customWidth="1"/>
  </cols>
  <sheetData>
    <row r="1" spans="1:13" x14ac:dyDescent="0.2">
      <c r="A1" s="6" t="s">
        <v>0</v>
      </c>
      <c r="B1" s="8" t="s">
        <v>1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7" t="s">
        <v>19</v>
      </c>
      <c r="L1" s="6" t="s">
        <v>21</v>
      </c>
      <c r="M1" s="6" t="s">
        <v>20</v>
      </c>
    </row>
    <row r="2" spans="1:13" x14ac:dyDescent="0.2">
      <c r="A2">
        <v>1</v>
      </c>
      <c r="B2" t="s">
        <v>2</v>
      </c>
      <c r="C2" s="2">
        <v>169905</v>
      </c>
      <c r="D2">
        <v>874</v>
      </c>
      <c r="E2" s="2">
        <v>169031</v>
      </c>
      <c r="F2" s="2">
        <v>10346</v>
      </c>
      <c r="G2" s="9">
        <v>6.1207707461944896</v>
      </c>
      <c r="H2" s="2">
        <v>10599</v>
      </c>
      <c r="I2" s="1">
        <v>6.2704474327194397</v>
      </c>
      <c r="J2" s="2">
        <v>19463</v>
      </c>
      <c r="K2" s="1">
        <v>11.5144559282025</v>
      </c>
      <c r="L2" s="3">
        <f>SUM(F2,H2,J2)</f>
        <v>40408</v>
      </c>
      <c r="M2" s="11">
        <f>L2/E2</f>
        <v>0.23905674107116445</v>
      </c>
    </row>
    <row r="3" spans="1:13" x14ac:dyDescent="0.2">
      <c r="A3">
        <v>2</v>
      </c>
      <c r="B3" t="s">
        <v>3</v>
      </c>
      <c r="C3" s="2">
        <v>27546</v>
      </c>
      <c r="D3">
        <v>1</v>
      </c>
      <c r="E3" s="2">
        <v>27545</v>
      </c>
      <c r="F3" s="2">
        <v>467</v>
      </c>
      <c r="G3" s="9">
        <v>1.6954075149754899</v>
      </c>
      <c r="H3" s="2">
        <v>536</v>
      </c>
      <c r="I3" s="1">
        <v>1.9459066981303299</v>
      </c>
      <c r="J3" s="2">
        <v>2422</v>
      </c>
      <c r="K3" s="1">
        <v>8.7928843710292206</v>
      </c>
      <c r="L3" s="3">
        <f>SUM(F3,H3,J3)</f>
        <v>3425</v>
      </c>
      <c r="M3" s="11">
        <f>L3/E3</f>
        <v>0.12434198584135052</v>
      </c>
    </row>
    <row r="4" spans="1:13" x14ac:dyDescent="0.2">
      <c r="A4">
        <v>3</v>
      </c>
      <c r="B4" t="s">
        <v>4</v>
      </c>
      <c r="C4" s="2">
        <v>87088</v>
      </c>
      <c r="D4">
        <v>802</v>
      </c>
      <c r="E4" s="2">
        <v>86286</v>
      </c>
      <c r="F4" s="2">
        <v>6284</v>
      </c>
      <c r="G4" s="9">
        <v>7.2827573418631104</v>
      </c>
      <c r="H4" s="2">
        <v>7035</v>
      </c>
      <c r="I4" s="1">
        <v>8.1531186982824604</v>
      </c>
      <c r="J4" s="2">
        <v>8825</v>
      </c>
      <c r="K4" s="1">
        <v>10.227615140347201</v>
      </c>
      <c r="L4" s="3">
        <f>SUM(F4,H4,J4)</f>
        <v>22144</v>
      </c>
      <c r="M4" s="11">
        <f>L4/E4</f>
        <v>0.25663491180492781</v>
      </c>
    </row>
    <row r="5" spans="1:13" x14ac:dyDescent="0.2">
      <c r="A5">
        <v>4</v>
      </c>
      <c r="B5" t="s">
        <v>5</v>
      </c>
      <c r="C5" s="2">
        <v>205</v>
      </c>
      <c r="D5">
        <v>0</v>
      </c>
      <c r="E5" s="2">
        <v>205</v>
      </c>
      <c r="F5" s="2">
        <v>8</v>
      </c>
      <c r="G5" s="9">
        <v>3.9024390243902398</v>
      </c>
      <c r="H5" s="2">
        <v>0</v>
      </c>
      <c r="I5" s="1">
        <v>0</v>
      </c>
      <c r="J5" s="2">
        <v>15</v>
      </c>
      <c r="K5" s="1">
        <v>7.3170731707317103</v>
      </c>
      <c r="L5" s="3">
        <f>SUM(F5,H5,J5)</f>
        <v>23</v>
      </c>
      <c r="M5" s="11">
        <f>L5/E5</f>
        <v>0.11219512195121951</v>
      </c>
    </row>
    <row r="6" spans="1:13" x14ac:dyDescent="0.2">
      <c r="A6">
        <v>5</v>
      </c>
      <c r="B6" t="s">
        <v>6</v>
      </c>
      <c r="C6" s="2">
        <v>48752</v>
      </c>
      <c r="D6">
        <v>57</v>
      </c>
      <c r="E6" s="2">
        <v>48695</v>
      </c>
      <c r="F6" s="2">
        <v>2732</v>
      </c>
      <c r="G6" s="9">
        <v>5.6104322825752098</v>
      </c>
      <c r="H6" s="2">
        <v>2018</v>
      </c>
      <c r="I6" s="1">
        <v>4.1441626450354203</v>
      </c>
      <c r="J6" s="2">
        <v>6536</v>
      </c>
      <c r="K6" s="1">
        <v>13.422322620392199</v>
      </c>
      <c r="L6" s="3">
        <f>SUM(F6,H6,J6)</f>
        <v>11286</v>
      </c>
      <c r="M6" s="11">
        <f>L6/E6</f>
        <v>0.23176917548002876</v>
      </c>
    </row>
    <row r="7" spans="1:13" x14ac:dyDescent="0.2">
      <c r="A7">
        <v>6</v>
      </c>
      <c r="B7" t="s">
        <v>7</v>
      </c>
      <c r="C7" s="4">
        <v>0</v>
      </c>
      <c r="D7" s="4">
        <v>0</v>
      </c>
      <c r="E7" s="4">
        <v>0</v>
      </c>
      <c r="F7" s="4">
        <v>0</v>
      </c>
      <c r="G7" s="10">
        <v>0</v>
      </c>
      <c r="H7" s="4">
        <v>0</v>
      </c>
      <c r="I7" s="5">
        <v>0</v>
      </c>
      <c r="J7" s="4">
        <v>0</v>
      </c>
      <c r="K7" s="5">
        <v>0</v>
      </c>
      <c r="L7" s="12">
        <v>0</v>
      </c>
      <c r="M7" s="13">
        <v>0</v>
      </c>
    </row>
    <row r="8" spans="1:13" x14ac:dyDescent="0.2">
      <c r="A8">
        <v>7</v>
      </c>
      <c r="B8" t="s">
        <v>8</v>
      </c>
      <c r="C8" s="2">
        <v>1574</v>
      </c>
      <c r="D8" s="2">
        <v>0</v>
      </c>
      <c r="E8" s="2">
        <v>1574</v>
      </c>
      <c r="F8" s="2">
        <v>0</v>
      </c>
      <c r="G8" s="9">
        <v>0</v>
      </c>
      <c r="H8">
        <v>196</v>
      </c>
      <c r="I8" s="1">
        <v>12.452350698856399</v>
      </c>
      <c r="J8">
        <v>509</v>
      </c>
      <c r="K8" s="1">
        <v>32.337992376111799</v>
      </c>
      <c r="L8" s="3">
        <f>SUM(F8,H8,J8)</f>
        <v>705</v>
      </c>
      <c r="M8" s="11">
        <f>L8/E8</f>
        <v>0.44790343074968236</v>
      </c>
    </row>
    <row r="9" spans="1:13" x14ac:dyDescent="0.2">
      <c r="A9">
        <v>8</v>
      </c>
      <c r="B9" t="s">
        <v>9</v>
      </c>
      <c r="C9" s="2">
        <v>3766</v>
      </c>
      <c r="D9" s="2">
        <v>1</v>
      </c>
      <c r="E9" s="2">
        <v>3765</v>
      </c>
      <c r="F9" s="2">
        <v>705</v>
      </c>
      <c r="G9" s="9">
        <v>18.725099601593602</v>
      </c>
      <c r="H9">
        <v>621</v>
      </c>
      <c r="I9" s="1">
        <v>16.494023904382502</v>
      </c>
      <c r="J9">
        <v>954</v>
      </c>
      <c r="K9" s="1">
        <v>25.338645418326699</v>
      </c>
      <c r="L9" s="3">
        <f>SUM(F9,H9,J9)</f>
        <v>2280</v>
      </c>
      <c r="M9" s="11">
        <f>L9/E9</f>
        <v>0.60557768924302791</v>
      </c>
    </row>
    <row r="10" spans="1:13" x14ac:dyDescent="0.2">
      <c r="A10">
        <v>9</v>
      </c>
      <c r="B10" t="s">
        <v>10</v>
      </c>
      <c r="C10" s="2">
        <v>974</v>
      </c>
      <c r="D10" s="2">
        <v>13</v>
      </c>
      <c r="E10" s="2">
        <v>961</v>
      </c>
      <c r="F10" s="2">
        <v>148</v>
      </c>
      <c r="G10" s="9">
        <v>15.4006243496358</v>
      </c>
      <c r="H10">
        <v>194</v>
      </c>
      <c r="I10" s="1">
        <v>20.187304890738801</v>
      </c>
      <c r="J10">
        <v>198</v>
      </c>
      <c r="K10" s="1">
        <v>20.603537981269501</v>
      </c>
      <c r="L10" s="3">
        <f>SUM(F10,H10,J10)</f>
        <v>540</v>
      </c>
      <c r="M10" s="11">
        <f>L10/E10</f>
        <v>0.5619146722164412</v>
      </c>
    </row>
    <row r="17" spans="11:11" x14ac:dyDescent="0.2">
      <c r="K1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unjoinable_units_by_type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Payne</dc:creator>
  <cp:lastModifiedBy>Will Payne</cp:lastModifiedBy>
  <dcterms:created xsi:type="dcterms:W3CDTF">2023-05-22T18:09:59Z</dcterms:created>
  <dcterms:modified xsi:type="dcterms:W3CDTF">2023-05-22T18:17:36Z</dcterms:modified>
</cp:coreProperties>
</file>