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516a2c4651c033f/CFA/Python Portfolio Builder/"/>
    </mc:Choice>
  </mc:AlternateContent>
  <xr:revisionPtr revIDLastSave="77" documentId="11_F25DC773A252ABDACC104880411A47FE5BDE58F2" xr6:coauthVersionLast="47" xr6:coauthVersionMax="47" xr10:uidLastSave="{2B4D34FA-3855-4E29-94F6-B6BD998693C0}"/>
  <bookViews>
    <workbookView xWindow="10620" yWindow="0" windowWidth="14980" windowHeight="111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L13" i="2"/>
  <c r="K13" i="2"/>
  <c r="K14" i="2"/>
  <c r="K12" i="2"/>
  <c r="J13" i="2"/>
  <c r="J14" i="2"/>
  <c r="J11" i="2"/>
  <c r="J12" i="2"/>
  <c r="J3" i="2"/>
  <c r="J4" i="2"/>
  <c r="J5" i="2"/>
  <c r="J6" i="2"/>
  <c r="J2" i="2"/>
  <c r="I3" i="2"/>
  <c r="I4" i="2"/>
  <c r="I5" i="2"/>
  <c r="I6" i="2"/>
  <c r="I2" i="2"/>
</calcChain>
</file>

<file path=xl/sharedStrings.xml><?xml version="1.0" encoding="utf-8"?>
<sst xmlns="http://schemas.openxmlformats.org/spreadsheetml/2006/main" count="38" uniqueCount="16">
  <si>
    <t>Asset Class</t>
  </si>
  <si>
    <t>Year 1</t>
  </si>
  <si>
    <t>Year 2</t>
  </si>
  <si>
    <t>Year 3</t>
  </si>
  <si>
    <t>Year 4</t>
  </si>
  <si>
    <t>Year 5</t>
  </si>
  <si>
    <t>Stocks</t>
  </si>
  <si>
    <t>Bonds</t>
  </si>
  <si>
    <t>Real Estate</t>
  </si>
  <si>
    <t>Commodities</t>
  </si>
  <si>
    <t>Cash</t>
  </si>
  <si>
    <t>Year 6</t>
  </si>
  <si>
    <t xml:space="preserve">E(r) </t>
  </si>
  <si>
    <t>sd</t>
  </si>
  <si>
    <t>corr_marix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</si>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</sst>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2" fontId="0" fillId="0" borderId="0" xfId="1" applyNumberFormat="1" applyFont="1"/>
    <xf numFmtId="0" fontId="2" fillId="0" borderId="0" xfId="0" applyFont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3" sqref="C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t="s">
        <v>6</v>
      </c>
      <c r="B2">
        <v>0.1</v>
      </c>
      <c r="C2">
        <v>0.12</v>
      </c>
      <c r="D2">
        <v>-0.05</v>
      </c>
      <c r="E2">
        <v>0.14000000000000001</v>
      </c>
      <c r="F2">
        <v>0.08</v>
      </c>
      <c r="G2">
        <v>0.06</v>
      </c>
    </row>
    <row r="3" spans="1:7" x14ac:dyDescent="0.35">
      <c r="A3" t="s">
        <v>7</v>
      </c>
      <c r="B3">
        <v>0.05</v>
      </c>
      <c r="D3">
        <v>0.04</v>
      </c>
      <c r="E3">
        <v>-7.0000000000000007E-2</v>
      </c>
      <c r="F3">
        <v>0.03</v>
      </c>
      <c r="G3">
        <v>0.03</v>
      </c>
    </row>
    <row r="4" spans="1:7" x14ac:dyDescent="0.35">
      <c r="A4" t="s">
        <v>8</v>
      </c>
      <c r="B4">
        <v>-0.08</v>
      </c>
      <c r="C4">
        <v>0.1</v>
      </c>
      <c r="D4">
        <v>0.09</v>
      </c>
      <c r="E4">
        <v>-0.11</v>
      </c>
      <c r="F4">
        <v>7.0000000000000007E-2</v>
      </c>
      <c r="G4">
        <v>0.09</v>
      </c>
    </row>
    <row r="5" spans="1:7" x14ac:dyDescent="0.35">
      <c r="A5" t="s">
        <v>9</v>
      </c>
      <c r="B5">
        <v>0.09</v>
      </c>
      <c r="C5">
        <v>-0.08</v>
      </c>
      <c r="D5">
        <v>7.0000000000000007E-2</v>
      </c>
      <c r="E5">
        <v>0.06</v>
      </c>
      <c r="F5">
        <v>-0.1</v>
      </c>
      <c r="G5">
        <v>0.01</v>
      </c>
    </row>
    <row r="6" spans="1:7" x14ac:dyDescent="0.35">
      <c r="A6" t="s">
        <v>10</v>
      </c>
      <c r="B6">
        <v>0.02</v>
      </c>
      <c r="C6">
        <v>-0.01</v>
      </c>
      <c r="D6">
        <v>0.02</v>
      </c>
      <c r="E6">
        <v>-0.03</v>
      </c>
      <c r="F6">
        <v>0.02</v>
      </c>
      <c r="G6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872D-FD54-4A4C-8597-07926F6BE09A}">
  <dimension ref="A1:N14"/>
  <sheetViews>
    <sheetView tabSelected="1" topLeftCell="B1" workbookViewId="0">
      <selection activeCell="D9" sqref="D9"/>
    </sheetView>
  </sheetViews>
  <sheetFormatPr defaultRowHeight="14.5" x14ac:dyDescent="0.35"/>
  <cols>
    <col min="9" max="9" width="11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I1" s="3" t="s">
        <v>12</v>
      </c>
      <c r="J1" s="3" t="s">
        <v>13</v>
      </c>
    </row>
    <row r="2" spans="1:14" x14ac:dyDescent="0.35">
      <c r="A2" t="s">
        <v>6</v>
      </c>
      <c r="B2">
        <v>0.1</v>
      </c>
      <c r="C2">
        <v>0.12</v>
      </c>
      <c r="D2">
        <v>-0.05</v>
      </c>
      <c r="E2">
        <v>0.14000000000000001</v>
      </c>
      <c r="F2">
        <v>0.08</v>
      </c>
      <c r="G2">
        <v>0.06</v>
      </c>
      <c r="I2" s="1">
        <f>+AVERAGE(B2:G2)</f>
        <v>7.4999999999999997E-2</v>
      </c>
      <c r="J2" s="2">
        <f>+STDEV(B2:G2)</f>
        <v>6.7453687816160207E-2</v>
      </c>
    </row>
    <row r="3" spans="1:14" x14ac:dyDescent="0.35">
      <c r="A3" t="s">
        <v>7</v>
      </c>
      <c r="B3">
        <v>0.05</v>
      </c>
      <c r="C3" s="6" t="s">
        <v>15</v>
      </c>
      <c r="D3">
        <v>0.04</v>
      </c>
      <c r="E3">
        <v>-7.0000000000000007E-2</v>
      </c>
      <c r="F3">
        <v>0.03</v>
      </c>
      <c r="G3">
        <v>0.03</v>
      </c>
      <c r="I3" s="1">
        <f t="shared" ref="I3:I6" si="0">+AVERAGE(B3:G3)</f>
        <v>1.5999999999999997E-2</v>
      </c>
      <c r="J3" s="2">
        <f t="shared" ref="J3:J6" si="1">+STDEV(B3:G3)</f>
        <v>4.8785243670601872E-2</v>
      </c>
    </row>
    <row r="4" spans="1:14" x14ac:dyDescent="0.35">
      <c r="A4" t="s">
        <v>8</v>
      </c>
      <c r="B4">
        <v>-0.08</v>
      </c>
      <c r="C4">
        <v>0.1</v>
      </c>
      <c r="D4">
        <v>0.09</v>
      </c>
      <c r="E4">
        <v>-0.11</v>
      </c>
      <c r="F4">
        <v>7.0000000000000007E-2</v>
      </c>
      <c r="G4">
        <v>0.09</v>
      </c>
      <c r="I4" s="1">
        <f t="shared" si="0"/>
        <v>2.6666666666666668E-2</v>
      </c>
      <c r="J4" s="2">
        <f t="shared" si="1"/>
        <v>9.5219045713904674E-2</v>
      </c>
    </row>
    <row r="5" spans="1:14" x14ac:dyDescent="0.35">
      <c r="A5" t="s">
        <v>9</v>
      </c>
      <c r="B5">
        <v>0.09</v>
      </c>
      <c r="C5">
        <v>-0.08</v>
      </c>
      <c r="D5">
        <v>7.0000000000000007E-2</v>
      </c>
      <c r="E5">
        <v>0.06</v>
      </c>
      <c r="F5">
        <v>-0.1</v>
      </c>
      <c r="G5">
        <v>0.01</v>
      </c>
      <c r="I5" s="1">
        <f t="shared" si="0"/>
        <v>8.333333333333335E-3</v>
      </c>
      <c r="J5" s="2">
        <f t="shared" si="1"/>
        <v>8.084965470963168E-2</v>
      </c>
    </row>
    <row r="6" spans="1:14" x14ac:dyDescent="0.35">
      <c r="A6" t="s">
        <v>10</v>
      </c>
      <c r="B6">
        <v>0.02</v>
      </c>
      <c r="C6">
        <v>-0.01</v>
      </c>
      <c r="D6">
        <v>0.02</v>
      </c>
      <c r="E6">
        <v>-0.03</v>
      </c>
      <c r="F6">
        <v>0.02</v>
      </c>
      <c r="G6">
        <v>0.02</v>
      </c>
      <c r="I6" s="1">
        <f t="shared" si="0"/>
        <v>6.6666666666666671E-3</v>
      </c>
      <c r="J6" s="2">
        <f t="shared" si="1"/>
        <v>2.1602468994692869E-2</v>
      </c>
    </row>
    <row r="8" spans="1:14" x14ac:dyDescent="0.35">
      <c r="I8" s="3" t="s">
        <v>14</v>
      </c>
    </row>
    <row r="9" spans="1:14" x14ac:dyDescent="0.35">
      <c r="J9" t="s">
        <v>6</v>
      </c>
      <c r="K9" t="s">
        <v>7</v>
      </c>
      <c r="L9" t="s">
        <v>8</v>
      </c>
      <c r="M9" t="s">
        <v>9</v>
      </c>
      <c r="N9" t="s">
        <v>10</v>
      </c>
    </row>
    <row r="10" spans="1:14" x14ac:dyDescent="0.35">
      <c r="I10" t="s">
        <v>6</v>
      </c>
      <c r="J10" s="4">
        <v>1</v>
      </c>
      <c r="K10" s="5"/>
      <c r="L10" s="5"/>
      <c r="M10" s="5"/>
      <c r="N10" s="5"/>
    </row>
    <row r="11" spans="1:14" x14ac:dyDescent="0.35">
      <c r="I11" t="s">
        <v>7</v>
      </c>
      <c r="J11" s="4">
        <f>+CORREL($B$2:$G$2,B3:G3)</f>
        <v>-0.56655997661894975</v>
      </c>
      <c r="K11" s="4">
        <v>1</v>
      </c>
      <c r="L11" s="5"/>
      <c r="M11" s="5"/>
      <c r="N11" s="5"/>
    </row>
    <row r="12" spans="1:14" x14ac:dyDescent="0.35">
      <c r="I12" t="s">
        <v>8</v>
      </c>
      <c r="J12" s="4">
        <f>+CORREL($B$2:$G$2,B4:G4)</f>
        <v>-0.52624402429789519</v>
      </c>
      <c r="K12" s="4">
        <f>+CORREL($B$3:$G$3,B4:G4)</f>
        <v>0.5790333639316273</v>
      </c>
      <c r="L12" s="4">
        <v>1</v>
      </c>
      <c r="M12" s="5"/>
      <c r="N12" s="5"/>
    </row>
    <row r="13" spans="1:14" x14ac:dyDescent="0.35">
      <c r="I13" t="s">
        <v>9</v>
      </c>
      <c r="J13" s="4">
        <f>+CORREL($B$2:$G$2,B5:G5)</f>
        <v>-0.25120987033843939</v>
      </c>
      <c r="K13" s="4">
        <f t="shared" ref="K13:K14" si="2">+CORREL($B$3:$G$3,B5:G5)</f>
        <v>-0.11275259202508173</v>
      </c>
      <c r="L13" s="4">
        <f>+CORREL($B$4:$G$4,B5:G5)</f>
        <v>-0.59579271010572488</v>
      </c>
      <c r="M13" s="4">
        <v>1</v>
      </c>
      <c r="N13" s="5"/>
    </row>
    <row r="14" spans="1:14" x14ac:dyDescent="0.35">
      <c r="I14" t="s">
        <v>10</v>
      </c>
      <c r="J14" s="4">
        <f>+CORREL($B$2:$G$2,B6:G6)</f>
        <v>-0.631362435002915</v>
      </c>
      <c r="K14" s="4">
        <f t="shared" si="2"/>
        <v>0.98545088430532723</v>
      </c>
      <c r="L14" s="4">
        <f>+CORREL($B$4:$G$4,B6:G6)</f>
        <v>0.45050158786875422</v>
      </c>
      <c r="M14" s="4">
        <f>+CORREL(B5:G5,B6:G6)</f>
        <v>7.6340882600558829E-3</v>
      </c>
      <c r="N1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Bourgeois</dc:creator>
  <cp:lastModifiedBy>William Bourgeois</cp:lastModifiedBy>
  <dcterms:created xsi:type="dcterms:W3CDTF">2015-06-05T18:17:20Z</dcterms:created>
  <dcterms:modified xsi:type="dcterms:W3CDTF">2023-11-17T02:03:32Z</dcterms:modified>
</cp:coreProperties>
</file>