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tock\Documents\phd\manuscripts\Koedooder et al\data and scripts\"/>
    </mc:Choice>
  </mc:AlternateContent>
  <bookViews>
    <workbookView xWindow="0" yWindow="0" windowWidth="23040" windowHeight="9576"/>
  </bookViews>
  <sheets>
    <sheet name="all_t counts" sheetId="7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" i="7" l="1"/>
  <c r="AQ4" i="7"/>
  <c r="AU4" i="7"/>
  <c r="AO4" i="7"/>
  <c r="AR4" i="7"/>
  <c r="AV4" i="7"/>
  <c r="AP4" i="7"/>
  <c r="AS4" i="7"/>
  <c r="AW4" i="7"/>
  <c r="AN5" i="7"/>
  <c r="AQ5" i="7"/>
  <c r="AU5" i="7"/>
  <c r="AO5" i="7"/>
  <c r="AR5" i="7"/>
  <c r="AV5" i="7"/>
  <c r="AP5" i="7"/>
  <c r="AS5" i="7"/>
  <c r="AW5" i="7"/>
  <c r="AN6" i="7"/>
  <c r="AQ6" i="7"/>
  <c r="AU6" i="7"/>
  <c r="AO6" i="7"/>
  <c r="AR6" i="7"/>
  <c r="AV6" i="7"/>
  <c r="AP6" i="7"/>
  <c r="AS6" i="7"/>
  <c r="AW6" i="7"/>
  <c r="AN7" i="7"/>
  <c r="AQ7" i="7"/>
  <c r="AU7" i="7"/>
  <c r="AO7" i="7"/>
  <c r="AR7" i="7"/>
  <c r="AV7" i="7"/>
  <c r="AP7" i="7"/>
  <c r="AS7" i="7"/>
  <c r="AW7" i="7"/>
  <c r="AN8" i="7"/>
  <c r="AQ8" i="7"/>
  <c r="AU8" i="7"/>
  <c r="AO8" i="7"/>
  <c r="AR8" i="7"/>
  <c r="AV8" i="7"/>
  <c r="AP8" i="7"/>
  <c r="AS8" i="7"/>
  <c r="AW8" i="7"/>
  <c r="AN9" i="7"/>
  <c r="AQ9" i="7"/>
  <c r="AU9" i="7"/>
  <c r="AO9" i="7"/>
  <c r="AR9" i="7"/>
  <c r="AV9" i="7"/>
  <c r="AP9" i="7"/>
  <c r="AS9" i="7"/>
  <c r="AW9" i="7"/>
  <c r="AN10" i="7"/>
  <c r="AQ10" i="7"/>
  <c r="AU10" i="7"/>
  <c r="AO10" i="7"/>
  <c r="AR10" i="7"/>
  <c r="AV10" i="7"/>
  <c r="AP10" i="7"/>
  <c r="AS10" i="7"/>
  <c r="AW10" i="7"/>
  <c r="AN11" i="7"/>
  <c r="AQ11" i="7"/>
  <c r="AU11" i="7"/>
  <c r="AO11" i="7"/>
  <c r="AR11" i="7"/>
  <c r="AV11" i="7"/>
  <c r="AP11" i="7"/>
  <c r="AS11" i="7"/>
  <c r="AW11" i="7"/>
  <c r="AN12" i="7"/>
  <c r="AQ12" i="7"/>
  <c r="AU12" i="7"/>
  <c r="AO12" i="7"/>
  <c r="AR12" i="7"/>
  <c r="AV12" i="7"/>
  <c r="AP12" i="7"/>
  <c r="AS12" i="7"/>
  <c r="AW12" i="7"/>
  <c r="AN13" i="7"/>
  <c r="AQ13" i="7"/>
  <c r="AU13" i="7"/>
  <c r="AO13" i="7"/>
  <c r="AR13" i="7"/>
  <c r="AV13" i="7"/>
  <c r="AP13" i="7"/>
  <c r="AS13" i="7"/>
  <c r="AW13" i="7"/>
  <c r="AN14" i="7"/>
  <c r="AQ14" i="7"/>
  <c r="AU14" i="7"/>
  <c r="AO14" i="7"/>
  <c r="AR14" i="7"/>
  <c r="AV14" i="7"/>
  <c r="AP14" i="7"/>
  <c r="AS14" i="7"/>
  <c r="AW14" i="7"/>
  <c r="AN15" i="7"/>
  <c r="AQ15" i="7"/>
  <c r="AU15" i="7"/>
  <c r="AO15" i="7"/>
  <c r="AR15" i="7"/>
  <c r="AV15" i="7"/>
  <c r="AP15" i="7"/>
  <c r="AS15" i="7"/>
  <c r="AW15" i="7"/>
  <c r="AN16" i="7"/>
  <c r="AQ16" i="7"/>
  <c r="AU16" i="7"/>
  <c r="AO16" i="7"/>
  <c r="AR16" i="7"/>
  <c r="AV16" i="7"/>
  <c r="AP16" i="7"/>
  <c r="AS16" i="7"/>
  <c r="AW16" i="7"/>
  <c r="AN17" i="7"/>
  <c r="AQ17" i="7"/>
  <c r="AU17" i="7"/>
  <c r="AO17" i="7"/>
  <c r="AR17" i="7"/>
  <c r="AV17" i="7"/>
  <c r="AP17" i="7"/>
  <c r="AS17" i="7"/>
  <c r="AW17" i="7"/>
  <c r="AN18" i="7"/>
  <c r="AQ18" i="7"/>
  <c r="AU18" i="7"/>
  <c r="AO18" i="7"/>
  <c r="AR18" i="7"/>
  <c r="AV18" i="7"/>
  <c r="AP18" i="7"/>
  <c r="AS18" i="7"/>
  <c r="AW18" i="7"/>
  <c r="AN19" i="7"/>
  <c r="AQ19" i="7"/>
  <c r="AU19" i="7"/>
  <c r="AO19" i="7"/>
  <c r="AR19" i="7"/>
  <c r="AV19" i="7"/>
  <c r="AP19" i="7"/>
  <c r="AS19" i="7"/>
  <c r="AW19" i="7"/>
  <c r="AN20" i="7"/>
  <c r="AQ20" i="7"/>
  <c r="AU20" i="7"/>
  <c r="AO20" i="7"/>
  <c r="AR20" i="7"/>
  <c r="AV20" i="7"/>
  <c r="AP20" i="7"/>
  <c r="AS20" i="7"/>
  <c r="AW20" i="7"/>
  <c r="AN21" i="7"/>
  <c r="AQ21" i="7"/>
  <c r="AU21" i="7"/>
  <c r="AO21" i="7"/>
  <c r="AR21" i="7"/>
  <c r="AV21" i="7"/>
  <c r="AP21" i="7"/>
  <c r="AS21" i="7"/>
  <c r="AW21" i="7"/>
  <c r="AN22" i="7"/>
  <c r="AQ22" i="7"/>
  <c r="AU22" i="7"/>
  <c r="AO22" i="7"/>
  <c r="AR22" i="7"/>
  <c r="AV22" i="7"/>
  <c r="AP22" i="7"/>
  <c r="AS22" i="7"/>
  <c r="AW22" i="7"/>
  <c r="AN23" i="7"/>
  <c r="AQ23" i="7"/>
  <c r="AU23" i="7"/>
  <c r="AO23" i="7"/>
  <c r="AR23" i="7"/>
  <c r="AV23" i="7"/>
  <c r="AP23" i="7"/>
  <c r="AS23" i="7"/>
  <c r="AW23" i="7"/>
  <c r="AN24" i="7"/>
  <c r="AQ24" i="7"/>
  <c r="AU24" i="7"/>
  <c r="AO24" i="7"/>
  <c r="AR24" i="7"/>
  <c r="AV24" i="7"/>
  <c r="AP24" i="7"/>
  <c r="AS24" i="7"/>
  <c r="AW24" i="7"/>
  <c r="AN25" i="7"/>
  <c r="AQ25" i="7"/>
  <c r="AU25" i="7"/>
  <c r="AO25" i="7"/>
  <c r="AR25" i="7"/>
  <c r="AV25" i="7"/>
  <c r="AP25" i="7"/>
  <c r="AS25" i="7"/>
  <c r="AW25" i="7"/>
  <c r="AN26" i="7"/>
  <c r="AQ26" i="7"/>
  <c r="AU26" i="7"/>
  <c r="AO26" i="7"/>
  <c r="AR26" i="7"/>
  <c r="AV26" i="7"/>
  <c r="AP26" i="7"/>
  <c r="AS26" i="7"/>
  <c r="AW26" i="7"/>
  <c r="AN27" i="7"/>
  <c r="AQ27" i="7"/>
  <c r="AU27" i="7"/>
  <c r="AO27" i="7"/>
  <c r="AR27" i="7"/>
  <c r="AV27" i="7"/>
  <c r="AP27" i="7"/>
  <c r="AS27" i="7"/>
  <c r="AW27" i="7"/>
  <c r="AN28" i="7"/>
  <c r="AQ28" i="7"/>
  <c r="AU28" i="7"/>
  <c r="AO28" i="7"/>
  <c r="AR28" i="7"/>
  <c r="AV28" i="7"/>
  <c r="AP28" i="7"/>
  <c r="AS28" i="7"/>
  <c r="AW28" i="7"/>
  <c r="AN29" i="7"/>
  <c r="AQ29" i="7"/>
  <c r="AU29" i="7"/>
  <c r="AO29" i="7"/>
  <c r="AR29" i="7"/>
  <c r="AV29" i="7"/>
  <c r="AP29" i="7"/>
  <c r="AS29" i="7"/>
  <c r="AW29" i="7"/>
  <c r="AN30" i="7"/>
  <c r="AQ30" i="7"/>
  <c r="AU30" i="7"/>
  <c r="AO30" i="7"/>
  <c r="AR30" i="7"/>
  <c r="AV30" i="7"/>
  <c r="AP30" i="7"/>
  <c r="AS30" i="7"/>
  <c r="AW30" i="7"/>
  <c r="AN31" i="7"/>
  <c r="AQ31" i="7"/>
  <c r="AU31" i="7"/>
  <c r="AO31" i="7"/>
  <c r="AR31" i="7"/>
  <c r="AV31" i="7"/>
  <c r="AP31" i="7"/>
  <c r="AS31" i="7"/>
  <c r="AW31" i="7"/>
  <c r="AN32" i="7"/>
  <c r="AQ32" i="7"/>
  <c r="AU32" i="7"/>
  <c r="AO32" i="7"/>
  <c r="AR32" i="7"/>
  <c r="AV32" i="7"/>
  <c r="AP32" i="7"/>
  <c r="AS32" i="7"/>
  <c r="AW32" i="7"/>
  <c r="AN33" i="7"/>
  <c r="AQ33" i="7"/>
  <c r="AU33" i="7"/>
  <c r="AO33" i="7"/>
  <c r="AR33" i="7"/>
  <c r="AV33" i="7"/>
  <c r="AP33" i="7"/>
  <c r="AS33" i="7"/>
  <c r="AW33" i="7"/>
  <c r="AN34" i="7"/>
  <c r="AQ34" i="7"/>
  <c r="AU34" i="7"/>
  <c r="AO34" i="7"/>
  <c r="AR34" i="7"/>
  <c r="AV34" i="7"/>
  <c r="AP34" i="7"/>
  <c r="AS34" i="7"/>
  <c r="AW34" i="7"/>
  <c r="AN35" i="7"/>
  <c r="AQ35" i="7"/>
  <c r="AU35" i="7"/>
  <c r="AO35" i="7"/>
  <c r="AR35" i="7"/>
  <c r="AV35" i="7"/>
  <c r="AP35" i="7"/>
  <c r="AS35" i="7"/>
  <c r="AW35" i="7"/>
  <c r="AN36" i="7"/>
  <c r="AQ36" i="7"/>
  <c r="AU36" i="7"/>
  <c r="AO36" i="7"/>
  <c r="AR36" i="7"/>
  <c r="AV36" i="7"/>
  <c r="AP36" i="7"/>
  <c r="AS36" i="7"/>
  <c r="AW36" i="7"/>
  <c r="AN37" i="7"/>
  <c r="AQ37" i="7"/>
  <c r="AU37" i="7"/>
  <c r="AO37" i="7"/>
  <c r="AR37" i="7"/>
  <c r="AV37" i="7"/>
  <c r="AP37" i="7"/>
  <c r="AS37" i="7"/>
  <c r="AW37" i="7"/>
  <c r="AN38" i="7"/>
  <c r="AQ38" i="7"/>
  <c r="AU38" i="7"/>
  <c r="AO38" i="7"/>
  <c r="AR38" i="7"/>
  <c r="AV38" i="7"/>
  <c r="AP38" i="7"/>
  <c r="AS38" i="7"/>
  <c r="AW38" i="7"/>
  <c r="AN39" i="7"/>
  <c r="AQ39" i="7"/>
  <c r="AU39" i="7"/>
  <c r="AO39" i="7"/>
  <c r="AR39" i="7"/>
  <c r="AV39" i="7"/>
  <c r="AP39" i="7"/>
  <c r="AS39" i="7"/>
  <c r="AW39" i="7"/>
  <c r="AN40" i="7"/>
  <c r="AQ40" i="7"/>
  <c r="AU40" i="7"/>
  <c r="AO40" i="7"/>
  <c r="AR40" i="7"/>
  <c r="AV40" i="7"/>
  <c r="AP40" i="7"/>
  <c r="AS40" i="7"/>
  <c r="AW40" i="7"/>
  <c r="AN41" i="7"/>
  <c r="AQ41" i="7"/>
  <c r="AU41" i="7"/>
  <c r="AO41" i="7"/>
  <c r="AR41" i="7"/>
  <c r="AV41" i="7"/>
  <c r="AP41" i="7"/>
  <c r="AS41" i="7"/>
  <c r="AW41" i="7"/>
  <c r="AN42" i="7"/>
  <c r="AQ42" i="7"/>
  <c r="AU42" i="7"/>
  <c r="AO42" i="7"/>
  <c r="AR42" i="7"/>
  <c r="AV42" i="7"/>
  <c r="AP42" i="7"/>
  <c r="AS42" i="7"/>
  <c r="AW42" i="7"/>
  <c r="AN43" i="7"/>
  <c r="AQ43" i="7"/>
  <c r="AU43" i="7"/>
  <c r="AO43" i="7"/>
  <c r="AR43" i="7"/>
  <c r="AV43" i="7"/>
  <c r="AP43" i="7"/>
  <c r="AS43" i="7"/>
  <c r="AW43" i="7"/>
  <c r="AN44" i="7"/>
  <c r="AQ44" i="7"/>
  <c r="AU44" i="7"/>
  <c r="AO44" i="7"/>
  <c r="AR44" i="7"/>
  <c r="AV44" i="7"/>
  <c r="AP44" i="7"/>
  <c r="AS44" i="7"/>
  <c r="AW44" i="7"/>
  <c r="AO3" i="7"/>
  <c r="AR3" i="7"/>
  <c r="AV3" i="7"/>
  <c r="AP3" i="7"/>
  <c r="AS3" i="7"/>
  <c r="AW3" i="7"/>
  <c r="AN3" i="7"/>
  <c r="AQ3" i="7"/>
  <c r="AU3" i="7"/>
</calcChain>
</file>

<file path=xl/sharedStrings.xml><?xml version="1.0" encoding="utf-8"?>
<sst xmlns="http://schemas.openxmlformats.org/spreadsheetml/2006/main" count="294" uniqueCount="51">
  <si>
    <t>treatment</t>
  </si>
  <si>
    <t>combination</t>
  </si>
  <si>
    <t>cyl</t>
  </si>
  <si>
    <t>sem</t>
  </si>
  <si>
    <t>nav</t>
  </si>
  <si>
    <t>well</t>
  </si>
  <si>
    <t>A1</t>
  </si>
  <si>
    <t>A3</t>
  </si>
  <si>
    <t>A4</t>
  </si>
  <si>
    <t>A5</t>
  </si>
  <si>
    <t>A6</t>
  </si>
  <si>
    <t>B1</t>
  </si>
  <si>
    <t>B2</t>
  </si>
  <si>
    <t>B3</t>
  </si>
  <si>
    <t>B4</t>
  </si>
  <si>
    <t>B6</t>
  </si>
  <si>
    <t>C1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</si>
  <si>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</si>
  <si>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</si>
  <si>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</si>
  <si>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</si>
  <si>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</si>
  <si>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</si>
  <si>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</si>
  <si>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</si>
  <si>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</si>
  <si>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</si>
  <si>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sem+cyl</t>
  </si>
  <si>
    <t>sem+nav</t>
  </si>
  <si>
    <t>triple</t>
  </si>
  <si>
    <t>cyl+nav</t>
  </si>
  <si>
    <t>cyl(p_well)</t>
  </si>
  <si>
    <t>sem(p_well)</t>
  </si>
  <si>
    <t>nav(p_well)</t>
  </si>
  <si>
    <t>tot(p_well)</t>
  </si>
  <si>
    <t>axenic</t>
  </si>
  <si>
    <t>bacteria</t>
  </si>
  <si>
    <t>t3</t>
  </si>
  <si>
    <t>t4</t>
  </si>
  <si>
    <t>t2</t>
  </si>
  <si>
    <t>t1</t>
  </si>
  <si>
    <t>gr_r (t1-t3)</t>
  </si>
  <si>
    <t>gr_r(t2-t4)</t>
  </si>
  <si>
    <t>max_gr</t>
  </si>
  <si>
    <t>cyl(div/day)</t>
  </si>
  <si>
    <t>sem(div/day)</t>
  </si>
  <si>
    <t>nav(div/day)</t>
  </si>
  <si>
    <t>cleaned up</t>
  </si>
  <si>
    <t>cyl(max_gr)</t>
  </si>
  <si>
    <t>sem(max_gr)</t>
  </si>
  <si>
    <t>nav(max_gr)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</si>
</sst>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1" fontId="1" fillId="0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tabSelected="1" zoomScale="81" zoomScaleNormal="81" workbookViewId="0">
      <selection activeCell="D5" sqref="D5"/>
    </sheetView>
  </sheetViews>
  <sheetFormatPr defaultRowHeight="14.4" x14ac:dyDescent="0.3"/>
  <cols>
    <col min="1" max="2" width="8.88671875" style="1"/>
    <col min="3" max="3" width="11.6640625" style="1" bestFit="1" customWidth="1"/>
    <col min="4" max="4" width="10.44140625" style="1" bestFit="1" customWidth="1"/>
    <col min="5" max="5" width="11.6640625" style="4" bestFit="1" customWidth="1"/>
    <col min="6" max="6" width="11.109375" style="4" bestFit="1" customWidth="1"/>
    <col min="7" max="7" width="10.5546875" style="4" bestFit="1" customWidth="1"/>
    <col min="8" max="8" width="10.44140625" style="4" bestFit="1" customWidth="1"/>
    <col min="9" max="9" width="11.6640625" style="4" bestFit="1" customWidth="1"/>
    <col min="10" max="10" width="11.109375" style="4" bestFit="1" customWidth="1"/>
    <col min="11" max="11" width="10.5546875" style="4" bestFit="1" customWidth="1"/>
    <col min="12" max="12" width="10.44140625" style="4" bestFit="1" customWidth="1"/>
    <col min="13" max="13" width="11.6640625" style="4" bestFit="1" customWidth="1"/>
    <col min="14" max="14" width="11.109375" style="4" bestFit="1" customWidth="1"/>
    <col min="15" max="15" width="10.5546875" style="4" bestFit="1" customWidth="1"/>
    <col min="16" max="16" width="10.44140625" style="4" bestFit="1" customWidth="1"/>
    <col min="17" max="17" width="11.6640625" style="4" bestFit="1" customWidth="1"/>
    <col min="18" max="18" width="11.109375" style="4" bestFit="1" customWidth="1"/>
    <col min="19" max="19" width="10.5546875" style="4" bestFit="1" customWidth="1"/>
    <col min="20" max="20" width="8.88671875" style="4"/>
    <col min="21" max="37" width="8.88671875" style="2"/>
    <col min="38" max="16384" width="8.88671875" style="4"/>
  </cols>
  <sheetData>
    <row r="1" spans="1:57" x14ac:dyDescent="0.3">
      <c r="D1" s="3" t="s">
        <v>40</v>
      </c>
      <c r="E1" s="3"/>
      <c r="F1" s="3"/>
      <c r="G1" s="3"/>
      <c r="H1" s="7" t="s">
        <v>39</v>
      </c>
      <c r="I1" s="7"/>
      <c r="J1" s="7"/>
      <c r="K1" s="7"/>
      <c r="L1" s="3" t="s">
        <v>37</v>
      </c>
      <c r="M1" s="3"/>
      <c r="N1" s="3"/>
      <c r="O1" s="3"/>
      <c r="P1" s="7" t="s">
        <v>38</v>
      </c>
      <c r="Q1" s="7"/>
      <c r="R1" s="7"/>
      <c r="S1" s="7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N1" s="3" t="s">
        <v>41</v>
      </c>
      <c r="AO1" s="3"/>
      <c r="AP1" s="3"/>
      <c r="AQ1" s="3" t="s">
        <v>42</v>
      </c>
      <c r="AR1" s="3"/>
      <c r="AS1" s="3"/>
      <c r="AU1" s="3" t="s">
        <v>43</v>
      </c>
      <c r="AV1" s="3"/>
      <c r="AW1" s="3"/>
    </row>
    <row r="2" spans="1:57" x14ac:dyDescent="0.3">
      <c r="A2" s="1" t="s">
        <v>0</v>
      </c>
      <c r="B2" s="1" t="s">
        <v>5</v>
      </c>
      <c r="C2" s="1" t="s">
        <v>1</v>
      </c>
      <c r="D2" s="6" t="s">
        <v>31</v>
      </c>
      <c r="E2" s="6" t="s">
        <v>32</v>
      </c>
      <c r="F2" s="6" t="s">
        <v>33</v>
      </c>
      <c r="G2" s="6" t="s">
        <v>34</v>
      </c>
      <c r="H2" s="8" t="s">
        <v>31</v>
      </c>
      <c r="I2" s="8" t="s">
        <v>32</v>
      </c>
      <c r="J2" s="8" t="s">
        <v>33</v>
      </c>
      <c r="K2" s="8" t="s">
        <v>34</v>
      </c>
      <c r="L2" s="6" t="s">
        <v>31</v>
      </c>
      <c r="M2" s="6" t="s">
        <v>32</v>
      </c>
      <c r="N2" s="6" t="s">
        <v>33</v>
      </c>
      <c r="O2" s="6" t="s">
        <v>34</v>
      </c>
      <c r="P2" s="8" t="s">
        <v>31</v>
      </c>
      <c r="Q2" s="8" t="s">
        <v>32</v>
      </c>
      <c r="R2" s="8" t="s">
        <v>33</v>
      </c>
      <c r="S2" s="8" t="s">
        <v>34</v>
      </c>
      <c r="AN2" s="6" t="s">
        <v>44</v>
      </c>
      <c r="AO2" s="6" t="s">
        <v>45</v>
      </c>
      <c r="AP2" s="6" t="s">
        <v>46</v>
      </c>
      <c r="AQ2" s="6" t="s">
        <v>44</v>
      </c>
      <c r="AR2" s="6" t="s">
        <v>45</v>
      </c>
      <c r="AS2" s="6" t="s">
        <v>46</v>
      </c>
      <c r="AU2" s="6" t="s">
        <v>44</v>
      </c>
      <c r="AV2" s="6" t="s">
        <v>45</v>
      </c>
      <c r="AW2" s="6" t="s">
        <v>46</v>
      </c>
      <c r="AY2" s="4" t="s">
        <v>47</v>
      </c>
      <c r="AZ2" s="1" t="s">
        <v>0</v>
      </c>
      <c r="BA2" s="1" t="s">
        <v>5</v>
      </c>
      <c r="BB2" s="1" t="s">
        <v>1</v>
      </c>
      <c r="BC2" s="4" t="s">
        <v>48</v>
      </c>
      <c r="BD2" s="4" t="s">
        <v>49</v>
      </c>
      <c r="BE2" s="4" t="s">
        <v>50</v>
      </c>
    </row>
    <row r="3" spans="1:57" x14ac:dyDescent="0.3">
      <c r="A3" s="1" t="s">
        <v>35</v>
      </c>
      <c r="B3" s="1" t="s">
        <v>6</v>
      </c>
      <c r="C3" s="1" t="s">
        <v>3</v>
      </c>
      <c r="D3" s="9">
        <v>0</v>
      </c>
      <c r="E3" s="10">
        <v>51434.754399999998</v>
      </c>
      <c r="F3" s="10">
        <v>0</v>
      </c>
      <c r="G3" s="10">
        <v>51434.754399999998</v>
      </c>
      <c r="H3" s="10">
        <v>0</v>
      </c>
      <c r="I3" s="10">
        <v>45601.947199999995</v>
      </c>
      <c r="J3" s="10">
        <v>0</v>
      </c>
      <c r="K3" s="10">
        <v>45601.947199999995</v>
      </c>
      <c r="L3" s="10">
        <v>0</v>
      </c>
      <c r="M3" s="10">
        <v>49181.169799999996</v>
      </c>
      <c r="N3" s="10">
        <v>0</v>
      </c>
      <c r="O3" s="10">
        <v>49181.169799999996</v>
      </c>
      <c r="P3" s="10">
        <v>0</v>
      </c>
      <c r="Q3" s="10">
        <v>74633.419399999999</v>
      </c>
      <c r="R3" s="10">
        <v>0</v>
      </c>
      <c r="S3" s="10">
        <v>74633.419399999999</v>
      </c>
      <c r="AN3" s="4">
        <f>LINEST(CHOOSE({1,2,3},V3,Z3,AD3))</f>
        <v>0</v>
      </c>
      <c r="AO3" s="4">
        <f>LINEST(CHOOSE({1,2,3},W3,AA3,AE3))</f>
        <v>0</v>
      </c>
      <c r="AP3" s="4">
        <f>LINEST(CHOOSE({1,2,3},X3,AB3,AF3))</f>
        <v>0</v>
      </c>
      <c r="AQ3" s="4">
        <f>LINEST(CHOOSE({1,2,3},Z3,AD3,AH3))</f>
        <v>0</v>
      </c>
      <c r="AR3" s="4">
        <f>LINEST(CHOOSE({1,2,3},AA3,AE3,AI3))</f>
        <v>0</v>
      </c>
      <c r="AS3" s="4">
        <f>LINEST(CHOOSE({1,2,3},AB3,AF3,AJ3))</f>
        <v>0</v>
      </c>
      <c r="AU3" s="4">
        <f>MAX(AN3,AQ3)</f>
        <v>0</v>
      </c>
      <c r="AV3" s="4">
        <f t="shared" ref="AV3:AW3" si="0">MAX(AO3,AR3)</f>
        <v>0</v>
      </c>
      <c r="AW3" s="4">
        <f t="shared" si="0"/>
        <v>0</v>
      </c>
      <c r="AZ3" s="1" t="s">
        <v>35</v>
      </c>
      <c r="BA3" s="1" t="s">
        <v>6</v>
      </c>
      <c r="BB3" s="1" t="s">
        <v>3</v>
      </c>
      <c r="BD3" s="4">
        <v>0.35536317868906575</v>
      </c>
    </row>
    <row r="4" spans="1:57" x14ac:dyDescent="0.3">
      <c r="A4" s="1" t="s">
        <v>35</v>
      </c>
      <c r="B4" s="1" t="s">
        <v>7</v>
      </c>
      <c r="C4" s="1" t="s">
        <v>27</v>
      </c>
      <c r="D4" s="9">
        <v>4993.2364666666663</v>
      </c>
      <c r="E4" s="10">
        <v>13742.447266666666</v>
      </c>
      <c r="F4" s="10">
        <v>0</v>
      </c>
      <c r="G4" s="10">
        <v>18735.683733333331</v>
      </c>
      <c r="H4" s="10">
        <v>14626.205933333331</v>
      </c>
      <c r="I4" s="10">
        <v>25717.377199999999</v>
      </c>
      <c r="J4" s="10">
        <v>0</v>
      </c>
      <c r="K4" s="10">
        <v>40343.583133333334</v>
      </c>
      <c r="L4" s="10">
        <v>29650.103266666662</v>
      </c>
      <c r="M4" s="10">
        <v>47546.216266666663</v>
      </c>
      <c r="N4" s="10">
        <v>0</v>
      </c>
      <c r="O4" s="10">
        <v>77196.319533333328</v>
      </c>
      <c r="P4" s="10">
        <v>60670.032466666664</v>
      </c>
      <c r="Q4" s="10">
        <v>69021.551866666661</v>
      </c>
      <c r="R4" s="10">
        <v>0</v>
      </c>
      <c r="S4" s="10">
        <v>129691.58433333333</v>
      </c>
      <c r="AN4" s="4">
        <f>LINEST(CHOOSE({1,2,3},V4,Z4,AD4))</f>
        <v>0</v>
      </c>
      <c r="AO4" s="4">
        <f>LINEST(CHOOSE({1,2,3},W4,AA4,AE4))</f>
        <v>0</v>
      </c>
      <c r="AP4" s="4">
        <f>LINEST(CHOOSE({1,2,3},X4,AB4,AF4))</f>
        <v>0</v>
      </c>
      <c r="AQ4" s="4">
        <f>LINEST(CHOOSE({1,2,3},Z4,AD4,AH4))</f>
        <v>0</v>
      </c>
      <c r="AR4" s="4">
        <f>LINEST(CHOOSE({1,2,3},AA4,AE4,AI4))</f>
        <v>0</v>
      </c>
      <c r="AS4" s="4">
        <f>LINEST(CHOOSE({1,2,3},AB4,AF4,AJ4))</f>
        <v>0</v>
      </c>
      <c r="AU4" s="4">
        <f t="shared" ref="AU4:AU44" si="1">MAX(AN4,AQ4)</f>
        <v>0</v>
      </c>
      <c r="AV4" s="4">
        <f t="shared" ref="AV4:AV44" si="2">MAX(AO4,AR4)</f>
        <v>0</v>
      </c>
      <c r="AW4" s="4">
        <f t="shared" ref="AW4:AW44" si="3">MAX(AP4,AS4)</f>
        <v>0</v>
      </c>
      <c r="AZ4" s="1" t="s">
        <v>35</v>
      </c>
      <c r="BA4" s="1" t="s">
        <v>7</v>
      </c>
      <c r="BB4" s="1" t="s">
        <v>27</v>
      </c>
      <c r="BC4" s="4">
        <v>1.2849949968924976</v>
      </c>
      <c r="BD4" s="4">
        <v>0.89534579621301014</v>
      </c>
    </row>
    <row r="5" spans="1:57" x14ac:dyDescent="0.3">
      <c r="A5" s="1" t="s">
        <v>35</v>
      </c>
      <c r="B5" s="1" t="s">
        <v>8</v>
      </c>
      <c r="C5" s="1" t="s">
        <v>3</v>
      </c>
      <c r="D5" s="9">
        <v>0</v>
      </c>
      <c r="E5" s="10">
        <v>41580.845266666664</v>
      </c>
      <c r="F5" s="10">
        <v>0</v>
      </c>
      <c r="G5" s="10">
        <v>41580.845266666664</v>
      </c>
      <c r="H5" s="10">
        <v>0</v>
      </c>
      <c r="I5" s="10">
        <v>65884.208599999998</v>
      </c>
      <c r="J5" s="10">
        <v>0</v>
      </c>
      <c r="K5" s="10">
        <v>65884.208599999998</v>
      </c>
      <c r="L5" s="10">
        <v>0</v>
      </c>
      <c r="M5" s="10">
        <v>98141.399933333334</v>
      </c>
      <c r="N5" s="10">
        <v>0</v>
      </c>
      <c r="O5" s="10">
        <v>98141.399933333334</v>
      </c>
      <c r="P5" s="10">
        <v>0</v>
      </c>
      <c r="Q5" s="10">
        <v>107155.73833333333</v>
      </c>
      <c r="R5" s="10">
        <v>0</v>
      </c>
      <c r="S5" s="10">
        <v>107155.73833333333</v>
      </c>
      <c r="AN5" s="4">
        <f>LINEST(CHOOSE({1,2,3},V5,Z5,AD5))</f>
        <v>0</v>
      </c>
      <c r="AO5" s="4">
        <f>LINEST(CHOOSE({1,2,3},W5,AA5,AE5))</f>
        <v>0</v>
      </c>
      <c r="AP5" s="4">
        <f>LINEST(CHOOSE({1,2,3},X5,AB5,AF5))</f>
        <v>0</v>
      </c>
      <c r="AQ5" s="4">
        <f>LINEST(CHOOSE({1,2,3},Z5,AD5,AH5))</f>
        <v>0</v>
      </c>
      <c r="AR5" s="4">
        <f>LINEST(CHOOSE({1,2,3},AA5,AE5,AI5))</f>
        <v>0</v>
      </c>
      <c r="AS5" s="4">
        <f>LINEST(CHOOSE({1,2,3},AB5,AF5,AJ5))</f>
        <v>0</v>
      </c>
      <c r="AU5" s="4">
        <f t="shared" si="1"/>
        <v>0</v>
      </c>
      <c r="AV5" s="4">
        <f t="shared" si="2"/>
        <v>0</v>
      </c>
      <c r="AW5" s="4">
        <f t="shared" si="3"/>
        <v>0</v>
      </c>
      <c r="AZ5" s="1" t="s">
        <v>35</v>
      </c>
      <c r="BA5" s="1" t="s">
        <v>8</v>
      </c>
      <c r="BB5" s="1" t="s">
        <v>3</v>
      </c>
      <c r="BD5" s="4">
        <v>0.61947138240922328</v>
      </c>
    </row>
    <row r="6" spans="1:57" x14ac:dyDescent="0.3">
      <c r="A6" s="1" t="s">
        <v>35</v>
      </c>
      <c r="B6" s="1" t="s">
        <v>9</v>
      </c>
      <c r="C6" s="1" t="s">
        <v>2</v>
      </c>
      <c r="D6" s="9">
        <v>9544.5935999999983</v>
      </c>
      <c r="E6" s="10">
        <v>0</v>
      </c>
      <c r="F6" s="10">
        <v>0</v>
      </c>
      <c r="G6" s="10">
        <v>9544.5935999999983</v>
      </c>
      <c r="H6" s="10">
        <v>44983.316133333326</v>
      </c>
      <c r="I6" s="10">
        <v>0</v>
      </c>
      <c r="J6" s="10">
        <v>0</v>
      </c>
      <c r="K6" s="10">
        <v>44983.316133333326</v>
      </c>
      <c r="L6" s="10">
        <v>67342.410399999993</v>
      </c>
      <c r="M6" s="10">
        <v>0</v>
      </c>
      <c r="N6" s="10">
        <v>0</v>
      </c>
      <c r="O6" s="10">
        <v>67342.410399999993</v>
      </c>
      <c r="P6" s="10">
        <v>188068.26306</v>
      </c>
      <c r="Q6" s="10">
        <v>0</v>
      </c>
      <c r="R6" s="10">
        <v>0</v>
      </c>
      <c r="S6" s="10">
        <v>188068.26306</v>
      </c>
      <c r="AN6" s="4">
        <f>LINEST(CHOOSE({1,2,3},V6,Z6,AD6))</f>
        <v>0</v>
      </c>
      <c r="AO6" s="4">
        <f>LINEST(CHOOSE({1,2,3},W6,AA6,AE6))</f>
        <v>0</v>
      </c>
      <c r="AP6" s="4">
        <f>LINEST(CHOOSE({1,2,3},X6,AB6,AF6))</f>
        <v>0</v>
      </c>
      <c r="AQ6" s="4">
        <f>LINEST(CHOOSE({1,2,3},Z6,AD6,AH6))</f>
        <v>0</v>
      </c>
      <c r="AR6" s="4">
        <f>LINEST(CHOOSE({1,2,3},AA6,AE6,AI6))</f>
        <v>0</v>
      </c>
      <c r="AS6" s="4">
        <f>LINEST(CHOOSE({1,2,3},AB6,AF6,AJ6))</f>
        <v>0</v>
      </c>
      <c r="AU6" s="4">
        <f t="shared" si="1"/>
        <v>0</v>
      </c>
      <c r="AV6" s="4">
        <f t="shared" si="2"/>
        <v>0</v>
      </c>
      <c r="AW6" s="4">
        <f t="shared" si="3"/>
        <v>0</v>
      </c>
      <c r="AZ6" s="1" t="s">
        <v>35</v>
      </c>
      <c r="BA6" s="1" t="s">
        <v>9</v>
      </c>
      <c r="BB6" s="1" t="s">
        <v>2</v>
      </c>
      <c r="BC6" s="4">
        <v>1.4093798426649256</v>
      </c>
    </row>
    <row r="7" spans="1:57" x14ac:dyDescent="0.3">
      <c r="A7" s="1" t="s">
        <v>35</v>
      </c>
      <c r="B7" s="1" t="s">
        <v>10</v>
      </c>
      <c r="C7" s="1" t="s">
        <v>2</v>
      </c>
      <c r="D7" s="9">
        <v>12814.500666666667</v>
      </c>
      <c r="E7" s="10">
        <v>0</v>
      </c>
      <c r="F7" s="10">
        <v>0</v>
      </c>
      <c r="G7" s="10">
        <v>12814.500666666667</v>
      </c>
      <c r="H7" s="10">
        <v>70303.001933333333</v>
      </c>
      <c r="I7" s="10">
        <v>0</v>
      </c>
      <c r="J7" s="10">
        <v>0</v>
      </c>
      <c r="K7" s="10">
        <v>70303.001933333333</v>
      </c>
      <c r="L7" s="10">
        <v>85768.778599999991</v>
      </c>
      <c r="M7" s="10">
        <v>0</v>
      </c>
      <c r="N7" s="10">
        <v>0</v>
      </c>
      <c r="O7" s="10">
        <v>85768.778599999991</v>
      </c>
      <c r="P7" s="10">
        <v>150062.22159999999</v>
      </c>
      <c r="Q7" s="10">
        <v>0</v>
      </c>
      <c r="R7" s="10">
        <v>0</v>
      </c>
      <c r="S7" s="10">
        <v>150062.22159999999</v>
      </c>
      <c r="AN7" s="4">
        <f>LINEST(CHOOSE({1,2,3},V7,Z7,AD7))</f>
        <v>0</v>
      </c>
      <c r="AO7" s="4">
        <f>LINEST(CHOOSE({1,2,3},W7,AA7,AE7))</f>
        <v>0</v>
      </c>
      <c r="AP7" s="4">
        <f>LINEST(CHOOSE({1,2,3},X7,AB7,AF7))</f>
        <v>0</v>
      </c>
      <c r="AQ7" s="4">
        <f>LINEST(CHOOSE({1,2,3},Z7,AD7,AH7))</f>
        <v>0</v>
      </c>
      <c r="AR7" s="4">
        <f>LINEST(CHOOSE({1,2,3},AA7,AE7,AI7))</f>
        <v>0</v>
      </c>
      <c r="AS7" s="4">
        <f>LINEST(CHOOSE({1,2,3},AB7,AF7,AJ7))</f>
        <v>0</v>
      </c>
      <c r="AU7" s="4">
        <f t="shared" si="1"/>
        <v>0</v>
      </c>
      <c r="AV7" s="4">
        <f t="shared" si="2"/>
        <v>0</v>
      </c>
      <c r="AW7" s="4">
        <f t="shared" si="3"/>
        <v>0</v>
      </c>
      <c r="AZ7" s="1" t="s">
        <v>35</v>
      </c>
      <c r="BA7" s="1" t="s">
        <v>10</v>
      </c>
      <c r="BB7" s="1" t="s">
        <v>2</v>
      </c>
      <c r="BC7" s="4">
        <v>1.3713376563493644</v>
      </c>
    </row>
    <row r="8" spans="1:57" x14ac:dyDescent="0.3">
      <c r="A8" s="1" t="s">
        <v>35</v>
      </c>
      <c r="B8" s="1" t="s">
        <v>11</v>
      </c>
      <c r="C8" s="1" t="s">
        <v>29</v>
      </c>
      <c r="D8" s="9">
        <v>4551.357133333333</v>
      </c>
      <c r="E8" s="10">
        <v>7644.5124666666652</v>
      </c>
      <c r="F8" s="10">
        <v>2297.7725333333328</v>
      </c>
      <c r="G8" s="10">
        <v>14493.642133333331</v>
      </c>
      <c r="H8" s="10">
        <v>13388.943799999999</v>
      </c>
      <c r="I8" s="10">
        <v>14979.709399999998</v>
      </c>
      <c r="J8" s="10">
        <v>6142.1227333333327</v>
      </c>
      <c r="K8" s="10">
        <v>34510.775933333331</v>
      </c>
      <c r="L8" s="10">
        <v>18912.435466666662</v>
      </c>
      <c r="M8" s="10">
        <v>26070.880666666664</v>
      </c>
      <c r="N8" s="10">
        <v>12195.869599999998</v>
      </c>
      <c r="O8" s="10">
        <v>57179.185733333325</v>
      </c>
      <c r="P8" s="10">
        <v>53025.52</v>
      </c>
      <c r="Q8" s="10">
        <v>67872.665599999993</v>
      </c>
      <c r="R8" s="10">
        <v>13963.386933333331</v>
      </c>
      <c r="S8" s="10">
        <v>134861.57253333332</v>
      </c>
      <c r="AN8" s="4">
        <f>LINEST(CHOOSE({1,2,3},V8,Z8,AD8))</f>
        <v>0</v>
      </c>
      <c r="AO8" s="4">
        <f>LINEST(CHOOSE({1,2,3},W8,AA8,AE8))</f>
        <v>0</v>
      </c>
      <c r="AP8" s="4">
        <f>LINEST(CHOOSE({1,2,3},X8,AB8,AF8))</f>
        <v>0</v>
      </c>
      <c r="AQ8" s="4">
        <f>LINEST(CHOOSE({1,2,3},Z8,AD8,AH8))</f>
        <v>0</v>
      </c>
      <c r="AR8" s="4">
        <f>LINEST(CHOOSE({1,2,3},AA8,AE8,AI8))</f>
        <v>0</v>
      </c>
      <c r="AS8" s="4">
        <f>LINEST(CHOOSE({1,2,3},AB8,AF8,AJ8))</f>
        <v>0</v>
      </c>
      <c r="AU8" s="4">
        <f t="shared" si="1"/>
        <v>0</v>
      </c>
      <c r="AV8" s="4">
        <f t="shared" si="2"/>
        <v>0</v>
      </c>
      <c r="AW8" s="4">
        <f t="shared" si="3"/>
        <v>0</v>
      </c>
      <c r="AZ8" s="1" t="s">
        <v>35</v>
      </c>
      <c r="BA8" s="1" t="s">
        <v>11</v>
      </c>
      <c r="BB8" s="1" t="s">
        <v>29</v>
      </c>
      <c r="BC8" s="4">
        <v>1.0274832296089649</v>
      </c>
      <c r="BD8" s="4">
        <v>1.089910518792407</v>
      </c>
      <c r="BE8" s="4">
        <v>1.2040423693185378</v>
      </c>
    </row>
    <row r="9" spans="1:57" x14ac:dyDescent="0.3">
      <c r="A9" s="1" t="s">
        <v>35</v>
      </c>
      <c r="B9" s="1" t="s">
        <v>12</v>
      </c>
      <c r="C9" s="1" t="s">
        <v>4</v>
      </c>
      <c r="D9" s="9">
        <v>0</v>
      </c>
      <c r="E9" s="10">
        <v>0</v>
      </c>
      <c r="F9" s="10">
        <v>12681.936866666665</v>
      </c>
      <c r="G9" s="10">
        <v>12681.936866666665</v>
      </c>
      <c r="H9" s="10">
        <v>0</v>
      </c>
      <c r="I9" s="10">
        <v>0</v>
      </c>
      <c r="J9" s="10">
        <v>25363.87373333333</v>
      </c>
      <c r="K9" s="10">
        <v>25363.87373333333</v>
      </c>
      <c r="L9" s="10">
        <v>0</v>
      </c>
      <c r="M9" s="10">
        <v>0</v>
      </c>
      <c r="N9" s="10">
        <v>84443.140599999984</v>
      </c>
      <c r="O9" s="10">
        <v>84443.140599999984</v>
      </c>
      <c r="P9" s="10">
        <v>0</v>
      </c>
      <c r="Q9" s="10">
        <v>0</v>
      </c>
      <c r="R9" s="10">
        <v>57444.313333333324</v>
      </c>
      <c r="S9" s="10">
        <v>57444.313333333324</v>
      </c>
      <c r="AN9" s="4">
        <f>LINEST(CHOOSE({1,2,3},V9,Z9,AD9))</f>
        <v>0</v>
      </c>
      <c r="AO9" s="4">
        <f>LINEST(CHOOSE({1,2,3},W9,AA9,AE9))</f>
        <v>0</v>
      </c>
      <c r="AP9" s="4">
        <f>LINEST(CHOOSE({1,2,3},X9,AB9,AF9))</f>
        <v>0</v>
      </c>
      <c r="AQ9" s="4">
        <f>LINEST(CHOOSE({1,2,3},Z9,AD9,AH9))</f>
        <v>0</v>
      </c>
      <c r="AR9" s="4">
        <f>LINEST(CHOOSE({1,2,3},AA9,AE9,AI9))</f>
        <v>0</v>
      </c>
      <c r="AS9" s="4">
        <f>LINEST(CHOOSE({1,2,3},AB9,AF9,AJ9))</f>
        <v>0</v>
      </c>
      <c r="AU9" s="4">
        <f t="shared" si="1"/>
        <v>0</v>
      </c>
      <c r="AV9" s="4">
        <f t="shared" si="2"/>
        <v>0</v>
      </c>
      <c r="AW9" s="4">
        <f t="shared" si="3"/>
        <v>0</v>
      </c>
      <c r="AZ9" s="1" t="s">
        <v>35</v>
      </c>
      <c r="BA9" s="1" t="s">
        <v>12</v>
      </c>
      <c r="BB9" s="1" t="s">
        <v>4</v>
      </c>
      <c r="BE9" s="4">
        <v>1.3676025681508841</v>
      </c>
    </row>
    <row r="10" spans="1:57" x14ac:dyDescent="0.3">
      <c r="A10" s="1" t="s">
        <v>35</v>
      </c>
      <c r="B10" s="1" t="s">
        <v>13</v>
      </c>
      <c r="C10" s="1" t="s">
        <v>3</v>
      </c>
      <c r="D10" s="9">
        <v>0</v>
      </c>
      <c r="E10" s="10">
        <v>37382.991599999994</v>
      </c>
      <c r="F10" s="10">
        <v>0</v>
      </c>
      <c r="G10" s="10">
        <v>37382.991599999994</v>
      </c>
      <c r="H10" s="10">
        <v>0</v>
      </c>
      <c r="I10" s="10">
        <v>59918.837599999992</v>
      </c>
      <c r="J10" s="10">
        <v>0</v>
      </c>
      <c r="K10" s="10">
        <v>59918.837599999992</v>
      </c>
      <c r="L10" s="10">
        <v>0</v>
      </c>
      <c r="M10" s="10">
        <v>98892.594799999992</v>
      </c>
      <c r="N10" s="10">
        <v>0</v>
      </c>
      <c r="O10" s="10">
        <v>98892.594799999992</v>
      </c>
      <c r="P10" s="10">
        <v>0</v>
      </c>
      <c r="Q10" s="10">
        <v>95136.620466666645</v>
      </c>
      <c r="R10" s="10">
        <v>0</v>
      </c>
      <c r="S10" s="10">
        <v>95136.620466666645</v>
      </c>
      <c r="AN10" s="4">
        <f>LINEST(CHOOSE({1,2,3},V10,Z10,AD10))</f>
        <v>0</v>
      </c>
      <c r="AO10" s="4">
        <f>LINEST(CHOOSE({1,2,3},W10,AA10,AE10))</f>
        <v>0</v>
      </c>
      <c r="AP10" s="4">
        <f>LINEST(CHOOSE({1,2,3},X10,AB10,AF10))</f>
        <v>0</v>
      </c>
      <c r="AQ10" s="4">
        <f>LINEST(CHOOSE({1,2,3},Z10,AD10,AH10))</f>
        <v>0</v>
      </c>
      <c r="AR10" s="4">
        <f>LINEST(CHOOSE({1,2,3},AA10,AE10,AI10))</f>
        <v>0</v>
      </c>
      <c r="AS10" s="4">
        <f>LINEST(CHOOSE({1,2,3},AB10,AF10,AJ10))</f>
        <v>0</v>
      </c>
      <c r="AU10" s="4">
        <f t="shared" si="1"/>
        <v>0</v>
      </c>
      <c r="AV10" s="4">
        <f t="shared" si="2"/>
        <v>0</v>
      </c>
      <c r="AW10" s="4">
        <f t="shared" si="3"/>
        <v>0</v>
      </c>
      <c r="AZ10" s="1" t="s">
        <v>35</v>
      </c>
      <c r="BA10" s="1" t="s">
        <v>13</v>
      </c>
      <c r="BB10" s="1" t="s">
        <v>3</v>
      </c>
      <c r="BD10" s="4">
        <v>0.7017402339282226</v>
      </c>
    </row>
    <row r="11" spans="1:57" x14ac:dyDescent="0.3">
      <c r="A11" s="1" t="s">
        <v>35</v>
      </c>
      <c r="B11" s="1" t="s">
        <v>14</v>
      </c>
      <c r="C11" s="1" t="s">
        <v>27</v>
      </c>
      <c r="D11" s="9">
        <v>9632.9694666666655</v>
      </c>
      <c r="E11" s="10">
        <v>13963.386933333331</v>
      </c>
      <c r="F11" s="10">
        <v>0</v>
      </c>
      <c r="G11" s="10">
        <v>23596.356399999997</v>
      </c>
      <c r="H11" s="10">
        <v>20282.261399999999</v>
      </c>
      <c r="I11" s="10">
        <v>29252.411866666662</v>
      </c>
      <c r="J11" s="10">
        <v>0</v>
      </c>
      <c r="K11" s="10">
        <v>49534.673266666665</v>
      </c>
      <c r="L11" s="10">
        <v>30754.801599999995</v>
      </c>
      <c r="M11" s="10">
        <v>50285.868133333322</v>
      </c>
      <c r="N11" s="10">
        <v>0</v>
      </c>
      <c r="O11" s="10">
        <v>81040.669733333314</v>
      </c>
      <c r="P11" s="10">
        <v>67209.84659999999</v>
      </c>
      <c r="Q11" s="10">
        <v>74279.915933333337</v>
      </c>
      <c r="R11" s="10">
        <v>0</v>
      </c>
      <c r="S11" s="10">
        <v>141489.76253333333</v>
      </c>
      <c r="AN11" s="4">
        <f>LINEST(CHOOSE({1,2,3},V11,Z11,AD11))</f>
        <v>0</v>
      </c>
      <c r="AO11" s="4">
        <f>LINEST(CHOOSE({1,2,3},W11,AA11,AE11))</f>
        <v>0</v>
      </c>
      <c r="AP11" s="4">
        <f>LINEST(CHOOSE({1,2,3},X11,AB11,AF11))</f>
        <v>0</v>
      </c>
      <c r="AQ11" s="4">
        <f>LINEST(CHOOSE({1,2,3},Z11,AD11,AH11))</f>
        <v>0</v>
      </c>
      <c r="AR11" s="4">
        <f>LINEST(CHOOSE({1,2,3},AA11,AE11,AI11))</f>
        <v>0</v>
      </c>
      <c r="AS11" s="4">
        <f>LINEST(CHOOSE({1,2,3},AB11,AF11,AJ11))</f>
        <v>0</v>
      </c>
      <c r="AU11" s="4">
        <f t="shared" si="1"/>
        <v>0</v>
      </c>
      <c r="AV11" s="4">
        <f t="shared" si="2"/>
        <v>0</v>
      </c>
      <c r="AW11" s="4">
        <f t="shared" si="3"/>
        <v>0</v>
      </c>
      <c r="AZ11" s="1" t="s">
        <v>35</v>
      </c>
      <c r="BA11" s="1" t="s">
        <v>14</v>
      </c>
      <c r="BB11" s="1" t="s">
        <v>27</v>
      </c>
      <c r="BC11" s="4">
        <v>0.86422704715534404</v>
      </c>
      <c r="BD11" s="4">
        <v>0.92425204706473985</v>
      </c>
    </row>
    <row r="12" spans="1:57" x14ac:dyDescent="0.3">
      <c r="A12" s="1" t="s">
        <v>35</v>
      </c>
      <c r="B12" s="1" t="s">
        <v>15</v>
      </c>
      <c r="C12" s="1" t="s">
        <v>30</v>
      </c>
      <c r="D12" s="9">
        <v>9942.2849999999999</v>
      </c>
      <c r="E12" s="10">
        <v>0</v>
      </c>
      <c r="F12" s="10">
        <v>6716.5658666666659</v>
      </c>
      <c r="G12" s="10">
        <v>16658.850866666668</v>
      </c>
      <c r="H12" s="10">
        <v>29738.479133333331</v>
      </c>
      <c r="I12" s="10">
        <v>0</v>
      </c>
      <c r="J12" s="10">
        <v>12284.245466666665</v>
      </c>
      <c r="K12" s="10">
        <v>42022.724599999994</v>
      </c>
      <c r="L12" s="10">
        <v>45248.443733333326</v>
      </c>
      <c r="M12" s="10">
        <v>0</v>
      </c>
      <c r="N12" s="10">
        <v>22756.785666666663</v>
      </c>
      <c r="O12" s="10">
        <v>68005.229399999982</v>
      </c>
      <c r="P12" s="10">
        <v>100085.66899999999</v>
      </c>
      <c r="Q12" s="10">
        <v>0</v>
      </c>
      <c r="R12" s="10">
        <v>47855.531799999997</v>
      </c>
      <c r="S12" s="10">
        <v>147941.20079999999</v>
      </c>
      <c r="AN12" s="4">
        <f>LINEST(CHOOSE({1,2,3},V12,Z12,AD12))</f>
        <v>0</v>
      </c>
      <c r="AO12" s="4">
        <f>LINEST(CHOOSE({1,2,3},W12,AA12,AE12))</f>
        <v>0</v>
      </c>
      <c r="AP12" s="4">
        <f>LINEST(CHOOSE({1,2,3},X12,AB12,AF12))</f>
        <v>0</v>
      </c>
      <c r="AQ12" s="4">
        <f>LINEST(CHOOSE({1,2,3},Z12,AD12,AH12))</f>
        <v>0</v>
      </c>
      <c r="AR12" s="4">
        <f>LINEST(CHOOSE({1,2,3},AA12,AE12,AI12))</f>
        <v>0</v>
      </c>
      <c r="AS12" s="4">
        <f>LINEST(CHOOSE({1,2,3},AB12,AF12,AJ12))</f>
        <v>0</v>
      </c>
      <c r="AU12" s="4">
        <f t="shared" si="1"/>
        <v>0</v>
      </c>
      <c r="AV12" s="4">
        <f t="shared" si="2"/>
        <v>0</v>
      </c>
      <c r="AW12" s="4">
        <f t="shared" si="3"/>
        <v>0</v>
      </c>
      <c r="AZ12" s="1" t="s">
        <v>35</v>
      </c>
      <c r="BA12" s="1" t="s">
        <v>15</v>
      </c>
      <c r="BB12" s="1" t="s">
        <v>30</v>
      </c>
      <c r="BC12" s="4">
        <v>1.0931094043914813</v>
      </c>
      <c r="BE12" s="4">
        <v>0.98093822744241088</v>
      </c>
    </row>
    <row r="13" spans="1:57" x14ac:dyDescent="0.3">
      <c r="A13" s="1" t="s">
        <v>35</v>
      </c>
      <c r="B13" s="1" t="s">
        <v>16</v>
      </c>
      <c r="C13" s="1" t="s">
        <v>28</v>
      </c>
      <c r="D13" s="9">
        <v>0</v>
      </c>
      <c r="E13" s="10">
        <v>12240.057533333331</v>
      </c>
      <c r="F13" s="10">
        <v>3667.5984666666664</v>
      </c>
      <c r="G13" s="10">
        <v>15907.655999999997</v>
      </c>
      <c r="H13" s="10">
        <v>0</v>
      </c>
      <c r="I13" s="10">
        <v>15509.964599999998</v>
      </c>
      <c r="J13" s="10">
        <v>9102.7142666666659</v>
      </c>
      <c r="K13" s="10">
        <v>24612.678866666662</v>
      </c>
      <c r="L13" s="10">
        <v>0</v>
      </c>
      <c r="M13" s="10">
        <v>37250.427799999998</v>
      </c>
      <c r="N13" s="10">
        <v>27175.578999999998</v>
      </c>
      <c r="O13" s="10">
        <v>64426.006799999996</v>
      </c>
      <c r="P13" s="10">
        <v>0</v>
      </c>
      <c r="Q13" s="10">
        <v>39592.388266666669</v>
      </c>
      <c r="R13" s="10">
        <v>28987.284266666662</v>
      </c>
      <c r="S13" s="10">
        <v>68579.672533333331</v>
      </c>
      <c r="AN13" s="4">
        <f>LINEST(CHOOSE({1,2,3},V13,Z13,AD13))</f>
        <v>0</v>
      </c>
      <c r="AO13" s="4">
        <f>LINEST(CHOOSE({1,2,3},W13,AA13,AE13))</f>
        <v>0</v>
      </c>
      <c r="AP13" s="4">
        <f>LINEST(CHOOSE({1,2,3},X13,AB13,AF13))</f>
        <v>0</v>
      </c>
      <c r="AQ13" s="4">
        <f>LINEST(CHOOSE({1,2,3},Z13,AD13,AH13))</f>
        <v>0</v>
      </c>
      <c r="AR13" s="4">
        <f>LINEST(CHOOSE({1,2,3},AA13,AE13,AI13))</f>
        <v>0</v>
      </c>
      <c r="AS13" s="4">
        <f>LINEST(CHOOSE({1,2,3},AB13,AF13,AJ13))</f>
        <v>0</v>
      </c>
      <c r="AU13" s="4">
        <f t="shared" si="1"/>
        <v>0</v>
      </c>
      <c r="AV13" s="4">
        <f t="shared" si="2"/>
        <v>0</v>
      </c>
      <c r="AW13" s="4">
        <f t="shared" si="3"/>
        <v>0</v>
      </c>
      <c r="AZ13" s="1" t="s">
        <v>35</v>
      </c>
      <c r="BA13" s="1" t="s">
        <v>16</v>
      </c>
      <c r="BB13" s="1" t="s">
        <v>28</v>
      </c>
      <c r="BD13" s="4">
        <v>0.80282332744644869</v>
      </c>
      <c r="BE13" s="4">
        <v>1.4447015844398379</v>
      </c>
    </row>
    <row r="14" spans="1:57" x14ac:dyDescent="0.3">
      <c r="A14" s="1" t="s">
        <v>35</v>
      </c>
      <c r="B14" s="1" t="s">
        <v>17</v>
      </c>
      <c r="C14" s="1" t="s">
        <v>28</v>
      </c>
      <c r="D14" s="9">
        <v>0</v>
      </c>
      <c r="E14" s="10">
        <v>16305.347399999999</v>
      </c>
      <c r="F14" s="10">
        <v>5656.0554666666658</v>
      </c>
      <c r="G14" s="10">
        <v>21961.402866666664</v>
      </c>
      <c r="H14" s="10">
        <v>0</v>
      </c>
      <c r="I14" s="10">
        <v>34466.587999999996</v>
      </c>
      <c r="J14" s="10">
        <v>9632.9694666666655</v>
      </c>
      <c r="K14" s="10">
        <v>44099.557466666665</v>
      </c>
      <c r="L14" s="10">
        <v>0</v>
      </c>
      <c r="M14" s="10">
        <v>65442.32926666666</v>
      </c>
      <c r="N14" s="10">
        <v>20414.825199999999</v>
      </c>
      <c r="O14" s="10">
        <v>85857.15446666666</v>
      </c>
      <c r="P14" s="10">
        <v>0</v>
      </c>
      <c r="Q14" s="10">
        <v>55676.795999999995</v>
      </c>
      <c r="R14" s="10">
        <v>24745.242666666662</v>
      </c>
      <c r="S14" s="10">
        <v>80422.03866666666</v>
      </c>
      <c r="AN14" s="4">
        <f>LINEST(CHOOSE({1,2,3},V14,Z14,AD14))</f>
        <v>0</v>
      </c>
      <c r="AO14" s="4">
        <f>LINEST(CHOOSE({1,2,3},W14,AA14,AE14))</f>
        <v>0</v>
      </c>
      <c r="AP14" s="4">
        <f>LINEST(CHOOSE({1,2,3},X14,AB14,AF14))</f>
        <v>0</v>
      </c>
      <c r="AQ14" s="4">
        <f>LINEST(CHOOSE({1,2,3},Z14,AD14,AH14))</f>
        <v>0</v>
      </c>
      <c r="AR14" s="4">
        <f>LINEST(CHOOSE({1,2,3},AA14,AE14,AI14))</f>
        <v>0</v>
      </c>
      <c r="AS14" s="4">
        <f>LINEST(CHOOSE({1,2,3},AB14,AF14,AJ14))</f>
        <v>0</v>
      </c>
      <c r="AU14" s="4">
        <f t="shared" si="1"/>
        <v>0</v>
      </c>
      <c r="AV14" s="4">
        <f t="shared" si="2"/>
        <v>0</v>
      </c>
      <c r="AW14" s="4">
        <f t="shared" si="3"/>
        <v>0</v>
      </c>
      <c r="AZ14" s="1" t="s">
        <v>35</v>
      </c>
      <c r="BA14" s="1" t="s">
        <v>17</v>
      </c>
      <c r="BB14" s="1" t="s">
        <v>28</v>
      </c>
      <c r="BD14" s="4">
        <v>1.0024394596142263</v>
      </c>
      <c r="BE14" s="4">
        <v>0.92587452070802811</v>
      </c>
    </row>
    <row r="15" spans="1:57" x14ac:dyDescent="0.3">
      <c r="A15" s="1" t="s">
        <v>35</v>
      </c>
      <c r="B15" s="1" t="s">
        <v>18</v>
      </c>
      <c r="C15" s="1" t="s">
        <v>28</v>
      </c>
      <c r="D15" s="9">
        <v>0</v>
      </c>
      <c r="E15" s="10">
        <v>19265.938933333331</v>
      </c>
      <c r="F15" s="10">
        <v>4816.4847333333328</v>
      </c>
      <c r="G15" s="10">
        <v>24082.423666666662</v>
      </c>
      <c r="H15" s="10">
        <v>0</v>
      </c>
      <c r="I15" s="10">
        <v>31285.056799999998</v>
      </c>
      <c r="J15" s="10">
        <v>12991.252399999999</v>
      </c>
      <c r="K15" s="10">
        <v>44276.309199999996</v>
      </c>
      <c r="L15" s="10">
        <v>0</v>
      </c>
      <c r="M15" s="10">
        <v>84178.012999999992</v>
      </c>
      <c r="N15" s="10">
        <v>15156.461133333331</v>
      </c>
      <c r="O15" s="10">
        <v>99334.474133333322</v>
      </c>
      <c r="P15" s="10">
        <v>0</v>
      </c>
      <c r="Q15" s="10">
        <v>69375.055333333337</v>
      </c>
      <c r="R15" s="10">
        <v>8660.8349333333317</v>
      </c>
      <c r="S15" s="10">
        <v>78035.890266666669</v>
      </c>
      <c r="AN15" s="4">
        <f>LINEST(CHOOSE({1,2,3},V15,Z15,AD15))</f>
        <v>0</v>
      </c>
      <c r="AO15" s="4">
        <f>LINEST(CHOOSE({1,2,3},W15,AA15,AE15))</f>
        <v>0</v>
      </c>
      <c r="AP15" s="4">
        <f>LINEST(CHOOSE({1,2,3},X15,AB15,AF15))</f>
        <v>0</v>
      </c>
      <c r="AQ15" s="4">
        <f>LINEST(CHOOSE({1,2,3},Z15,AD15,AH15))</f>
        <v>0</v>
      </c>
      <c r="AR15" s="4">
        <f>LINEST(CHOOSE({1,2,3},AA15,AE15,AI15))</f>
        <v>0</v>
      </c>
      <c r="AS15" s="4">
        <f>LINEST(CHOOSE({1,2,3},AB15,AF15,AJ15))</f>
        <v>0</v>
      </c>
      <c r="AU15" s="4">
        <f t="shared" si="1"/>
        <v>0</v>
      </c>
      <c r="AV15" s="4">
        <f t="shared" si="2"/>
        <v>0</v>
      </c>
      <c r="AW15" s="4">
        <f t="shared" si="3"/>
        <v>0</v>
      </c>
      <c r="AZ15" s="1" t="s">
        <v>35</v>
      </c>
      <c r="BA15" s="1" t="s">
        <v>18</v>
      </c>
      <c r="BB15" s="1" t="s">
        <v>28</v>
      </c>
      <c r="BD15" s="4">
        <v>1.06369547880188</v>
      </c>
      <c r="BE15" s="4">
        <v>0.82694022069794304</v>
      </c>
    </row>
    <row r="16" spans="1:57" x14ac:dyDescent="0.3">
      <c r="A16" s="1" t="s">
        <v>35</v>
      </c>
      <c r="B16" s="1" t="s">
        <v>19</v>
      </c>
      <c r="C16" s="1" t="s">
        <v>4</v>
      </c>
      <c r="D16" s="9">
        <v>0</v>
      </c>
      <c r="E16" s="10">
        <v>0</v>
      </c>
      <c r="F16" s="10">
        <v>14095.950733333331</v>
      </c>
      <c r="G16" s="10">
        <v>14095.950733333331</v>
      </c>
      <c r="H16" s="10">
        <v>0</v>
      </c>
      <c r="I16" s="10">
        <v>0</v>
      </c>
      <c r="J16" s="10">
        <v>25673.189266666664</v>
      </c>
      <c r="K16" s="10">
        <v>25673.189266666664</v>
      </c>
      <c r="L16" s="10">
        <v>0</v>
      </c>
      <c r="M16" s="10">
        <v>0</v>
      </c>
      <c r="N16" s="10">
        <v>64293.442999999992</v>
      </c>
      <c r="O16" s="10">
        <v>64293.442999999992</v>
      </c>
      <c r="P16" s="10">
        <v>0</v>
      </c>
      <c r="Q16" s="10">
        <v>0</v>
      </c>
      <c r="R16" s="10">
        <v>172951.57106666666</v>
      </c>
      <c r="S16" s="10">
        <v>172951.57106666666</v>
      </c>
      <c r="AN16" s="4">
        <f>LINEST(CHOOSE({1,2,3},V16,Z16,AD16))</f>
        <v>0</v>
      </c>
      <c r="AO16" s="4">
        <f>LINEST(CHOOSE({1,2,3},W16,AA16,AE16))</f>
        <v>0</v>
      </c>
      <c r="AP16" s="4">
        <f>LINEST(CHOOSE({1,2,3},X16,AB16,AF16))</f>
        <v>0</v>
      </c>
      <c r="AQ16" s="4">
        <f>LINEST(CHOOSE({1,2,3},Z16,AD16,AH16))</f>
        <v>0</v>
      </c>
      <c r="AR16" s="4">
        <f>LINEST(CHOOSE({1,2,3},AA16,AE16,AI16))</f>
        <v>0</v>
      </c>
      <c r="AS16" s="4">
        <f>LINEST(CHOOSE({1,2,3},AB16,AF16,AJ16))</f>
        <v>0</v>
      </c>
      <c r="AU16" s="4">
        <f t="shared" si="1"/>
        <v>0</v>
      </c>
      <c r="AV16" s="4">
        <f t="shared" si="2"/>
        <v>0</v>
      </c>
      <c r="AW16" s="4">
        <f t="shared" si="3"/>
        <v>0</v>
      </c>
      <c r="AZ16" s="1" t="s">
        <v>35</v>
      </c>
      <c r="BA16" s="1" t="s">
        <v>19</v>
      </c>
      <c r="BB16" s="1" t="s">
        <v>4</v>
      </c>
      <c r="BE16" s="4">
        <v>1.3760168436111384</v>
      </c>
    </row>
    <row r="17" spans="1:57" x14ac:dyDescent="0.3">
      <c r="A17" s="1" t="s">
        <v>35</v>
      </c>
      <c r="B17" s="1" t="s">
        <v>20</v>
      </c>
      <c r="C17" s="1" t="s">
        <v>4</v>
      </c>
      <c r="D17" s="9">
        <v>0</v>
      </c>
      <c r="E17" s="10">
        <v>0</v>
      </c>
      <c r="F17" s="10">
        <v>12240.057533333331</v>
      </c>
      <c r="G17" s="10">
        <v>12240.057533333331</v>
      </c>
      <c r="H17" s="10">
        <v>0</v>
      </c>
      <c r="I17" s="10">
        <v>0</v>
      </c>
      <c r="J17" s="10">
        <v>21961.402866666664</v>
      </c>
      <c r="K17" s="10">
        <v>21961.402866666664</v>
      </c>
      <c r="L17" s="10">
        <v>0</v>
      </c>
      <c r="M17" s="10">
        <v>0</v>
      </c>
      <c r="N17" s="10">
        <v>51788.257866666667</v>
      </c>
      <c r="O17" s="10">
        <v>51788.257866666667</v>
      </c>
      <c r="P17" s="10">
        <v>0</v>
      </c>
      <c r="Q17" s="10">
        <v>0</v>
      </c>
      <c r="R17" s="10">
        <v>119837.67519999998</v>
      </c>
      <c r="S17" s="10">
        <v>119837.67519999998</v>
      </c>
      <c r="AN17" s="4">
        <f>LINEST(CHOOSE({1,2,3},V17,Z17,AD17))</f>
        <v>0</v>
      </c>
      <c r="AO17" s="4">
        <f>LINEST(CHOOSE({1,2,3},W17,AA17,AE17))</f>
        <v>0</v>
      </c>
      <c r="AP17" s="4">
        <f>LINEST(CHOOSE({1,2,3},X17,AB17,AF17))</f>
        <v>0</v>
      </c>
      <c r="AQ17" s="4">
        <f>LINEST(CHOOSE({1,2,3},Z17,AD17,AH17))</f>
        <v>0</v>
      </c>
      <c r="AR17" s="4">
        <f>LINEST(CHOOSE({1,2,3},AA17,AE17,AI17))</f>
        <v>0</v>
      </c>
      <c r="AS17" s="4">
        <f>LINEST(CHOOSE({1,2,3},AB17,AF17,AJ17))</f>
        <v>0</v>
      </c>
      <c r="AU17" s="4">
        <f t="shared" si="1"/>
        <v>0</v>
      </c>
      <c r="AV17" s="4">
        <f t="shared" si="2"/>
        <v>0</v>
      </c>
      <c r="AW17" s="4">
        <f t="shared" si="3"/>
        <v>0</v>
      </c>
      <c r="AZ17" s="1" t="s">
        <v>35</v>
      </c>
      <c r="BA17" s="1" t="s">
        <v>20</v>
      </c>
      <c r="BB17" s="1" t="s">
        <v>4</v>
      </c>
      <c r="BE17" s="4">
        <v>1.2240197107870303</v>
      </c>
    </row>
    <row r="18" spans="1:57" x14ac:dyDescent="0.3">
      <c r="A18" s="1" t="s">
        <v>35</v>
      </c>
      <c r="B18" s="1" t="s">
        <v>21</v>
      </c>
      <c r="C18" s="1" t="s">
        <v>29</v>
      </c>
      <c r="D18" s="9">
        <v>3446.6587999999997</v>
      </c>
      <c r="E18" s="10">
        <v>13565.695533333332</v>
      </c>
      <c r="F18" s="10">
        <v>3137.3432666666663</v>
      </c>
      <c r="G18" s="10">
        <v>20149.6976</v>
      </c>
      <c r="H18" s="10">
        <v>10649.291933333332</v>
      </c>
      <c r="I18" s="10">
        <v>14449.454199999998</v>
      </c>
      <c r="J18" s="10">
        <v>7644.5124666666652</v>
      </c>
      <c r="K18" s="10">
        <v>32743.258599999994</v>
      </c>
      <c r="L18" s="10">
        <v>20989.268333333333</v>
      </c>
      <c r="M18" s="10">
        <v>39592.388266666669</v>
      </c>
      <c r="N18" s="10">
        <v>16614.662933333329</v>
      </c>
      <c r="O18" s="10">
        <v>77196.319533333328</v>
      </c>
      <c r="P18" s="10">
        <v>39857.515866666668</v>
      </c>
      <c r="Q18" s="10">
        <v>58151.320266666662</v>
      </c>
      <c r="R18" s="10">
        <v>28722.156666666662</v>
      </c>
      <c r="S18" s="10">
        <v>126730.99279999999</v>
      </c>
      <c r="AN18" s="4">
        <f>LINEST(CHOOSE({1,2,3},V18,Z18,AD18))</f>
        <v>0</v>
      </c>
      <c r="AO18" s="4">
        <f>LINEST(CHOOSE({1,2,3},W18,AA18,AE18))</f>
        <v>0</v>
      </c>
      <c r="AP18" s="4">
        <f>LINEST(CHOOSE({1,2,3},X18,AB18,AF18))</f>
        <v>0</v>
      </c>
      <c r="AQ18" s="4">
        <f>LINEST(CHOOSE({1,2,3},Z18,AD18,AH18))</f>
        <v>0</v>
      </c>
      <c r="AR18" s="4">
        <f>LINEST(CHOOSE({1,2,3},AA18,AE18,AI18))</f>
        <v>0</v>
      </c>
      <c r="AS18" s="4">
        <f>LINEST(CHOOSE({1,2,3},AB18,AF18,AJ18))</f>
        <v>0</v>
      </c>
      <c r="AU18" s="4">
        <f t="shared" si="1"/>
        <v>0</v>
      </c>
      <c r="AV18" s="4">
        <f t="shared" si="2"/>
        <v>0</v>
      </c>
      <c r="AW18" s="4">
        <f t="shared" si="3"/>
        <v>0</v>
      </c>
      <c r="AZ18" s="1" t="s">
        <v>35</v>
      </c>
      <c r="BA18" s="1" t="s">
        <v>21</v>
      </c>
      <c r="BB18" s="1" t="s">
        <v>29</v>
      </c>
      <c r="BC18" s="4">
        <v>1.30319074217803</v>
      </c>
      <c r="BD18" s="4">
        <v>1.0043984741185783</v>
      </c>
      <c r="BE18" s="4">
        <v>1.2024208660864764</v>
      </c>
    </row>
    <row r="19" spans="1:57" x14ac:dyDescent="0.3">
      <c r="A19" s="1" t="s">
        <v>35</v>
      </c>
      <c r="B19" s="1" t="s">
        <v>22</v>
      </c>
      <c r="C19" s="1" t="s">
        <v>29</v>
      </c>
      <c r="D19" s="9">
        <v>4021.1019333333329</v>
      </c>
      <c r="E19" s="10">
        <v>9588.781533333331</v>
      </c>
      <c r="F19" s="10">
        <v>2872.2156666666665</v>
      </c>
      <c r="G19" s="10">
        <v>16482.09913333333</v>
      </c>
      <c r="H19" s="10">
        <v>7953.8279999999995</v>
      </c>
      <c r="I19" s="10">
        <v>13521.507599999999</v>
      </c>
      <c r="J19" s="10">
        <v>7556.1365999999989</v>
      </c>
      <c r="K19" s="10">
        <v>29031.472199999997</v>
      </c>
      <c r="L19" s="10">
        <v>18735.683733333331</v>
      </c>
      <c r="M19" s="10">
        <v>30710.613666666661</v>
      </c>
      <c r="N19" s="10">
        <v>16923.978466666664</v>
      </c>
      <c r="O19" s="10">
        <v>66370.275866666663</v>
      </c>
      <c r="P19" s="10">
        <v>50771.935399999995</v>
      </c>
      <c r="Q19" s="10">
        <v>50992.875066666667</v>
      </c>
      <c r="R19" s="10">
        <v>30843.177466666661</v>
      </c>
      <c r="S19" s="10">
        <v>132607.98793333332</v>
      </c>
      <c r="AN19" s="4">
        <f>LINEST(CHOOSE({1,2,3},V19,Z19,AD19))</f>
        <v>0</v>
      </c>
      <c r="AO19" s="4">
        <f>LINEST(CHOOSE({1,2,3},W19,AA19,AE19))</f>
        <v>0</v>
      </c>
      <c r="AP19" s="4">
        <f>LINEST(CHOOSE({1,2,3},X19,AB19,AF19))</f>
        <v>0</v>
      </c>
      <c r="AQ19" s="4">
        <f>LINEST(CHOOSE({1,2,3},Z19,AD19,AH19))</f>
        <v>0</v>
      </c>
      <c r="AR19" s="4">
        <f>LINEST(CHOOSE({1,2,3},AA19,AE19,AI19))</f>
        <v>0</v>
      </c>
      <c r="AS19" s="4">
        <f>LINEST(CHOOSE({1,2,3},AB19,AF19,AJ19))</f>
        <v>0</v>
      </c>
      <c r="AU19" s="4">
        <f t="shared" si="1"/>
        <v>0</v>
      </c>
      <c r="AV19" s="4">
        <f t="shared" si="2"/>
        <v>0</v>
      </c>
      <c r="AW19" s="4">
        <f t="shared" si="3"/>
        <v>0</v>
      </c>
      <c r="AZ19" s="1" t="s">
        <v>35</v>
      </c>
      <c r="BA19" s="1" t="s">
        <v>22</v>
      </c>
      <c r="BB19" s="1" t="s">
        <v>29</v>
      </c>
      <c r="BC19" s="4">
        <v>1.3371549931582187</v>
      </c>
      <c r="BD19" s="4">
        <v>0.95751983297641552</v>
      </c>
      <c r="BE19" s="4">
        <v>1.2794163844482513</v>
      </c>
    </row>
    <row r="20" spans="1:57" x14ac:dyDescent="0.3">
      <c r="A20" s="1" t="s">
        <v>35</v>
      </c>
      <c r="B20" s="1" t="s">
        <v>23</v>
      </c>
      <c r="C20" s="1" t="s">
        <v>27</v>
      </c>
      <c r="D20" s="9">
        <v>4330.4174666666659</v>
      </c>
      <c r="E20" s="10">
        <v>16614.662933333329</v>
      </c>
      <c r="F20" s="10">
        <v>0</v>
      </c>
      <c r="G20" s="10">
        <v>20945.080399999995</v>
      </c>
      <c r="H20" s="10">
        <v>16703.038799999998</v>
      </c>
      <c r="I20" s="10">
        <v>30887.365399999995</v>
      </c>
      <c r="J20" s="10">
        <v>0</v>
      </c>
      <c r="K20" s="10">
        <v>47590.40419999999</v>
      </c>
      <c r="L20" s="10">
        <v>24524.302999999996</v>
      </c>
      <c r="M20" s="10">
        <v>53113.895866666666</v>
      </c>
      <c r="N20" s="10">
        <v>0</v>
      </c>
      <c r="O20" s="10">
        <v>77638.198866666658</v>
      </c>
      <c r="P20" s="10">
        <v>89259.62533333333</v>
      </c>
      <c r="Q20" s="10">
        <v>63630.623999999996</v>
      </c>
      <c r="R20" s="10">
        <v>0</v>
      </c>
      <c r="S20" s="10">
        <v>152890.24933333334</v>
      </c>
      <c r="AN20" s="4">
        <f>LINEST(CHOOSE({1,2,3},V20,Z20,AD20))</f>
        <v>0</v>
      </c>
      <c r="AO20" s="4">
        <f>LINEST(CHOOSE({1,2,3},W20,AA20,AE20))</f>
        <v>0</v>
      </c>
      <c r="AP20" s="4">
        <f>LINEST(CHOOSE({1,2,3},X20,AB20,AF20))</f>
        <v>0</v>
      </c>
      <c r="AQ20" s="4">
        <f>LINEST(CHOOSE({1,2,3},Z20,AD20,AH20))</f>
        <v>0</v>
      </c>
      <c r="AR20" s="4">
        <f>LINEST(CHOOSE({1,2,3},AA20,AE20,AI20))</f>
        <v>0</v>
      </c>
      <c r="AS20" s="4">
        <f>LINEST(CHOOSE({1,2,3},AB20,AF20,AJ20))</f>
        <v>0</v>
      </c>
      <c r="AU20" s="4">
        <f t="shared" si="1"/>
        <v>0</v>
      </c>
      <c r="AV20" s="4">
        <f t="shared" si="2"/>
        <v>0</v>
      </c>
      <c r="AW20" s="4">
        <f t="shared" si="3"/>
        <v>0</v>
      </c>
      <c r="AZ20" s="1" t="s">
        <v>35</v>
      </c>
      <c r="BA20" s="1" t="s">
        <v>23</v>
      </c>
      <c r="BB20" s="1" t="s">
        <v>27</v>
      </c>
      <c r="BC20" s="4">
        <v>1.2508170585611296</v>
      </c>
      <c r="BD20" s="4">
        <v>0.83831616451677515</v>
      </c>
    </row>
    <row r="21" spans="1:57" x14ac:dyDescent="0.3">
      <c r="A21" s="1" t="s">
        <v>35</v>
      </c>
      <c r="B21" s="1" t="s">
        <v>24</v>
      </c>
      <c r="C21" s="1" t="s">
        <v>30</v>
      </c>
      <c r="D21" s="9">
        <v>9146.9021999999986</v>
      </c>
      <c r="E21" s="10">
        <v>0</v>
      </c>
      <c r="F21" s="10">
        <v>6937.505533333333</v>
      </c>
      <c r="G21" s="10">
        <v>16084.407733333332</v>
      </c>
      <c r="H21" s="10">
        <v>26689.511733333333</v>
      </c>
      <c r="I21" s="10">
        <v>0</v>
      </c>
      <c r="J21" s="10">
        <v>13698.259333333332</v>
      </c>
      <c r="K21" s="10">
        <v>40387.771066666668</v>
      </c>
      <c r="L21" s="10">
        <v>47457.840399999994</v>
      </c>
      <c r="M21" s="10">
        <v>0</v>
      </c>
      <c r="N21" s="10">
        <v>29871.04293333333</v>
      </c>
      <c r="O21" s="10">
        <v>77328.883333333331</v>
      </c>
      <c r="P21" s="10">
        <v>106360.35553333332</v>
      </c>
      <c r="Q21" s="10">
        <v>0</v>
      </c>
      <c r="R21" s="10">
        <v>52318.513066666666</v>
      </c>
      <c r="S21" s="10">
        <v>158678.86859999999</v>
      </c>
      <c r="AN21" s="4">
        <f>LINEST(CHOOSE({1,2,3},V21,Z21,AD21))</f>
        <v>0</v>
      </c>
      <c r="AO21" s="4">
        <f>LINEST(CHOOSE({1,2,3},W21,AA21,AE21))</f>
        <v>0</v>
      </c>
      <c r="AP21" s="4">
        <f>LINEST(CHOOSE({1,2,3},X21,AB21,AF21))</f>
        <v>0</v>
      </c>
      <c r="AQ21" s="4">
        <f>LINEST(CHOOSE({1,2,3},Z21,AD21,AH21))</f>
        <v>0</v>
      </c>
      <c r="AR21" s="4">
        <f>LINEST(CHOOSE({1,2,3},AA21,AE21,AI21))</f>
        <v>0</v>
      </c>
      <c r="AS21" s="4">
        <f>LINEST(CHOOSE({1,2,3},AB21,AF21,AJ21))</f>
        <v>0</v>
      </c>
      <c r="AU21" s="4">
        <f t="shared" si="1"/>
        <v>0</v>
      </c>
      <c r="AV21" s="4">
        <f t="shared" si="2"/>
        <v>0</v>
      </c>
      <c r="AW21" s="4">
        <f t="shared" si="3"/>
        <v>0</v>
      </c>
      <c r="AZ21" s="1" t="s">
        <v>35</v>
      </c>
      <c r="BA21" s="1" t="s">
        <v>24</v>
      </c>
      <c r="BB21" s="1" t="s">
        <v>30</v>
      </c>
      <c r="BC21" s="4">
        <v>1.1876456602430432</v>
      </c>
      <c r="BE21" s="4">
        <v>1.0531293436952787</v>
      </c>
    </row>
    <row r="22" spans="1:57" x14ac:dyDescent="0.3">
      <c r="A22" s="1" t="s">
        <v>35</v>
      </c>
      <c r="B22" s="1" t="s">
        <v>25</v>
      </c>
      <c r="C22" s="1" t="s">
        <v>30</v>
      </c>
      <c r="D22" s="9">
        <v>6318.8744666666653</v>
      </c>
      <c r="E22" s="10">
        <v>0</v>
      </c>
      <c r="F22" s="10">
        <v>4904.8605999999991</v>
      </c>
      <c r="G22" s="10">
        <v>11223.735066666664</v>
      </c>
      <c r="H22" s="10">
        <v>22977.725333333332</v>
      </c>
      <c r="I22" s="10">
        <v>0</v>
      </c>
      <c r="J22" s="10">
        <v>14626.205933333331</v>
      </c>
      <c r="K22" s="10">
        <v>37603.931266666666</v>
      </c>
      <c r="L22" s="10">
        <v>48562.538733333327</v>
      </c>
      <c r="M22" s="10">
        <v>0</v>
      </c>
      <c r="N22" s="10">
        <v>33361.889666666662</v>
      </c>
      <c r="O22" s="10">
        <v>81924.42839999999</v>
      </c>
      <c r="P22" s="10">
        <v>78831.273066666647</v>
      </c>
      <c r="Q22" s="10">
        <v>0</v>
      </c>
      <c r="R22" s="10">
        <v>37471.367466666663</v>
      </c>
      <c r="S22" s="10">
        <v>116302.64053333331</v>
      </c>
      <c r="AN22" s="4">
        <f>LINEST(CHOOSE({1,2,3},V22,Z22,AD22))</f>
        <v>0</v>
      </c>
      <c r="AO22" s="4">
        <f>LINEST(CHOOSE({1,2,3},W22,AA22,AE22))</f>
        <v>0</v>
      </c>
      <c r="AP22" s="4">
        <f>LINEST(CHOOSE({1,2,3},X22,AB22,AF22))</f>
        <v>0</v>
      </c>
      <c r="AQ22" s="4">
        <f>LINEST(CHOOSE({1,2,3},Z22,AD22,AH22))</f>
        <v>0</v>
      </c>
      <c r="AR22" s="4">
        <f>LINEST(CHOOSE({1,2,3},AA22,AE22,AI22))</f>
        <v>0</v>
      </c>
      <c r="AS22" s="4">
        <f>LINEST(CHOOSE({1,2,3},AB22,AF22,AJ22))</f>
        <v>0</v>
      </c>
      <c r="AU22" s="4">
        <f t="shared" si="1"/>
        <v>0</v>
      </c>
      <c r="AV22" s="4">
        <f t="shared" si="2"/>
        <v>0</v>
      </c>
      <c r="AW22" s="4">
        <f t="shared" si="3"/>
        <v>0</v>
      </c>
      <c r="AZ22" s="1" t="s">
        <v>35</v>
      </c>
      <c r="BA22" s="1" t="s">
        <v>25</v>
      </c>
      <c r="BB22" s="1" t="s">
        <v>30</v>
      </c>
      <c r="BC22" s="4">
        <v>1.4710521670854211</v>
      </c>
      <c r="BE22" s="4">
        <v>1.3829584839311675</v>
      </c>
    </row>
    <row r="23" spans="1:57" x14ac:dyDescent="0.3">
      <c r="A23" s="1" t="s">
        <v>35</v>
      </c>
      <c r="B23" s="1" t="s">
        <v>26</v>
      </c>
      <c r="C23" s="1" t="s">
        <v>2</v>
      </c>
      <c r="D23" s="9">
        <v>15775.092199999999</v>
      </c>
      <c r="E23" s="10">
        <v>0</v>
      </c>
      <c r="F23" s="10">
        <v>0</v>
      </c>
      <c r="G23" s="10">
        <v>15775.092199999999</v>
      </c>
      <c r="H23" s="10">
        <v>61200.287666666663</v>
      </c>
      <c r="I23" s="10">
        <v>0</v>
      </c>
      <c r="J23" s="10">
        <v>0</v>
      </c>
      <c r="K23" s="10">
        <v>61200.287666666663</v>
      </c>
      <c r="L23" s="10">
        <v>110248.89366666666</v>
      </c>
      <c r="M23" s="10">
        <v>0</v>
      </c>
      <c r="N23" s="10">
        <v>0</v>
      </c>
      <c r="O23" s="10">
        <v>110248.89366666666</v>
      </c>
      <c r="P23" s="10">
        <v>260885.55839999998</v>
      </c>
      <c r="Q23" s="10">
        <v>0</v>
      </c>
      <c r="R23" s="10">
        <v>0</v>
      </c>
      <c r="S23" s="10">
        <v>260885.55839999998</v>
      </c>
      <c r="AN23" s="4">
        <f>LINEST(CHOOSE({1,2,3},V23,Z23,AD23))</f>
        <v>0</v>
      </c>
      <c r="AO23" s="4">
        <f>LINEST(CHOOSE({1,2,3},W23,AA23,AE23))</f>
        <v>0</v>
      </c>
      <c r="AP23" s="4">
        <f>LINEST(CHOOSE({1,2,3},X23,AB23,AF23))</f>
        <v>0</v>
      </c>
      <c r="AQ23" s="4">
        <f>LINEST(CHOOSE({1,2,3},Z23,AD23,AH23))</f>
        <v>0</v>
      </c>
      <c r="AR23" s="4">
        <f>LINEST(CHOOSE({1,2,3},AA23,AE23,AI23))</f>
        <v>0</v>
      </c>
      <c r="AS23" s="4">
        <f>LINEST(CHOOSE({1,2,3},AB23,AF23,AJ23))</f>
        <v>0</v>
      </c>
      <c r="AU23" s="4">
        <f t="shared" si="1"/>
        <v>0</v>
      </c>
      <c r="AV23" s="4">
        <f t="shared" si="2"/>
        <v>0</v>
      </c>
      <c r="AW23" s="4">
        <f t="shared" si="3"/>
        <v>0</v>
      </c>
      <c r="AZ23" s="1" t="s">
        <v>35</v>
      </c>
      <c r="BA23" s="1" t="s">
        <v>26</v>
      </c>
      <c r="BB23" s="1" t="s">
        <v>2</v>
      </c>
      <c r="BC23" s="4">
        <v>1.4025219180977606</v>
      </c>
    </row>
    <row r="24" spans="1:57" x14ac:dyDescent="0.3">
      <c r="A24" s="1" t="s">
        <v>36</v>
      </c>
      <c r="B24" s="2" t="s">
        <v>6</v>
      </c>
      <c r="C24" s="1" t="s">
        <v>3</v>
      </c>
      <c r="D24" s="9">
        <v>0</v>
      </c>
      <c r="E24" s="10">
        <v>38708.629599999993</v>
      </c>
      <c r="F24" s="10">
        <v>0</v>
      </c>
      <c r="G24" s="10">
        <v>38708.629599999993</v>
      </c>
      <c r="H24" s="10">
        <v>0</v>
      </c>
      <c r="I24" s="10">
        <v>62304.985999999997</v>
      </c>
      <c r="J24" s="10">
        <v>0</v>
      </c>
      <c r="K24" s="10">
        <v>62304.985999999997</v>
      </c>
      <c r="L24" s="10">
        <v>0</v>
      </c>
      <c r="M24" s="10">
        <v>76290.466899999985</v>
      </c>
      <c r="N24" s="10">
        <v>0</v>
      </c>
      <c r="O24" s="10">
        <v>76290.466899999985</v>
      </c>
      <c r="P24" s="10">
        <v>0</v>
      </c>
      <c r="Q24" s="10">
        <v>72335.646866666648</v>
      </c>
      <c r="R24" s="10">
        <v>0</v>
      </c>
      <c r="S24" s="10">
        <v>72335.646866666648</v>
      </c>
      <c r="AN24" s="4">
        <f>LINEST(CHOOSE({1,2,3},V24,Z24,AD24))</f>
        <v>0</v>
      </c>
      <c r="AO24" s="4">
        <f>LINEST(CHOOSE({1,2,3},W24,AA24,AE24))</f>
        <v>0</v>
      </c>
      <c r="AP24" s="4">
        <f>LINEST(CHOOSE({1,2,3},X24,AB24,AF24))</f>
        <v>0</v>
      </c>
      <c r="AQ24" s="4">
        <f>LINEST(CHOOSE({1,2,3},Z24,AD24,AH24))</f>
        <v>0</v>
      </c>
      <c r="AR24" s="4">
        <f>LINEST(CHOOSE({1,2,3},AA24,AE24,AI24))</f>
        <v>0</v>
      </c>
      <c r="AS24" s="4">
        <f>LINEST(CHOOSE({1,2,3},AB24,AF24,AJ24))</f>
        <v>0</v>
      </c>
      <c r="AU24" s="4">
        <f t="shared" si="1"/>
        <v>0</v>
      </c>
      <c r="AV24" s="4">
        <f t="shared" si="2"/>
        <v>0</v>
      </c>
      <c r="AW24" s="4">
        <f t="shared" si="3"/>
        <v>0</v>
      </c>
      <c r="AZ24" s="1" t="s">
        <v>36</v>
      </c>
      <c r="BA24" s="2" t="s">
        <v>6</v>
      </c>
      <c r="BB24" s="1" t="s">
        <v>3</v>
      </c>
      <c r="BD24" s="4">
        <v>0.48942377962610617</v>
      </c>
    </row>
    <row r="25" spans="1:57" x14ac:dyDescent="0.3">
      <c r="A25" s="1" t="s">
        <v>36</v>
      </c>
      <c r="B25" s="1" t="s">
        <v>7</v>
      </c>
      <c r="C25" s="1" t="s">
        <v>27</v>
      </c>
      <c r="D25" s="9">
        <v>7953.8279999999995</v>
      </c>
      <c r="E25" s="10">
        <v>18647.307866666662</v>
      </c>
      <c r="F25" s="10">
        <v>0</v>
      </c>
      <c r="G25" s="10">
        <v>26601.135866666664</v>
      </c>
      <c r="H25" s="10">
        <v>17763.549199999998</v>
      </c>
      <c r="I25" s="10">
        <v>42751.825499999999</v>
      </c>
      <c r="J25" s="10">
        <v>0</v>
      </c>
      <c r="K25" s="10">
        <v>60515.3747</v>
      </c>
      <c r="L25" s="10">
        <v>28324.465266666663</v>
      </c>
      <c r="M25" s="10">
        <v>54925.601133333323</v>
      </c>
      <c r="N25" s="10">
        <v>0</v>
      </c>
      <c r="O25" s="10">
        <v>83250.066399999982</v>
      </c>
      <c r="P25" s="10">
        <v>27926.773866666663</v>
      </c>
      <c r="Q25" s="10">
        <v>64514.382666666665</v>
      </c>
      <c r="R25" s="10">
        <v>0</v>
      </c>
      <c r="S25" s="10">
        <v>92441.156533333327</v>
      </c>
      <c r="AN25" s="4">
        <f>LINEST(CHOOSE({1,2,3},V25,Z25,AD25))</f>
        <v>0</v>
      </c>
      <c r="AO25" s="4">
        <f>LINEST(CHOOSE({1,2,3},W25,AA25,AE25))</f>
        <v>0</v>
      </c>
      <c r="AP25" s="4">
        <f>LINEST(CHOOSE({1,2,3},X25,AB25,AF25))</f>
        <v>0</v>
      </c>
      <c r="AQ25" s="4">
        <f>LINEST(CHOOSE({1,2,3},Z25,AD25,AH25))</f>
        <v>0</v>
      </c>
      <c r="AR25" s="4">
        <f>LINEST(CHOOSE({1,2,3},AA25,AE25,AI25))</f>
        <v>0</v>
      </c>
      <c r="AS25" s="4">
        <f>LINEST(CHOOSE({1,2,3},AB25,AF25,AJ25))</f>
        <v>0</v>
      </c>
      <c r="AU25" s="4">
        <f t="shared" si="1"/>
        <v>0</v>
      </c>
      <c r="AV25" s="4">
        <f t="shared" si="2"/>
        <v>0</v>
      </c>
      <c r="AW25" s="4">
        <f t="shared" si="3"/>
        <v>0</v>
      </c>
      <c r="AZ25" s="1" t="s">
        <v>36</v>
      </c>
      <c r="BA25" s="1" t="s">
        <v>7</v>
      </c>
      <c r="BB25" s="1" t="s">
        <v>27</v>
      </c>
      <c r="BC25" s="4">
        <v>0.91616372514453293</v>
      </c>
      <c r="BD25" s="4">
        <v>0.77925569617265122</v>
      </c>
    </row>
    <row r="26" spans="1:57" x14ac:dyDescent="0.3">
      <c r="A26" s="1" t="s">
        <v>36</v>
      </c>
      <c r="B26" s="1" t="s">
        <v>8</v>
      </c>
      <c r="C26" s="1" t="s">
        <v>3</v>
      </c>
      <c r="D26" s="9">
        <v>0</v>
      </c>
      <c r="E26" s="10">
        <v>31240.868866666664</v>
      </c>
      <c r="F26" s="10">
        <v>0</v>
      </c>
      <c r="G26" s="10">
        <v>31240.868866666664</v>
      </c>
      <c r="H26" s="10">
        <v>0</v>
      </c>
      <c r="I26" s="10">
        <v>59786.273799999995</v>
      </c>
      <c r="J26" s="10">
        <v>0</v>
      </c>
      <c r="K26" s="10">
        <v>59786.273799999995</v>
      </c>
      <c r="L26" s="10">
        <v>0</v>
      </c>
      <c r="M26" s="10">
        <v>62437.549799999993</v>
      </c>
      <c r="N26" s="10">
        <v>0</v>
      </c>
      <c r="O26" s="10">
        <v>62437.549799999993</v>
      </c>
      <c r="P26" s="10">
        <v>0</v>
      </c>
      <c r="Q26" s="10">
        <v>66060.960333333322</v>
      </c>
      <c r="R26" s="10">
        <v>0</v>
      </c>
      <c r="S26" s="10">
        <v>66060.960333333322</v>
      </c>
      <c r="AN26" s="4">
        <f>LINEST(CHOOSE({1,2,3},V26,Z26,AD26))</f>
        <v>0</v>
      </c>
      <c r="AO26" s="4">
        <f>LINEST(CHOOSE({1,2,3},W26,AA26,AE26))</f>
        <v>0</v>
      </c>
      <c r="AP26" s="4">
        <f>LINEST(CHOOSE({1,2,3},X26,AB26,AF26))</f>
        <v>0</v>
      </c>
      <c r="AQ26" s="4">
        <f>LINEST(CHOOSE({1,2,3},Z26,AD26,AH26))</f>
        <v>0</v>
      </c>
      <c r="AR26" s="4">
        <f>LINEST(CHOOSE({1,2,3},AA26,AE26,AI26))</f>
        <v>0</v>
      </c>
      <c r="AS26" s="4">
        <f>LINEST(CHOOSE({1,2,3},AB26,AF26,AJ26))</f>
        <v>0</v>
      </c>
      <c r="AU26" s="4">
        <f t="shared" si="1"/>
        <v>0</v>
      </c>
      <c r="AV26" s="4">
        <f t="shared" si="2"/>
        <v>0</v>
      </c>
      <c r="AW26" s="4">
        <f t="shared" si="3"/>
        <v>0</v>
      </c>
      <c r="AZ26" s="1" t="s">
        <v>36</v>
      </c>
      <c r="BA26" s="1" t="s">
        <v>8</v>
      </c>
      <c r="BB26" s="1" t="s">
        <v>3</v>
      </c>
      <c r="BD26" s="4">
        <v>0.49948967276227052</v>
      </c>
    </row>
    <row r="27" spans="1:57" x14ac:dyDescent="0.3">
      <c r="A27" s="1" t="s">
        <v>36</v>
      </c>
      <c r="B27" s="1" t="s">
        <v>9</v>
      </c>
      <c r="C27" s="1" t="s">
        <v>2</v>
      </c>
      <c r="D27" s="9">
        <v>11754.0344546</v>
      </c>
      <c r="E27" s="10">
        <v>0</v>
      </c>
      <c r="F27" s="10">
        <v>0</v>
      </c>
      <c r="G27" s="10">
        <v>11754.0344546</v>
      </c>
      <c r="H27" s="10">
        <v>37471.367466666663</v>
      </c>
      <c r="I27" s="10">
        <v>0</v>
      </c>
      <c r="J27" s="10">
        <v>0</v>
      </c>
      <c r="K27" s="10">
        <v>37471.367466666663</v>
      </c>
      <c r="L27" s="10">
        <v>59035.078933333323</v>
      </c>
      <c r="M27" s="10">
        <v>0</v>
      </c>
      <c r="N27" s="10">
        <v>0</v>
      </c>
      <c r="O27" s="10">
        <v>59035.078933333323</v>
      </c>
      <c r="P27" s="10">
        <v>101234.55526666665</v>
      </c>
      <c r="Q27" s="10">
        <v>0</v>
      </c>
      <c r="R27" s="10">
        <v>0</v>
      </c>
      <c r="S27" s="10">
        <v>101234.55526666665</v>
      </c>
      <c r="AN27" s="4">
        <f>LINEST(CHOOSE({1,2,3},V27,Z27,AD27))</f>
        <v>0</v>
      </c>
      <c r="AO27" s="4">
        <f>LINEST(CHOOSE({1,2,3},W27,AA27,AE27))</f>
        <v>0</v>
      </c>
      <c r="AP27" s="4">
        <f>LINEST(CHOOSE({1,2,3},X27,AB27,AF27))</f>
        <v>0</v>
      </c>
      <c r="AQ27" s="4">
        <f>LINEST(CHOOSE({1,2,3},Z27,AD27,AH27))</f>
        <v>0</v>
      </c>
      <c r="AR27" s="4">
        <f>LINEST(CHOOSE({1,2,3},AA27,AE27,AI27))</f>
        <v>0</v>
      </c>
      <c r="AS27" s="4">
        <f>LINEST(CHOOSE({1,2,3},AB27,AF27,AJ27))</f>
        <v>0</v>
      </c>
      <c r="AU27" s="4">
        <f t="shared" si="1"/>
        <v>0</v>
      </c>
      <c r="AV27" s="4">
        <f t="shared" si="2"/>
        <v>0</v>
      </c>
      <c r="AW27" s="4">
        <f t="shared" si="3"/>
        <v>0</v>
      </c>
      <c r="AZ27" s="1" t="s">
        <v>36</v>
      </c>
      <c r="BA27" s="1" t="s">
        <v>9</v>
      </c>
      <c r="BB27" s="1" t="s">
        <v>2</v>
      </c>
      <c r="BC27" s="4">
        <v>1.1642082166587455</v>
      </c>
    </row>
    <row r="28" spans="1:57" x14ac:dyDescent="0.3">
      <c r="A28" s="1" t="s">
        <v>36</v>
      </c>
      <c r="B28" s="1" t="s">
        <v>10</v>
      </c>
      <c r="C28" s="1" t="s">
        <v>2</v>
      </c>
      <c r="D28" s="9">
        <v>15951.843933333332</v>
      </c>
      <c r="E28" s="10">
        <v>0</v>
      </c>
      <c r="F28" s="10">
        <v>0</v>
      </c>
      <c r="G28" s="10">
        <v>15951.843933333332</v>
      </c>
      <c r="H28" s="10">
        <v>37648.119199999994</v>
      </c>
      <c r="I28" s="10">
        <v>0</v>
      </c>
      <c r="J28" s="10">
        <v>0</v>
      </c>
      <c r="K28" s="10">
        <v>37648.119199999994</v>
      </c>
      <c r="L28" s="10">
        <v>53555.775199999996</v>
      </c>
      <c r="M28" s="10">
        <v>0</v>
      </c>
      <c r="N28" s="10">
        <v>0</v>
      </c>
      <c r="O28" s="10">
        <v>53555.775199999996</v>
      </c>
      <c r="P28" s="10">
        <v>91866.713399999993</v>
      </c>
      <c r="Q28" s="10">
        <v>0</v>
      </c>
      <c r="R28" s="10">
        <v>0</v>
      </c>
      <c r="S28" s="10">
        <v>91866.713399999993</v>
      </c>
      <c r="AN28" s="4">
        <f>LINEST(CHOOSE({1,2,3},V28,Z28,AD28))</f>
        <v>0</v>
      </c>
      <c r="AO28" s="4">
        <f>LINEST(CHOOSE({1,2,3},W28,AA28,AE28))</f>
        <v>0</v>
      </c>
      <c r="AP28" s="4">
        <f>LINEST(CHOOSE({1,2,3},X28,AB28,AF28))</f>
        <v>0</v>
      </c>
      <c r="AQ28" s="4">
        <f>LINEST(CHOOSE({1,2,3},Z28,AD28,AH28))</f>
        <v>0</v>
      </c>
      <c r="AR28" s="4">
        <f>LINEST(CHOOSE({1,2,3},AA28,AE28,AI28))</f>
        <v>0</v>
      </c>
      <c r="AS28" s="4">
        <f>LINEST(CHOOSE({1,2,3},AB28,AF28,AJ28))</f>
        <v>0</v>
      </c>
      <c r="AU28" s="4">
        <f t="shared" si="1"/>
        <v>0</v>
      </c>
      <c r="AV28" s="4">
        <f t="shared" si="2"/>
        <v>0</v>
      </c>
      <c r="AW28" s="4">
        <f t="shared" si="3"/>
        <v>0</v>
      </c>
      <c r="AZ28" s="1" t="s">
        <v>36</v>
      </c>
      <c r="BA28" s="1" t="s">
        <v>10</v>
      </c>
      <c r="BB28" s="1" t="s">
        <v>2</v>
      </c>
      <c r="BC28" s="4">
        <v>0.87365947829289026</v>
      </c>
    </row>
    <row r="29" spans="1:57" x14ac:dyDescent="0.3">
      <c r="A29" s="1" t="s">
        <v>36</v>
      </c>
      <c r="B29" s="1" t="s">
        <v>11</v>
      </c>
      <c r="C29" s="1" t="s">
        <v>29</v>
      </c>
      <c r="D29" s="9">
        <v>3932.7260666666666</v>
      </c>
      <c r="E29" s="10">
        <v>11179.547133333332</v>
      </c>
      <c r="F29" s="10">
        <v>3137.3432666666663</v>
      </c>
      <c r="G29" s="10">
        <v>18249.616466666663</v>
      </c>
      <c r="H29" s="10">
        <v>11223.735066666666</v>
      </c>
      <c r="I29" s="10">
        <v>20326.449333333334</v>
      </c>
      <c r="J29" s="10">
        <v>3225.719133333333</v>
      </c>
      <c r="K29" s="10">
        <v>34775.90353333333</v>
      </c>
      <c r="L29" s="10">
        <v>23331.228799999997</v>
      </c>
      <c r="M29" s="10">
        <v>80532.508499999996</v>
      </c>
      <c r="N29" s="10">
        <v>12063.305799999998</v>
      </c>
      <c r="O29" s="10">
        <v>115927.0431</v>
      </c>
      <c r="P29" s="10">
        <v>20679.952799999999</v>
      </c>
      <c r="Q29" s="10">
        <v>52672.016533333328</v>
      </c>
      <c r="R29" s="10">
        <v>6009.5589333333328</v>
      </c>
      <c r="S29" s="10">
        <v>79361.528266666661</v>
      </c>
      <c r="AN29" s="4">
        <f>LINEST(CHOOSE({1,2,3},V29,Z29,AD29))</f>
        <v>0</v>
      </c>
      <c r="AO29" s="4">
        <f>LINEST(CHOOSE({1,2,3},W29,AA29,AE29))</f>
        <v>0</v>
      </c>
      <c r="AP29" s="4">
        <f>LINEST(CHOOSE({1,2,3},X29,AB29,AF29))</f>
        <v>0</v>
      </c>
      <c r="AQ29" s="4">
        <f>LINEST(CHOOSE({1,2,3},Z29,AD29,AH29))</f>
        <v>0</v>
      </c>
      <c r="AR29" s="4">
        <f>LINEST(CHOOSE({1,2,3},AA29,AE29,AI29))</f>
        <v>0</v>
      </c>
      <c r="AS29" s="4">
        <f>LINEST(CHOOSE({1,2,3},AB29,AF29,AJ29))</f>
        <v>0</v>
      </c>
      <c r="AU29" s="4">
        <f t="shared" si="1"/>
        <v>0</v>
      </c>
      <c r="AV29" s="4">
        <f t="shared" si="2"/>
        <v>0</v>
      </c>
      <c r="AW29" s="4">
        <f t="shared" si="3"/>
        <v>0</v>
      </c>
      <c r="AZ29" s="1" t="s">
        <v>36</v>
      </c>
      <c r="BA29" s="1" t="s">
        <v>11</v>
      </c>
      <c r="BB29" s="1" t="s">
        <v>29</v>
      </c>
      <c r="BC29" s="4">
        <v>1.2843303441960281</v>
      </c>
      <c r="BD29" s="4">
        <v>1.4243547622599955</v>
      </c>
      <c r="BE29" s="4">
        <v>0.97150501070758544</v>
      </c>
    </row>
    <row r="30" spans="1:57" x14ac:dyDescent="0.3">
      <c r="A30" s="1" t="s">
        <v>36</v>
      </c>
      <c r="B30" s="1" t="s">
        <v>12</v>
      </c>
      <c r="C30" s="1" t="s">
        <v>4</v>
      </c>
      <c r="D30" s="9">
        <v>0</v>
      </c>
      <c r="E30" s="10">
        <v>0</v>
      </c>
      <c r="F30" s="10">
        <v>10649.291933333332</v>
      </c>
      <c r="G30" s="10">
        <v>10649.291933333332</v>
      </c>
      <c r="H30" s="10">
        <v>0</v>
      </c>
      <c r="I30" s="10">
        <v>0</v>
      </c>
      <c r="J30" s="10">
        <v>20900.892466666664</v>
      </c>
      <c r="K30" s="10">
        <v>20900.892466666664</v>
      </c>
      <c r="L30" s="10">
        <v>0</v>
      </c>
      <c r="M30" s="10">
        <v>0</v>
      </c>
      <c r="N30" s="10">
        <v>20724.140733333334</v>
      </c>
      <c r="O30" s="10">
        <v>20724.140733333334</v>
      </c>
      <c r="P30" s="10">
        <v>0</v>
      </c>
      <c r="Q30" s="10">
        <v>0</v>
      </c>
      <c r="R30" s="10">
        <v>30445.486066666661</v>
      </c>
      <c r="S30" s="10">
        <v>30445.486066666661</v>
      </c>
      <c r="AN30" s="4">
        <f>LINEST(CHOOSE({1,2,3},V30,Z30,AD30))</f>
        <v>0</v>
      </c>
      <c r="AO30" s="4">
        <f>LINEST(CHOOSE({1,2,3},W30,AA30,AE30))</f>
        <v>0</v>
      </c>
      <c r="AP30" s="4">
        <f>LINEST(CHOOSE({1,2,3},X30,AB30,AF30))</f>
        <v>0</v>
      </c>
      <c r="AQ30" s="4">
        <f>LINEST(CHOOSE({1,2,3},Z30,AD30,AH30))</f>
        <v>0</v>
      </c>
      <c r="AR30" s="4">
        <f>LINEST(CHOOSE({1,2,3},AA30,AE30,AI30))</f>
        <v>0</v>
      </c>
      <c r="AS30" s="4">
        <f>LINEST(CHOOSE({1,2,3},AB30,AF30,AJ30))</f>
        <v>0</v>
      </c>
      <c r="AU30" s="4">
        <f t="shared" si="1"/>
        <v>0</v>
      </c>
      <c r="AV30" s="4">
        <f t="shared" si="2"/>
        <v>0</v>
      </c>
      <c r="AW30" s="4">
        <f t="shared" si="3"/>
        <v>0</v>
      </c>
      <c r="AZ30" s="1" t="s">
        <v>36</v>
      </c>
      <c r="BA30" s="1" t="s">
        <v>12</v>
      </c>
      <c r="BB30" s="1" t="s">
        <v>4</v>
      </c>
      <c r="BE30" s="4">
        <v>0.48027738814270826</v>
      </c>
    </row>
    <row r="31" spans="1:57" x14ac:dyDescent="0.3">
      <c r="A31" s="1" t="s">
        <v>36</v>
      </c>
      <c r="B31" s="1" t="s">
        <v>13</v>
      </c>
      <c r="C31" s="1" t="s">
        <v>3</v>
      </c>
      <c r="D31" s="9">
        <v>0</v>
      </c>
      <c r="E31" s="10">
        <v>37515.555399999997</v>
      </c>
      <c r="F31" s="10">
        <v>0</v>
      </c>
      <c r="G31" s="10">
        <v>37515.555399999997</v>
      </c>
      <c r="H31" s="10">
        <v>0</v>
      </c>
      <c r="I31" s="10">
        <v>63763.187799999992</v>
      </c>
      <c r="J31" s="10">
        <v>0</v>
      </c>
      <c r="K31" s="10">
        <v>63763.187799999992</v>
      </c>
      <c r="L31" s="10">
        <v>0</v>
      </c>
      <c r="M31" s="10">
        <v>66591.215533333321</v>
      </c>
      <c r="N31" s="10">
        <v>0</v>
      </c>
      <c r="O31" s="10">
        <v>66591.215533333321</v>
      </c>
      <c r="P31" s="10">
        <v>0</v>
      </c>
      <c r="Q31" s="10">
        <v>72203.083066666659</v>
      </c>
      <c r="R31" s="10">
        <v>0</v>
      </c>
      <c r="S31" s="10">
        <v>72203.083066666659</v>
      </c>
      <c r="AN31" s="4">
        <f>LINEST(CHOOSE({1,2,3},V31,Z31,AD31))</f>
        <v>0</v>
      </c>
      <c r="AO31" s="4">
        <f>LINEST(CHOOSE({1,2,3},W31,AA31,AE31))</f>
        <v>0</v>
      </c>
      <c r="AP31" s="4">
        <f>LINEST(CHOOSE({1,2,3},X31,AB31,AF31))</f>
        <v>0</v>
      </c>
      <c r="AQ31" s="4">
        <f>LINEST(CHOOSE({1,2,3},Z31,AD31,AH31))</f>
        <v>0</v>
      </c>
      <c r="AR31" s="4">
        <f>LINEST(CHOOSE({1,2,3},AA31,AE31,AI31))</f>
        <v>0</v>
      </c>
      <c r="AS31" s="4">
        <f>LINEST(CHOOSE({1,2,3},AB31,AF31,AJ31))</f>
        <v>0</v>
      </c>
      <c r="AU31" s="4">
        <f t="shared" si="1"/>
        <v>0</v>
      </c>
      <c r="AV31" s="4">
        <f t="shared" si="2"/>
        <v>0</v>
      </c>
      <c r="AW31" s="4">
        <f t="shared" si="3"/>
        <v>0</v>
      </c>
      <c r="AZ31" s="1" t="s">
        <v>36</v>
      </c>
      <c r="BA31" s="1" t="s">
        <v>13</v>
      </c>
      <c r="BB31" s="1" t="s">
        <v>3</v>
      </c>
      <c r="BD31" s="4">
        <v>0.41392147902239179</v>
      </c>
    </row>
    <row r="32" spans="1:57" x14ac:dyDescent="0.3">
      <c r="A32" s="1" t="s">
        <v>36</v>
      </c>
      <c r="B32" s="1" t="s">
        <v>14</v>
      </c>
      <c r="C32" s="1" t="s">
        <v>27</v>
      </c>
      <c r="D32" s="9">
        <v>5214.1761333333334</v>
      </c>
      <c r="E32" s="10">
        <v>20724.140733333334</v>
      </c>
      <c r="F32" s="10">
        <v>0</v>
      </c>
      <c r="G32" s="10">
        <v>25938.316866666668</v>
      </c>
      <c r="H32" s="10">
        <v>19796.194133333334</v>
      </c>
      <c r="I32" s="10">
        <v>51434.754399999998</v>
      </c>
      <c r="J32" s="10">
        <v>0</v>
      </c>
      <c r="K32" s="10">
        <v>71230.948533333329</v>
      </c>
      <c r="L32" s="10">
        <v>31550.184399999998</v>
      </c>
      <c r="M32" s="10">
        <v>56405.896899999992</v>
      </c>
      <c r="N32" s="10">
        <v>0</v>
      </c>
      <c r="O32" s="10">
        <v>87956.081299999991</v>
      </c>
      <c r="P32" s="10">
        <v>29164.035999999996</v>
      </c>
      <c r="Q32" s="10">
        <v>65221.389599999995</v>
      </c>
      <c r="R32" s="10">
        <v>0</v>
      </c>
      <c r="S32" s="10">
        <v>94385.425599999988</v>
      </c>
      <c r="AN32" s="4">
        <f>LINEST(CHOOSE({1,2,3},V32,Z32,AD32))</f>
        <v>0</v>
      </c>
      <c r="AO32" s="4">
        <f>LINEST(CHOOSE({1,2,3},W32,AA32,AE32))</f>
        <v>0</v>
      </c>
      <c r="AP32" s="4">
        <f>LINEST(CHOOSE({1,2,3},X32,AB32,AF32))</f>
        <v>0</v>
      </c>
      <c r="AQ32" s="4">
        <f>LINEST(CHOOSE({1,2,3},Z32,AD32,AH32))</f>
        <v>0</v>
      </c>
      <c r="AR32" s="4">
        <f>LINEST(CHOOSE({1,2,3},AA32,AE32,AI32))</f>
        <v>0</v>
      </c>
      <c r="AS32" s="4">
        <f>LINEST(CHOOSE({1,2,3},AB32,AF32,AJ32))</f>
        <v>0</v>
      </c>
      <c r="AU32" s="4">
        <f t="shared" si="1"/>
        <v>0</v>
      </c>
      <c r="AV32" s="4">
        <f t="shared" si="2"/>
        <v>0</v>
      </c>
      <c r="AW32" s="4">
        <f t="shared" si="3"/>
        <v>0</v>
      </c>
      <c r="AZ32" s="1" t="s">
        <v>36</v>
      </c>
      <c r="BA32" s="1" t="s">
        <v>14</v>
      </c>
      <c r="BB32" s="1" t="s">
        <v>27</v>
      </c>
      <c r="BC32" s="4">
        <v>1.2985686073336298</v>
      </c>
      <c r="BD32" s="4">
        <v>0.72226685494587073</v>
      </c>
    </row>
    <row r="33" spans="1:57" x14ac:dyDescent="0.3">
      <c r="A33" s="1" t="s">
        <v>36</v>
      </c>
      <c r="B33" s="1" t="s">
        <v>15</v>
      </c>
      <c r="C33" s="1" t="s">
        <v>30</v>
      </c>
      <c r="D33" s="9">
        <v>6009.5589333333328</v>
      </c>
      <c r="E33" s="10">
        <v>0</v>
      </c>
      <c r="F33" s="10">
        <v>1944.2690666666663</v>
      </c>
      <c r="G33" s="10">
        <v>7953.8279999999995</v>
      </c>
      <c r="H33" s="10">
        <v>19221.750999999997</v>
      </c>
      <c r="I33" s="10">
        <v>0</v>
      </c>
      <c r="J33" s="10">
        <v>11267.922999999999</v>
      </c>
      <c r="K33" s="10">
        <v>30489.673999999995</v>
      </c>
      <c r="L33" s="10">
        <v>29429.163599999996</v>
      </c>
      <c r="M33" s="10">
        <v>0</v>
      </c>
      <c r="N33" s="10">
        <v>14648.299899999998</v>
      </c>
      <c r="O33" s="10">
        <v>44077.463499999998</v>
      </c>
      <c r="P33" s="10">
        <v>34643.339733333327</v>
      </c>
      <c r="Q33" s="10">
        <v>0</v>
      </c>
      <c r="R33" s="10">
        <v>31285.056799999998</v>
      </c>
      <c r="S33" s="10">
        <v>65928.396533333318</v>
      </c>
      <c r="AN33" s="4">
        <f>LINEST(CHOOSE({1,2,3},V33,Z33,AD33))</f>
        <v>0</v>
      </c>
      <c r="AO33" s="4">
        <f>LINEST(CHOOSE({1,2,3},W33,AA33,AE33))</f>
        <v>0</v>
      </c>
      <c r="AP33" s="4">
        <f>LINEST(CHOOSE({1,2,3},X33,AB33,AF33))</f>
        <v>0</v>
      </c>
      <c r="AQ33" s="4">
        <f>LINEST(CHOOSE({1,2,3},Z33,AD33,AH33))</f>
        <v>0</v>
      </c>
      <c r="AR33" s="4">
        <f>LINEST(CHOOSE({1,2,3},AA33,AE33,AI33))</f>
        <v>0</v>
      </c>
      <c r="AS33" s="4">
        <f>LINEST(CHOOSE({1,2,3},AB33,AF33,AJ33))</f>
        <v>0</v>
      </c>
      <c r="AU33" s="4">
        <f t="shared" si="1"/>
        <v>0</v>
      </c>
      <c r="AV33" s="4">
        <f t="shared" si="2"/>
        <v>0</v>
      </c>
      <c r="AW33" s="4">
        <f t="shared" si="3"/>
        <v>0</v>
      </c>
      <c r="AZ33" s="1" t="s">
        <v>36</v>
      </c>
      <c r="BA33" s="1" t="s">
        <v>15</v>
      </c>
      <c r="BB33" s="1" t="s">
        <v>30</v>
      </c>
      <c r="BC33" s="4">
        <v>1.145957762910462</v>
      </c>
      <c r="BE33" s="4">
        <v>1.4567167207376448</v>
      </c>
    </row>
    <row r="34" spans="1:57" x14ac:dyDescent="0.3">
      <c r="A34" s="1" t="s">
        <v>36</v>
      </c>
      <c r="B34" s="1" t="s">
        <v>16</v>
      </c>
      <c r="C34" s="1" t="s">
        <v>28</v>
      </c>
      <c r="D34" s="9">
        <v>0</v>
      </c>
      <c r="E34" s="10">
        <v>19928.757933333334</v>
      </c>
      <c r="F34" s="10">
        <v>3755.9743333333327</v>
      </c>
      <c r="G34" s="10">
        <v>23684.732266666666</v>
      </c>
      <c r="H34" s="10">
        <v>0</v>
      </c>
      <c r="I34" s="10">
        <v>54660.473533333323</v>
      </c>
      <c r="J34" s="10">
        <v>6849.1296666666658</v>
      </c>
      <c r="K34" s="10">
        <v>61509.60319999999</v>
      </c>
      <c r="L34" s="10">
        <v>0</v>
      </c>
      <c r="M34" s="10">
        <v>57842.004733333328</v>
      </c>
      <c r="N34" s="10">
        <v>10516.728133333332</v>
      </c>
      <c r="O34" s="10">
        <v>68358.732866666658</v>
      </c>
      <c r="P34" s="10">
        <v>0</v>
      </c>
      <c r="Q34" s="10">
        <v>53599.963133333324</v>
      </c>
      <c r="R34" s="10">
        <v>9588.781533333331</v>
      </c>
      <c r="S34" s="10">
        <v>63188.744666666651</v>
      </c>
      <c r="AN34" s="4">
        <f>LINEST(CHOOSE({1,2,3},V34,Z34,AD34))</f>
        <v>0</v>
      </c>
      <c r="AO34" s="4">
        <f>LINEST(CHOOSE({1,2,3},W34,AA34,AE34))</f>
        <v>0</v>
      </c>
      <c r="AP34" s="4">
        <f>LINEST(CHOOSE({1,2,3},X34,AB34,AF34))</f>
        <v>0</v>
      </c>
      <c r="AQ34" s="4">
        <f>LINEST(CHOOSE({1,2,3},Z34,AD34,AH34))</f>
        <v>0</v>
      </c>
      <c r="AR34" s="4">
        <f>LINEST(CHOOSE({1,2,3},AA34,AE34,AI34))</f>
        <v>0</v>
      </c>
      <c r="AS34" s="4">
        <f>LINEST(CHOOSE({1,2,3},AB34,AF34,AJ34))</f>
        <v>0</v>
      </c>
      <c r="AU34" s="4">
        <f t="shared" si="1"/>
        <v>0</v>
      </c>
      <c r="AV34" s="4">
        <f t="shared" si="2"/>
        <v>0</v>
      </c>
      <c r="AW34" s="4">
        <f t="shared" si="3"/>
        <v>0</v>
      </c>
      <c r="AZ34" s="1" t="s">
        <v>36</v>
      </c>
      <c r="BA34" s="1" t="s">
        <v>16</v>
      </c>
      <c r="BB34" s="1" t="s">
        <v>28</v>
      </c>
      <c r="BD34" s="4">
        <v>0.76863287934493041</v>
      </c>
      <c r="BE34" s="4">
        <v>0.74271341358512022</v>
      </c>
    </row>
    <row r="35" spans="1:57" x14ac:dyDescent="0.3">
      <c r="A35" s="1" t="s">
        <v>36</v>
      </c>
      <c r="B35" s="1" t="s">
        <v>17</v>
      </c>
      <c r="C35" s="1" t="s">
        <v>28</v>
      </c>
      <c r="D35" s="9">
        <v>0</v>
      </c>
      <c r="E35" s="10">
        <v>13035.440333333332</v>
      </c>
      <c r="F35" s="10">
        <v>4065.2898666666665</v>
      </c>
      <c r="G35" s="10">
        <v>17100.730199999998</v>
      </c>
      <c r="H35" s="10">
        <v>0</v>
      </c>
      <c r="I35" s="10">
        <v>30003.60673333333</v>
      </c>
      <c r="J35" s="10">
        <v>4904.8605999999991</v>
      </c>
      <c r="K35" s="10">
        <v>34908.467333333327</v>
      </c>
      <c r="L35" s="10">
        <v>0</v>
      </c>
      <c r="M35" s="10">
        <v>63895.751599999996</v>
      </c>
      <c r="N35" s="10">
        <v>14714.581799999998</v>
      </c>
      <c r="O35" s="10">
        <v>78610.333399999989</v>
      </c>
      <c r="P35" s="10">
        <v>0</v>
      </c>
      <c r="Q35" s="10">
        <v>50462.619866666661</v>
      </c>
      <c r="R35" s="10">
        <v>7600.3245333333325</v>
      </c>
      <c r="S35" s="10">
        <v>58062.944399999993</v>
      </c>
      <c r="AN35" s="4">
        <f>LINEST(CHOOSE({1,2,3},V35,Z35,AD35))</f>
        <v>0</v>
      </c>
      <c r="AO35" s="4">
        <f>LINEST(CHOOSE({1,2,3},W35,AA35,AE35))</f>
        <v>0</v>
      </c>
      <c r="AP35" s="4">
        <f>LINEST(CHOOSE({1,2,3},X35,AB35,AF35))</f>
        <v>0</v>
      </c>
      <c r="AQ35" s="4">
        <f>LINEST(CHOOSE({1,2,3},Z35,AD35,AH35))</f>
        <v>0</v>
      </c>
      <c r="AR35" s="4">
        <f>LINEST(CHOOSE({1,2,3},AA35,AE35,AI35))</f>
        <v>0</v>
      </c>
      <c r="AS35" s="4">
        <f>LINEST(CHOOSE({1,2,3},AB35,AF35,AJ35))</f>
        <v>0</v>
      </c>
      <c r="AU35" s="4">
        <f t="shared" si="1"/>
        <v>0</v>
      </c>
      <c r="AV35" s="4">
        <f t="shared" si="2"/>
        <v>0</v>
      </c>
      <c r="AW35" s="4">
        <f t="shared" si="3"/>
        <v>0</v>
      </c>
      <c r="AZ35" s="1" t="s">
        <v>36</v>
      </c>
      <c r="BA35" s="1" t="s">
        <v>17</v>
      </c>
      <c r="BB35" s="1" t="s">
        <v>28</v>
      </c>
      <c r="BD35" s="4">
        <v>1.1466403463509562</v>
      </c>
      <c r="BE35" s="4">
        <v>0.92790820550712461</v>
      </c>
    </row>
    <row r="36" spans="1:57" x14ac:dyDescent="0.3">
      <c r="A36" s="1" t="s">
        <v>36</v>
      </c>
      <c r="B36" s="1" t="s">
        <v>18</v>
      </c>
      <c r="C36" s="1" t="s">
        <v>28</v>
      </c>
      <c r="D36" s="9">
        <v>0</v>
      </c>
      <c r="E36" s="10">
        <v>18956.623399999997</v>
      </c>
      <c r="F36" s="10">
        <v>3976.9139999999998</v>
      </c>
      <c r="G36" s="10">
        <v>22933.537399999997</v>
      </c>
      <c r="H36" s="10">
        <v>0</v>
      </c>
      <c r="I36" s="10">
        <v>42243.664266666667</v>
      </c>
      <c r="J36" s="10">
        <v>7291.0089999999991</v>
      </c>
      <c r="K36" s="10">
        <v>49534.673266666665</v>
      </c>
      <c r="L36" s="10">
        <v>0</v>
      </c>
      <c r="M36" s="10">
        <v>67961.041466666647</v>
      </c>
      <c r="N36" s="10">
        <v>19796.194133333334</v>
      </c>
      <c r="O36" s="10">
        <v>87757.235599999985</v>
      </c>
      <c r="P36" s="10">
        <v>0</v>
      </c>
      <c r="Q36" s="10">
        <v>47369.464533333325</v>
      </c>
      <c r="R36" s="10">
        <v>9146.9021999999986</v>
      </c>
      <c r="S36" s="10">
        <v>56516.366733333321</v>
      </c>
      <c r="AN36" s="4">
        <f>LINEST(CHOOSE({1,2,3},V36,Z36,AD36))</f>
        <v>0</v>
      </c>
      <c r="AO36" s="4">
        <f>LINEST(CHOOSE({1,2,3},W36,AA36,AE36))</f>
        <v>0</v>
      </c>
      <c r="AP36" s="4">
        <f>LINEST(CHOOSE({1,2,3},X36,AB36,AF36))</f>
        <v>0</v>
      </c>
      <c r="AQ36" s="4">
        <f>LINEST(CHOOSE({1,2,3},Z36,AD36,AH36))</f>
        <v>0</v>
      </c>
      <c r="AR36" s="4">
        <f>LINEST(CHOOSE({1,2,3},AA36,AE36,AI36))</f>
        <v>0</v>
      </c>
      <c r="AS36" s="4">
        <f>LINEST(CHOOSE({1,2,3},AB36,AF36,AJ36))</f>
        <v>0</v>
      </c>
      <c r="AU36" s="4">
        <f t="shared" si="1"/>
        <v>0</v>
      </c>
      <c r="AV36" s="4">
        <f t="shared" si="2"/>
        <v>0</v>
      </c>
      <c r="AW36" s="4">
        <f t="shared" si="3"/>
        <v>0</v>
      </c>
      <c r="AZ36" s="1" t="s">
        <v>36</v>
      </c>
      <c r="BA36" s="1" t="s">
        <v>18</v>
      </c>
      <c r="BB36" s="1" t="s">
        <v>28</v>
      </c>
      <c r="BD36" s="4">
        <v>0.92100297523113916</v>
      </c>
      <c r="BE36" s="4">
        <v>1.1577509128639651</v>
      </c>
    </row>
    <row r="37" spans="1:57" x14ac:dyDescent="0.3">
      <c r="A37" s="1" t="s">
        <v>36</v>
      </c>
      <c r="B37" s="1" t="s">
        <v>19</v>
      </c>
      <c r="C37" s="1" t="s">
        <v>4</v>
      </c>
      <c r="D37" s="9">
        <v>0</v>
      </c>
      <c r="E37" s="10">
        <v>0</v>
      </c>
      <c r="F37" s="10">
        <v>9588.781533333331</v>
      </c>
      <c r="G37" s="10">
        <v>9588.781533333331</v>
      </c>
      <c r="H37" s="10">
        <v>0</v>
      </c>
      <c r="I37" s="10">
        <v>0</v>
      </c>
      <c r="J37" s="10">
        <v>19531.066533333331</v>
      </c>
      <c r="K37" s="10">
        <v>19531.066533333331</v>
      </c>
      <c r="L37" s="10">
        <v>0</v>
      </c>
      <c r="M37" s="10">
        <v>0</v>
      </c>
      <c r="N37" s="10">
        <v>26777.887599999998</v>
      </c>
      <c r="O37" s="10">
        <v>26777.887599999998</v>
      </c>
      <c r="P37" s="10">
        <v>0</v>
      </c>
      <c r="Q37" s="10">
        <v>0</v>
      </c>
      <c r="R37" s="10">
        <v>33803.768999999993</v>
      </c>
      <c r="S37" s="10">
        <v>33803.768999999993</v>
      </c>
      <c r="AN37" s="4">
        <f>LINEST(CHOOSE({1,2,3},V37,Z37,AD37))</f>
        <v>0</v>
      </c>
      <c r="AO37" s="4">
        <f>LINEST(CHOOSE({1,2,3},W37,AA37,AE37))</f>
        <v>0</v>
      </c>
      <c r="AP37" s="4">
        <f>LINEST(CHOOSE({1,2,3},X37,AB37,AF37))</f>
        <v>0</v>
      </c>
      <c r="AQ37" s="4">
        <f>LINEST(CHOOSE({1,2,3},Z37,AD37,AH37))</f>
        <v>0</v>
      </c>
      <c r="AR37" s="4">
        <f>LINEST(CHOOSE({1,2,3},AA37,AE37,AI37))</f>
        <v>0</v>
      </c>
      <c r="AS37" s="4">
        <f>LINEST(CHOOSE({1,2,3},AB37,AF37,AJ37))</f>
        <v>0</v>
      </c>
      <c r="AU37" s="4">
        <f t="shared" si="1"/>
        <v>0</v>
      </c>
      <c r="AV37" s="4">
        <f t="shared" si="2"/>
        <v>0</v>
      </c>
      <c r="AW37" s="4">
        <f t="shared" si="3"/>
        <v>0</v>
      </c>
      <c r="AZ37" s="1" t="s">
        <v>36</v>
      </c>
      <c r="BA37" s="1" t="s">
        <v>19</v>
      </c>
      <c r="BB37" s="1" t="s">
        <v>4</v>
      </c>
      <c r="BE37" s="4">
        <v>0.74081137551423648</v>
      </c>
    </row>
    <row r="38" spans="1:57" x14ac:dyDescent="0.3">
      <c r="A38" s="1" t="s">
        <v>36</v>
      </c>
      <c r="B38" s="1" t="s">
        <v>20</v>
      </c>
      <c r="C38" s="1" t="s">
        <v>4</v>
      </c>
      <c r="D38" s="9">
        <v>0</v>
      </c>
      <c r="E38" s="10">
        <v>0</v>
      </c>
      <c r="F38" s="10">
        <v>8925.9625333333315</v>
      </c>
      <c r="G38" s="10">
        <v>8925.9625333333315</v>
      </c>
      <c r="H38" s="10">
        <v>0</v>
      </c>
      <c r="I38" s="10">
        <v>0</v>
      </c>
      <c r="J38" s="10">
        <v>22580.033933333332</v>
      </c>
      <c r="K38" s="10">
        <v>22580.033933333332</v>
      </c>
      <c r="L38" s="10">
        <v>0</v>
      </c>
      <c r="M38" s="10">
        <v>0</v>
      </c>
      <c r="N38" s="10">
        <v>27529.082466666663</v>
      </c>
      <c r="O38" s="10">
        <v>27529.082466666663</v>
      </c>
      <c r="P38" s="10">
        <v>0</v>
      </c>
      <c r="Q38" s="10">
        <v>0</v>
      </c>
      <c r="R38" s="10">
        <v>31594.372333333333</v>
      </c>
      <c r="S38" s="10">
        <v>31594.372333333333</v>
      </c>
      <c r="AN38" s="4">
        <f>LINEST(CHOOSE({1,2,3},V38,Z38,AD38))</f>
        <v>0</v>
      </c>
      <c r="AO38" s="4">
        <f>LINEST(CHOOSE({1,2,3},W38,AA38,AE38))</f>
        <v>0</v>
      </c>
      <c r="AP38" s="4">
        <f>LINEST(CHOOSE({1,2,3},X38,AB38,AF38))</f>
        <v>0</v>
      </c>
      <c r="AQ38" s="4">
        <f>LINEST(CHOOSE({1,2,3},Z38,AD38,AH38))</f>
        <v>0</v>
      </c>
      <c r="AR38" s="4">
        <f>LINEST(CHOOSE({1,2,3},AA38,AE38,AI38))</f>
        <v>0</v>
      </c>
      <c r="AS38" s="4">
        <f>LINEST(CHOOSE({1,2,3},AB38,AF38,AJ38))</f>
        <v>0</v>
      </c>
      <c r="AU38" s="4">
        <f t="shared" si="1"/>
        <v>0</v>
      </c>
      <c r="AV38" s="4">
        <f t="shared" si="2"/>
        <v>0</v>
      </c>
      <c r="AW38" s="4">
        <f t="shared" si="3"/>
        <v>0</v>
      </c>
      <c r="AZ38" s="1" t="s">
        <v>36</v>
      </c>
      <c r="BA38" s="1" t="s">
        <v>20</v>
      </c>
      <c r="BB38" s="1" t="s">
        <v>4</v>
      </c>
      <c r="BE38" s="4">
        <v>0.81243843513610436</v>
      </c>
    </row>
    <row r="39" spans="1:57" x14ac:dyDescent="0.3">
      <c r="A39" s="1" t="s">
        <v>36</v>
      </c>
      <c r="B39" s="1" t="s">
        <v>21</v>
      </c>
      <c r="C39" s="1" t="s">
        <v>29</v>
      </c>
      <c r="D39" s="9">
        <v>4816.4847333333328</v>
      </c>
      <c r="E39" s="10">
        <v>11091.171266666666</v>
      </c>
      <c r="F39" s="10">
        <v>2032.6449333333333</v>
      </c>
      <c r="G39" s="10">
        <v>17940.300933333332</v>
      </c>
      <c r="H39" s="10">
        <v>13123.816199999999</v>
      </c>
      <c r="I39" s="10">
        <v>31019.929199999995</v>
      </c>
      <c r="J39" s="10">
        <v>3004.7794666666664</v>
      </c>
      <c r="K39" s="10">
        <v>47148.524866666659</v>
      </c>
      <c r="L39" s="10">
        <v>20149.6976</v>
      </c>
      <c r="M39" s="10">
        <v>58858.327199999992</v>
      </c>
      <c r="N39" s="10">
        <v>5832.8071999999993</v>
      </c>
      <c r="O39" s="10">
        <v>84840.83199999998</v>
      </c>
      <c r="P39" s="10">
        <v>17763.549199999998</v>
      </c>
      <c r="Q39" s="10">
        <v>58725.763399999996</v>
      </c>
      <c r="R39" s="10">
        <v>5169.9881999999998</v>
      </c>
      <c r="S39" s="10">
        <v>81659.300799999997</v>
      </c>
      <c r="AN39" s="4">
        <f>LINEST(CHOOSE({1,2,3},V39,Z39,AD39))</f>
        <v>0</v>
      </c>
      <c r="AO39" s="4">
        <f>LINEST(CHOOSE({1,2,3},W39,AA39,AE39))</f>
        <v>0</v>
      </c>
      <c r="AP39" s="4">
        <f>LINEST(CHOOSE({1,2,3},X39,AB39,AF39))</f>
        <v>0</v>
      </c>
      <c r="AQ39" s="4">
        <f>LINEST(CHOOSE({1,2,3},Z39,AD39,AH39))</f>
        <v>0</v>
      </c>
      <c r="AR39" s="4">
        <f>LINEST(CHOOSE({1,2,3},AA39,AE39,AI39))</f>
        <v>0</v>
      </c>
      <c r="AS39" s="4">
        <f>LINEST(CHOOSE({1,2,3},AB39,AF39,AJ39))</f>
        <v>0</v>
      </c>
      <c r="AU39" s="4">
        <f t="shared" si="1"/>
        <v>0</v>
      </c>
      <c r="AV39" s="4">
        <f t="shared" si="2"/>
        <v>0</v>
      </c>
      <c r="AW39" s="4">
        <f t="shared" si="3"/>
        <v>0</v>
      </c>
      <c r="AZ39" s="1" t="s">
        <v>36</v>
      </c>
      <c r="BA39" s="1" t="s">
        <v>21</v>
      </c>
      <c r="BB39" s="1" t="s">
        <v>29</v>
      </c>
      <c r="BC39" s="4">
        <v>1.032352844693907</v>
      </c>
      <c r="BD39" s="4">
        <v>1.2039174065602454</v>
      </c>
      <c r="BE39" s="4">
        <v>0.76041608165071939</v>
      </c>
    </row>
    <row r="40" spans="1:57" x14ac:dyDescent="0.3">
      <c r="A40" s="1" t="s">
        <v>36</v>
      </c>
      <c r="B40" s="1" t="s">
        <v>22</v>
      </c>
      <c r="C40" s="1" t="s">
        <v>29</v>
      </c>
      <c r="D40" s="9">
        <v>4595.5450666666657</v>
      </c>
      <c r="E40" s="10">
        <v>13168.004133333332</v>
      </c>
      <c r="F40" s="10">
        <v>1590.7655999999997</v>
      </c>
      <c r="G40" s="10">
        <v>19354.314799999996</v>
      </c>
      <c r="H40" s="10">
        <v>13875.011066666666</v>
      </c>
      <c r="I40" s="10">
        <v>42950.671199999997</v>
      </c>
      <c r="J40" s="10">
        <v>6495.6261999999997</v>
      </c>
      <c r="K40" s="10">
        <v>63321.308466666662</v>
      </c>
      <c r="L40" s="10">
        <v>21652.087333333333</v>
      </c>
      <c r="M40" s="10">
        <v>62525.925666666662</v>
      </c>
      <c r="N40" s="10">
        <v>7777.0762666666651</v>
      </c>
      <c r="O40" s="10">
        <v>91955.089266666662</v>
      </c>
      <c r="P40" s="10">
        <v>18072.864733333332</v>
      </c>
      <c r="Q40" s="10">
        <v>57046.621933333328</v>
      </c>
      <c r="R40" s="10">
        <v>7511.9486666666653</v>
      </c>
      <c r="S40" s="10">
        <v>82631.435333333327</v>
      </c>
      <c r="AN40" s="4">
        <f>LINEST(CHOOSE({1,2,3},V40,Z40,AD40))</f>
        <v>0</v>
      </c>
      <c r="AO40" s="4">
        <f>LINEST(CHOOSE({1,2,3},W40,AA40,AE40))</f>
        <v>0</v>
      </c>
      <c r="AP40" s="4">
        <f>LINEST(CHOOSE({1,2,3},X40,AB40,AF40))</f>
        <v>0</v>
      </c>
      <c r="AQ40" s="4">
        <f>LINEST(CHOOSE({1,2,3},Z40,AD40,AH40))</f>
        <v>0</v>
      </c>
      <c r="AR40" s="4">
        <f>LINEST(CHOOSE({1,2,3},AA40,AE40,AI40))</f>
        <v>0</v>
      </c>
      <c r="AS40" s="4">
        <f>LINEST(CHOOSE({1,2,3},AB40,AF40,AJ40))</f>
        <v>0</v>
      </c>
      <c r="AU40" s="4">
        <f t="shared" si="1"/>
        <v>0</v>
      </c>
      <c r="AV40" s="4">
        <f t="shared" si="2"/>
        <v>0</v>
      </c>
      <c r="AW40" s="4">
        <f t="shared" si="3"/>
        <v>0</v>
      </c>
      <c r="AZ40" s="1" t="s">
        <v>36</v>
      </c>
      <c r="BA40" s="1" t="s">
        <v>22</v>
      </c>
      <c r="BB40" s="1" t="s">
        <v>29</v>
      </c>
      <c r="BC40" s="4">
        <v>1.1180991104307394</v>
      </c>
      <c r="BD40" s="4">
        <v>1.1237089086285419</v>
      </c>
      <c r="BE40" s="4">
        <v>1.144753308597493</v>
      </c>
    </row>
    <row r="41" spans="1:57" x14ac:dyDescent="0.3">
      <c r="A41" s="1" t="s">
        <v>36</v>
      </c>
      <c r="B41" s="1" t="s">
        <v>23</v>
      </c>
      <c r="C41" s="1" t="s">
        <v>27</v>
      </c>
      <c r="D41" s="9">
        <v>8793.3987333333316</v>
      </c>
      <c r="E41" s="10">
        <v>16879.790533333329</v>
      </c>
      <c r="F41" s="10">
        <v>0</v>
      </c>
      <c r="G41" s="10">
        <v>25673.189266666661</v>
      </c>
      <c r="H41" s="10">
        <v>21431.147666666664</v>
      </c>
      <c r="I41" s="10">
        <v>55323.292533333326</v>
      </c>
      <c r="J41" s="10">
        <v>0</v>
      </c>
      <c r="K41" s="10">
        <v>76754.440199999983</v>
      </c>
      <c r="L41" s="10">
        <v>32345.567199999998</v>
      </c>
      <c r="M41" s="10">
        <v>75119.486666666649</v>
      </c>
      <c r="N41" s="10">
        <v>0</v>
      </c>
      <c r="O41" s="10">
        <v>107465.05386666665</v>
      </c>
      <c r="P41" s="10">
        <v>25275.497866666661</v>
      </c>
      <c r="Q41" s="10">
        <v>62304.985999999997</v>
      </c>
      <c r="R41" s="10">
        <v>0</v>
      </c>
      <c r="S41" s="10">
        <v>87580.483866666662</v>
      </c>
      <c r="AN41" s="4">
        <f>LINEST(CHOOSE({1,2,3},V41,Z41,AD41))</f>
        <v>0</v>
      </c>
      <c r="AO41" s="4">
        <f>LINEST(CHOOSE({1,2,3},W41,AA41,AE41))</f>
        <v>0</v>
      </c>
      <c r="AP41" s="4">
        <f>LINEST(CHOOSE({1,2,3},X41,AB41,AF41))</f>
        <v>0</v>
      </c>
      <c r="AQ41" s="4">
        <f>LINEST(CHOOSE({1,2,3},Z41,AD41,AH41))</f>
        <v>0</v>
      </c>
      <c r="AR41" s="4">
        <f>LINEST(CHOOSE({1,2,3},AA41,AE41,AI41))</f>
        <v>0</v>
      </c>
      <c r="AS41" s="4">
        <f>LINEST(CHOOSE({1,2,3},AB41,AF41,AJ41))</f>
        <v>0</v>
      </c>
      <c r="AU41" s="4">
        <f t="shared" si="1"/>
        <v>0</v>
      </c>
      <c r="AV41" s="4">
        <f t="shared" si="2"/>
        <v>0</v>
      </c>
      <c r="AW41" s="4">
        <f t="shared" si="3"/>
        <v>0</v>
      </c>
      <c r="AZ41" s="1" t="s">
        <v>36</v>
      </c>
      <c r="BA41" s="1" t="s">
        <v>23</v>
      </c>
      <c r="BB41" s="1" t="s">
        <v>27</v>
      </c>
      <c r="BC41" s="4">
        <v>0.93953760887019655</v>
      </c>
      <c r="BD41" s="4">
        <v>1.0769451014946563</v>
      </c>
    </row>
    <row r="42" spans="1:57" x14ac:dyDescent="0.3">
      <c r="A42" s="1" t="s">
        <v>36</v>
      </c>
      <c r="B42" s="1" t="s">
        <v>24</v>
      </c>
      <c r="C42" s="1" t="s">
        <v>30</v>
      </c>
      <c r="D42" s="9">
        <v>8130.579733333333</v>
      </c>
      <c r="E42" s="10">
        <v>0</v>
      </c>
      <c r="F42" s="10">
        <v>3623.4105333333328</v>
      </c>
      <c r="G42" s="10">
        <v>11753.990266666666</v>
      </c>
      <c r="H42" s="10">
        <v>21784.651133333333</v>
      </c>
      <c r="I42" s="10">
        <v>0</v>
      </c>
      <c r="J42" s="10">
        <v>7423.572799999999</v>
      </c>
      <c r="K42" s="10">
        <v>29208.223933333331</v>
      </c>
      <c r="L42" s="10">
        <v>29429.163599999996</v>
      </c>
      <c r="M42" s="10">
        <v>0</v>
      </c>
      <c r="N42" s="10">
        <v>13344.755866666666</v>
      </c>
      <c r="O42" s="10">
        <v>42773.919466666659</v>
      </c>
      <c r="P42" s="10">
        <v>34599.1518</v>
      </c>
      <c r="Q42" s="10">
        <v>0</v>
      </c>
      <c r="R42" s="10">
        <v>12107.493733333331</v>
      </c>
      <c r="S42" s="10">
        <v>46706.645533333329</v>
      </c>
      <c r="AN42" s="4">
        <f>LINEST(CHOOSE({1,2,3},V42,Z42,AD42))</f>
        <v>0</v>
      </c>
      <c r="AO42" s="4">
        <f>LINEST(CHOOSE({1,2,3},W42,AA42,AE42))</f>
        <v>0</v>
      </c>
      <c r="AP42" s="4">
        <f>LINEST(CHOOSE({1,2,3},X42,AB42,AF42))</f>
        <v>0</v>
      </c>
      <c r="AQ42" s="4">
        <f>LINEST(CHOOSE({1,2,3},Z42,AD42,AH42))</f>
        <v>0</v>
      </c>
      <c r="AR42" s="4">
        <f>LINEST(CHOOSE({1,2,3},AA42,AE42,AI42))</f>
        <v>0</v>
      </c>
      <c r="AS42" s="4">
        <f>LINEST(CHOOSE({1,2,3},AB42,AF42,AJ42))</f>
        <v>0</v>
      </c>
      <c r="AU42" s="4">
        <f t="shared" si="1"/>
        <v>0</v>
      </c>
      <c r="AV42" s="4">
        <f t="shared" si="2"/>
        <v>0</v>
      </c>
      <c r="AW42" s="4">
        <f t="shared" si="3"/>
        <v>0</v>
      </c>
      <c r="AZ42" s="1" t="s">
        <v>36</v>
      </c>
      <c r="BA42" s="1" t="s">
        <v>24</v>
      </c>
      <c r="BB42" s="1" t="s">
        <v>30</v>
      </c>
      <c r="BC42" s="4">
        <v>0.92790820550712449</v>
      </c>
      <c r="BE42" s="4">
        <v>0.94042636735349827</v>
      </c>
    </row>
    <row r="43" spans="1:57" x14ac:dyDescent="0.3">
      <c r="A43" s="1" t="s">
        <v>36</v>
      </c>
      <c r="B43" s="1" t="s">
        <v>25</v>
      </c>
      <c r="C43" s="1" t="s">
        <v>30</v>
      </c>
      <c r="D43" s="9">
        <v>7202.6331333333328</v>
      </c>
      <c r="E43" s="10">
        <v>0</v>
      </c>
      <c r="F43" s="10">
        <v>3269.9070666666667</v>
      </c>
      <c r="G43" s="10">
        <v>10472.540199999999</v>
      </c>
      <c r="H43" s="10">
        <v>28457.029066666662</v>
      </c>
      <c r="I43" s="10">
        <v>0</v>
      </c>
      <c r="J43" s="10">
        <v>12372.621333333331</v>
      </c>
      <c r="K43" s="10">
        <v>40829.650399999991</v>
      </c>
      <c r="L43" s="10">
        <v>28368.653199999997</v>
      </c>
      <c r="M43" s="10">
        <v>0</v>
      </c>
      <c r="N43" s="10">
        <v>8837.5866666666661</v>
      </c>
      <c r="O43" s="10">
        <v>37206.239866666663</v>
      </c>
      <c r="P43" s="10">
        <v>47722.967999999993</v>
      </c>
      <c r="Q43" s="10">
        <v>0</v>
      </c>
      <c r="R43" s="10">
        <v>13123.816199999999</v>
      </c>
      <c r="S43" s="10">
        <v>60846.784199999995</v>
      </c>
      <c r="AN43" s="4">
        <f>LINEST(CHOOSE({1,2,3},V43,Z43,AD43))</f>
        <v>0</v>
      </c>
      <c r="AO43" s="4">
        <f>LINEST(CHOOSE({1,2,3},W43,AA43,AE43))</f>
        <v>0</v>
      </c>
      <c r="AP43" s="4">
        <f>LINEST(CHOOSE({1,2,3},X43,AB43,AF43))</f>
        <v>0</v>
      </c>
      <c r="AQ43" s="4">
        <f>LINEST(CHOOSE({1,2,3},Z43,AD43,AH43))</f>
        <v>0</v>
      </c>
      <c r="AR43" s="4">
        <f>LINEST(CHOOSE({1,2,3},AA43,AE43,AI43))</f>
        <v>0</v>
      </c>
      <c r="AS43" s="4">
        <f>LINEST(CHOOSE({1,2,3},AB43,AF43,AJ43))</f>
        <v>0</v>
      </c>
      <c r="AU43" s="4">
        <f t="shared" si="1"/>
        <v>0</v>
      </c>
      <c r="AV43" s="4">
        <f t="shared" si="2"/>
        <v>0</v>
      </c>
      <c r="AW43" s="4">
        <f t="shared" si="3"/>
        <v>0</v>
      </c>
      <c r="AZ43" s="1" t="s">
        <v>36</v>
      </c>
      <c r="BA43" s="1" t="s">
        <v>25</v>
      </c>
      <c r="BB43" s="1" t="s">
        <v>30</v>
      </c>
      <c r="BC43" s="4">
        <v>0.98885066644561193</v>
      </c>
      <c r="BE43" s="4">
        <v>0.71720141207288812</v>
      </c>
    </row>
    <row r="44" spans="1:57" x14ac:dyDescent="0.3">
      <c r="A44" s="1" t="s">
        <v>36</v>
      </c>
      <c r="B44" s="1" t="s">
        <v>26</v>
      </c>
      <c r="C44" s="1" t="s">
        <v>2</v>
      </c>
      <c r="D44" s="9">
        <v>14847.145599999998</v>
      </c>
      <c r="E44" s="10">
        <v>0</v>
      </c>
      <c r="F44" s="10">
        <v>0</v>
      </c>
      <c r="G44" s="10">
        <v>14847.145599999998</v>
      </c>
      <c r="H44" s="10">
        <v>40873.838333333326</v>
      </c>
      <c r="I44" s="10">
        <v>0</v>
      </c>
      <c r="J44" s="10">
        <v>0</v>
      </c>
      <c r="K44" s="10">
        <v>40873.838333333326</v>
      </c>
      <c r="L44" s="10">
        <v>58151.320266666662</v>
      </c>
      <c r="M44" s="10">
        <v>0</v>
      </c>
      <c r="N44" s="10">
        <v>0</v>
      </c>
      <c r="O44" s="10">
        <v>58151.320266666662</v>
      </c>
      <c r="P44" s="10">
        <v>86608.349333333332</v>
      </c>
      <c r="Q44" s="10">
        <v>0</v>
      </c>
      <c r="R44" s="10">
        <v>0</v>
      </c>
      <c r="S44" s="10">
        <v>86608.349333333332</v>
      </c>
      <c r="AN44" s="4">
        <f>LINEST(CHOOSE({1,2,3},V44,Z44,AD44))</f>
        <v>0</v>
      </c>
      <c r="AO44" s="4">
        <f>LINEST(CHOOSE({1,2,3},W44,AA44,AE44))</f>
        <v>0</v>
      </c>
      <c r="AP44" s="4">
        <f>LINEST(CHOOSE({1,2,3},X44,AB44,AF44))</f>
        <v>0</v>
      </c>
      <c r="AQ44" s="4">
        <f>LINEST(CHOOSE({1,2,3},Z44,AD44,AH44))</f>
        <v>0</v>
      </c>
      <c r="AR44" s="4">
        <f>LINEST(CHOOSE({1,2,3},AA44,AE44,AI44))</f>
        <v>0</v>
      </c>
      <c r="AS44" s="4">
        <f>LINEST(CHOOSE({1,2,3},AB44,AF44,AJ44))</f>
        <v>0</v>
      </c>
      <c r="AU44" s="4">
        <f t="shared" si="1"/>
        <v>0</v>
      </c>
      <c r="AV44" s="4">
        <f t="shared" si="2"/>
        <v>0</v>
      </c>
      <c r="AW44" s="4">
        <f t="shared" si="3"/>
        <v>0</v>
      </c>
      <c r="AZ44" s="1" t="s">
        <v>36</v>
      </c>
      <c r="BA44" s="1" t="s">
        <v>26</v>
      </c>
      <c r="BB44" s="1" t="s">
        <v>2</v>
      </c>
      <c r="BC44" s="4">
        <v>0.98481317547824043</v>
      </c>
    </row>
  </sheetData>
  <mergeCells count="11">
    <mergeCell ref="AD1:AG1"/>
    <mergeCell ref="AH1:AK1"/>
    <mergeCell ref="AN1:AP1"/>
    <mergeCell ref="AQ1:AS1"/>
    <mergeCell ref="AU1:AW1"/>
    <mergeCell ref="Z1:AC1"/>
    <mergeCell ref="D1:G1"/>
    <mergeCell ref="H1:K1"/>
    <mergeCell ref="L1:O1"/>
    <mergeCell ref="P1:S1"/>
    <mergeCell ref="V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 counts</vt:lpstr>
    </vt:vector>
  </TitlesOfParts>
  <Company>UGent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Stock</dc:creator>
  <cp:lastModifiedBy>Willem Stock</cp:lastModifiedBy>
  <dcterms:created xsi:type="dcterms:W3CDTF">2017-07-28T11:16:06Z</dcterms:created>
  <dcterms:modified xsi:type="dcterms:W3CDTF">2019-02-14T08:41:59Z</dcterms:modified>
</cp:coreProperties>
</file>