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291" documentId="13_ncr:1_{29457EDB-7FBB-4363-939E-234616F5B543}" xr6:coauthVersionLast="47" xr6:coauthVersionMax="47" xr10:uidLastSave="{AF6CA7DD-A262-4239-8185-0A17121795CA}"/>
  <bookViews>
    <workbookView xWindow="780" yWindow="780" windowWidth="21600" windowHeight="11295" tabRatio="767" firstSheet="32" activeTab="32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<sst xmlns="http://schemas.openxmlformats.org/spreadsheetml/2006/main" count="2290" uniqueCount="238">
  <si>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</si>
  <si>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</si>
  <si>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</si>
  <si>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</si>
  <si>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</si>
  <si>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</si>
  <si>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</si>
  <si>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</si>
  <si>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</si>
  <si>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</si>
  <si>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</si>
  <si>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</si>
  <si>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</si>
  <si>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</si>
  <si>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</si>
  <si>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</si>
  <si>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</si>
  <si>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</si>
  <si>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</si>
  <si>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</si>
  <si>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</si>
  <si>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</si>
  <si>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</si>
  <si>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</si>
  <si>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</si>
  <si>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</si>
  <si>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</si>
  <si>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</si>
  <si>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</si>
  <si>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</si>
  <si>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</si>
  <si>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</si>
  <si>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</si>
  <si>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</si>
  <si>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</si>
  <si>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</si>
  <si>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</si>
  <si>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</si>
  <si>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</si>
  <si>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</si>
  <si>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</si>
  <si>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</si>
  <si>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</si>
  <si>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</si>
  <si>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</si>
  <si>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</si>
  <si>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</si>
  <si>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</si>
  <si>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</si>
  <si>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</si>
  <si>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</si>
  <si>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</si>
  <si>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</si>
  <si>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</si>
  <si>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</si>
  <si>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</si>
  <si>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</si>
  <si>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</si>
  <si>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</si>
  <si>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</si>
  <si>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</si>
  <si>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</si>
  <si>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</si>
  <si>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</si>
  <si>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</si>
  <si>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</si>
  <si>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</si>
  <si>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</si>
  <si>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</si>
  <si>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</si>
  <si>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</si>
  <si>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</si>
  <si>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</si>
  <si>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</si>
  <si>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</si>
  <si>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</si>
  <si>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</si>
  <si>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</si>
  <si>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</si>
  <si>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</si>
  <si>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</si>
  <si>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</si>
  <si>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</si>
  <si>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</si>
  <si>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</si>
  <si>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</si>
  <si>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</si>
  <si>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</si>
  <si>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</si>
  <si>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</si>
  <si>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</si>
  <si>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</si>
  <si>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</si>
  <si>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</si>
  <si>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</si>
  <si>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</si>
  <si>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</si>
  <si>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</si>
  <si>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</si>
  <si>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</si>
  <si>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</si>
  <si>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</si>
  <si>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</si>
  <si>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</si>
  <si>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</si>
  <si>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</si>
  <si>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</si>
  <si>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</si>
  <si>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</si>
  <si>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</si>
  <si>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</si>
  <si>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</si>
  <si>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</si>
  <si>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</si>
  <si>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</si>
  <si>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</si>
  <si>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</si>
  <si>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</si>
  <si>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</si>
  <si>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</si>
  <si>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</si>
  <si>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</si>
  <si>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</si>
  <si>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</si>
  <si>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</si>
  <si>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</si>
  <si>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</si>
  <si>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</si>
  <si>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</si>
  <si>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</si>
  <si>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</si>
  <si>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</si>
  <si>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</si>
  <si>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</si>
  <si>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</si>
  <si>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</si>
  <si>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</si>
  <si>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</si>
  <si>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</si>
  <si>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</si>
  <si>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</si>
  <si>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</si>
  <si>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</si>
  <si>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</si>
  <si>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</si>
  <si>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</si>
  <si>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</si>
  <si>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</si>
  <si>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</si>
  <si>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</si>
  <si>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</si>
  <si>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</si>
  <si>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</si>
  <si>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</si>
  <si>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</si>
  <si>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</si>
  <si>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</si>
  <si>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</si>
  <si>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</si>
  <si>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</si>
  <si>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</si>
  <si>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</si>
  <si>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</si>
  <si>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</si>
  <si>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</si>
  <si>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</si>
  <si>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</si>
  <si>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</si>
  <si>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</si>
  <si>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</si>
  <si>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</si>
  <si>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</si>
  <si>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</si>
  <si>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</si>
  <si>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</si>
  <si>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</si>
  <si>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</si>
  <si>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</si>
  <si>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</si>
  <si>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</si>
  <si>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</si>
  <si>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</si>
  <si>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</si>
  <si>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</si>
  <si>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</si>
  <si>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</si>
  <si>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</si>
  <si>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</si>
  <si>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</si>
  <si>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</si>
  <si>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</si>
  <si>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</si>
  <si>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</si>
  <si>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</si>
  <si>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</si>
  <si>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</si>
  <si>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</si>
  <si>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</si>
  <si>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</si>
  <si>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</si>
  <si>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</si>
  <si>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</si>
  <si>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</si>
  <si>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</si>
  <si>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</si>
  <si>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</si>
  <si>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</si>
  <si>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</si>
  <si>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</si>
  <si>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</si>
  <si>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</si>
  <si>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</si>
  <si>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</si>
  <si>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</si>
  <si>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</si>
  <si>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</si>
  <si>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</si>
  <si>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</si>
  <si>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</si>
  <si>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</si>
  <si>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</si>
  <si>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</si>
  <si>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</si>
  <si>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</si>
  <si>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</si>
  <si>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</si>
  <si>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</si>
  <si>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</si>
  <si>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</si>
  <si>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</si>
  <si>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</si>
  <si>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</si>
  <si>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</si>
  <si>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</si>
  <si>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</si>
  <si>
    <t>JUYO Forecasting formatter</t>
  </si>
  <si>
    <t>Answered!</t>
  </si>
  <si>
    <t>Zms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</si>
</sst>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6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0" fontId="43" fillId="3" borderId="19" xfId="0" quotePrefix="1" applyFont="1" applyFill="1" applyBorder="1" applyAlignment="1">
      <alignment horizontal="center" vertical="center" wrapText="1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170" fontId="40" fillId="6" borderId="39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/>
    <xf numFmtId="1" fontId="40" fillId="6" borderId="7" xfId="0" applyNumberFormat="1" applyFont="1" applyFill="1" applyBorder="1" applyAlignment="1"/>
    <xf numFmtId="1" fontId="40" fillId="6" borderId="13" xfId="0" applyNumberFormat="1" applyFont="1" applyFill="1" applyBorder="1" applyAlignment="1"/>
    <xf numFmtId="1" fontId="40" fillId="6" borderId="27" xfId="0" applyNumberFormat="1" applyFont="1" applyFill="1" applyBorder="1" applyAlignment="1"/>
    <xf numFmtId="1" fontId="40" fillId="6" borderId="18" xfId="0" applyNumberFormat="1" applyFont="1" applyFill="1" applyBorder="1" applyAlignment="1"/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218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219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220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207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221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222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218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219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220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207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221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222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223</v>
      </c>
    </row>
    <row r="18" spans="2:16" ht="15.75" thickBot="1" x14ac:dyDescent="0.3"/>
    <row r="19" spans="2:16" x14ac:dyDescent="0.25">
      <c r="B19" s="700" t="s">
        <v>207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221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222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224</v>
      </c>
    </row>
    <row r="24" spans="2:16" ht="15.75" thickBot="1" x14ac:dyDescent="0.3"/>
    <row r="25" spans="2:16" x14ac:dyDescent="0.25">
      <c r="B25" s="700" t="s">
        <v>207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221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222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dataConsolidate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I7" sqref="I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65"/>
      <c r="C4" s="766"/>
      <c r="D4" s="767" t="s">
        <v>117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802" t="s">
        <v>50</v>
      </c>
      <c r="E5" s="801"/>
      <c r="F5" s="803" t="s">
        <v>51</v>
      </c>
      <c r="G5" s="803"/>
      <c r="H5" s="801" t="s">
        <v>52</v>
      </c>
      <c r="I5" s="801"/>
      <c r="J5" s="804" t="s">
        <v>53</v>
      </c>
      <c r="K5" s="805"/>
      <c r="L5" s="801" t="s">
        <v>54</v>
      </c>
      <c r="M5" s="801"/>
      <c r="N5" s="804" t="s">
        <v>55</v>
      </c>
      <c r="O5" s="801"/>
      <c r="P5" s="804" t="s">
        <v>56</v>
      </c>
      <c r="Q5" s="805"/>
      <c r="R5" s="801" t="s">
        <v>57</v>
      </c>
      <c r="S5" s="80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236</v>
      </c>
      <c r="E6" s="330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31" t="s">
        <v>60</v>
      </c>
      <c r="L6" s="124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31" t="s">
        <v>60</v>
      </c>
      <c r="R6" s="124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67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68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161</v>
      </c>
      <c r="B9" s="150" t="s">
        <v>62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63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64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65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66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67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5"/>
      <c r="B15" s="136" t="s">
        <v>68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5"/>
      <c r="B16" s="150" t="s">
        <v>62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63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64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65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66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67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68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62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63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64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76"/>
      <c r="B26" s="136" t="s">
        <v>65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76"/>
      <c r="B27" s="136" t="s">
        <v>66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67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76"/>
      <c r="B29" s="136" t="s">
        <v>68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76"/>
      <c r="B30" s="150" t="s">
        <v>62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76"/>
      <c r="B31" s="136" t="s">
        <v>63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76"/>
      <c r="B32" s="136" t="s">
        <v>64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76"/>
      <c r="B33" s="136" t="s">
        <v>65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66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81"/>
      <c r="B35" s="136" t="s">
        <v>67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81"/>
      <c r="B36" s="136" t="s">
        <v>68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62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69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70</v>
      </c>
      <c r="B39" s="180"/>
      <c r="C39" s="180"/>
      <c r="D39" s="782">
        <f>+E38*D38</f>
        <v>0</v>
      </c>
      <c r="E39" s="783"/>
      <c r="F39" s="782">
        <f>+G38*F38</f>
        <v>815619.20733333274</v>
      </c>
      <c r="G39" s="783"/>
      <c r="H39" s="782">
        <f>+I38*H38</f>
        <v>16882.82</v>
      </c>
      <c r="I39" s="783"/>
      <c r="J39" s="779">
        <f>+K38*J38</f>
        <v>57429.598518518513</v>
      </c>
      <c r="K39" s="783"/>
      <c r="L39" s="779">
        <f>+M38*L38</f>
        <v>102391.75999999988</v>
      </c>
      <c r="M39" s="783"/>
      <c r="N39" s="779">
        <f>+O38*N38</f>
        <v>286825.64999999938</v>
      </c>
      <c r="O39" s="783"/>
      <c r="P39" s="779">
        <f>+Q38*P38</f>
        <v>93365.569999999905</v>
      </c>
      <c r="Q39" s="783"/>
      <c r="R39" s="779">
        <f>+S38*R38</f>
        <v>2437.6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dataConsolidate/>
  <mergeCells count="18">
    <mergeCell ref="E1:F1"/>
    <mergeCell ref="J39:K39"/>
    <mergeCell ref="L39:M39"/>
    <mergeCell ref="N39:O39"/>
    <mergeCell ref="P39:Q39"/>
    <mergeCell ref="R39:S39"/>
    <mergeCell ref="A29:A31"/>
    <mergeCell ref="A32:A33"/>
    <mergeCell ref="A35:A36"/>
    <mergeCell ref="D39:E39"/>
    <mergeCell ref="F39:G39"/>
    <mergeCell ref="H39:I39"/>
    <mergeCell ref="A15:A16"/>
    <mergeCell ref="A26:A27"/>
    <mergeCell ref="U5:V5"/>
    <mergeCell ref="W5:X5"/>
    <mergeCell ref="B4:C4"/>
    <mergeCell ref="D4:AB4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view="pageBreakPreview" zoomScale="60" zoomScaleNormal="100" workbookViewId="0">
      <selection activeCell="O8" sqref="O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235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63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64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65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66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67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68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62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63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100</v>
      </c>
      <c r="B15" s="281" t="s">
        <v>64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65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66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67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68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62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63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64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65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62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63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66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67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68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62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63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69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70</v>
      </c>
      <c r="B39" s="180"/>
      <c r="C39" s="180"/>
      <c r="D39" s="782">
        <f>+E38*D38</f>
        <v>0</v>
      </c>
      <c r="E39" s="783"/>
      <c r="F39" s="779">
        <f>+G38*F38</f>
        <v>836461.27195238101</v>
      </c>
      <c r="G39" s="783"/>
      <c r="H39" s="779">
        <f>+I38*H38</f>
        <v>24336.429999999997</v>
      </c>
      <c r="I39" s="783"/>
      <c r="J39" s="779">
        <f>+K38*J38</f>
        <v>61252.35</v>
      </c>
      <c r="K39" s="783"/>
      <c r="L39" s="779">
        <f>+M38*L38</f>
        <v>94671.256666666479</v>
      </c>
      <c r="M39" s="783"/>
      <c r="N39" s="779">
        <f>+O38*N38</f>
        <v>307347.34999999939</v>
      </c>
      <c r="O39" s="783"/>
      <c r="P39" s="779">
        <f>+Q38*P38</f>
        <v>115320</v>
      </c>
      <c r="Q39" s="783"/>
      <c r="R39" s="779">
        <f>+S38*R38</f>
        <v>3991.87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dataConsolidate/>
  <mergeCells count="21">
    <mergeCell ref="F39:G39"/>
    <mergeCell ref="H39:I39"/>
    <mergeCell ref="J39:K39"/>
    <mergeCell ref="L39:M39"/>
    <mergeCell ref="N39:O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105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65"/>
      <c r="C4" s="766"/>
      <c r="D4" s="767" t="s">
        <v>125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66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67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68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62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63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64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65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66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67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68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62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63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65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66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62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63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65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67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72</v>
      </c>
      <c r="B30" s="281" t="s">
        <v>68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62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63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64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65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66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67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69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70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235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128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68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62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161</v>
      </c>
      <c r="B9" s="616" t="s">
        <v>63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64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65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66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67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68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62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63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64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65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66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67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68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62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63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64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65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66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67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68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62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63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64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65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66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67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68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62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63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69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70</v>
      </c>
      <c r="B39" s="180"/>
      <c r="C39" s="180"/>
      <c r="D39" s="782">
        <f>+E38*D38</f>
        <v>0</v>
      </c>
      <c r="E39" s="783"/>
      <c r="F39" s="787">
        <f>+G38*F38</f>
        <v>1352589.7116666664</v>
      </c>
      <c r="G39" s="786"/>
      <c r="H39" s="787">
        <f>+I38*H38</f>
        <v>39571.839999999997</v>
      </c>
      <c r="I39" s="786"/>
      <c r="J39" s="779">
        <f>+K38*J38</f>
        <v>372609.16554451321</v>
      </c>
      <c r="K39" s="783"/>
      <c r="L39" s="779">
        <f>+M38*L38</f>
        <v>557299.20499999996</v>
      </c>
      <c r="M39" s="783"/>
      <c r="N39" s="779">
        <f>+O38*N38</f>
        <v>0</v>
      </c>
      <c r="O39" s="783"/>
      <c r="P39" s="779">
        <f>+Q38*P38</f>
        <v>450231.21999999927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129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127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130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64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81"/>
      <c r="B8" s="136" t="s">
        <v>65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81"/>
      <c r="B9" s="136" t="s">
        <v>66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67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68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62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63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64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65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66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67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68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62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63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64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65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66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67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68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62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63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64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65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66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67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68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62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63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64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65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69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70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P38:Q38"/>
    <mergeCell ref="D38:E38"/>
    <mergeCell ref="R5:S5"/>
    <mergeCell ref="R38:S38"/>
    <mergeCell ref="F38:G38"/>
    <mergeCell ref="H38:I38"/>
    <mergeCell ref="J38:K38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198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199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200</v>
      </c>
      <c r="C3" s="685" t="s">
        <v>201</v>
      </c>
      <c r="D3" s="686" t="s">
        <v>209</v>
      </c>
      <c r="E3" s="684" t="s">
        <v>202</v>
      </c>
      <c r="F3" s="684" t="s">
        <v>203</v>
      </c>
      <c r="G3" s="684" t="s">
        <v>204</v>
      </c>
      <c r="H3" s="684" t="s">
        <v>205</v>
      </c>
      <c r="I3" s="684" t="s">
        <v>206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207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208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210</v>
      </c>
    </row>
    <row r="9" spans="1:9" s="681" customFormat="1" ht="12.75" x14ac:dyDescent="0.2"/>
    <row r="10" spans="1:9" s="681" customFormat="1" ht="12.75" x14ac:dyDescent="0.2">
      <c r="C10" s="681" t="s">
        <v>207</v>
      </c>
      <c r="E10" s="693">
        <f>(E5-D5)/D5</f>
        <v>-0.14776687149203316</v>
      </c>
    </row>
    <row r="11" spans="1:9" s="681" customFormat="1" ht="12.75" x14ac:dyDescent="0.2">
      <c r="C11" s="681" t="s">
        <v>208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211</v>
      </c>
    </row>
    <row r="14" spans="1:9" s="681" customFormat="1" ht="12.75" x14ac:dyDescent="0.2"/>
    <row r="15" spans="1:9" s="681" customFormat="1" ht="12.75" x14ac:dyDescent="0.2">
      <c r="C15" s="681" t="s">
        <v>207</v>
      </c>
      <c r="E15" s="693">
        <f>(E5-C5)/C5</f>
        <v>-0.14560017067728659</v>
      </c>
    </row>
    <row r="16" spans="1:9" s="681" customFormat="1" ht="12.75" x14ac:dyDescent="0.2">
      <c r="C16" s="681" t="s">
        <v>208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212</v>
      </c>
    </row>
    <row r="19" spans="1:5" s="681" customFormat="1" ht="12.75" x14ac:dyDescent="0.2"/>
    <row r="20" spans="1:5" s="681" customFormat="1" ht="12.75" x14ac:dyDescent="0.2">
      <c r="C20" s="681" t="s">
        <v>207</v>
      </c>
      <c r="E20" s="693">
        <f>(E5-B5)/B5</f>
        <v>1.5918315575849763E-2</v>
      </c>
    </row>
    <row r="21" spans="1:5" s="681" customFormat="1" ht="12.75" x14ac:dyDescent="0.2">
      <c r="C21" s="681" t="s">
        <v>208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215</v>
      </c>
    </row>
    <row r="25" spans="1:5" s="681" customFormat="1" ht="12.75" x14ac:dyDescent="0.2"/>
    <row r="26" spans="1:5" s="681" customFormat="1" ht="12.75" x14ac:dyDescent="0.2">
      <c r="B26" s="684" t="s">
        <v>200</v>
      </c>
      <c r="C26" s="686" t="s">
        <v>217</v>
      </c>
      <c r="D26" s="684" t="s">
        <v>202</v>
      </c>
    </row>
    <row r="27" spans="1:5" s="681" customFormat="1" ht="12.75" x14ac:dyDescent="0.2">
      <c r="A27" s="688" t="s">
        <v>184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186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216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dataConsolidate/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132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66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67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68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62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63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64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65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66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67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68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62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63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64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65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66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77</v>
      </c>
      <c r="B22" s="281" t="s">
        <v>67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68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62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63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102</v>
      </c>
      <c r="B26" s="136" t="s">
        <v>64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65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76</v>
      </c>
      <c r="B28" s="136" t="s">
        <v>66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67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68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101</v>
      </c>
      <c r="B31" s="332" t="s">
        <v>62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78</v>
      </c>
      <c r="B32" s="281" t="s">
        <v>63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64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65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66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67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68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69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70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133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79</v>
      </c>
      <c r="B7" s="367" t="s">
        <v>62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63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64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71</v>
      </c>
      <c r="B10" s="136" t="s">
        <v>65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76</v>
      </c>
      <c r="B11" s="136" t="s">
        <v>66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62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63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65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66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162</v>
      </c>
      <c r="B19" s="642" t="s">
        <v>67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68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62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63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64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65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66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67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68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62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63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65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66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67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68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62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63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64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69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70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127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65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66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67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68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62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63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64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65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66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81"/>
      <c r="B16" s="642" t="s">
        <v>67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81"/>
      <c r="B17" s="642" t="s">
        <v>68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62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63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64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65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67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68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62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63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64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65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66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76"/>
      <c r="B30" s="136" t="s">
        <v>67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76"/>
      <c r="B31" s="136" t="s">
        <v>68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76"/>
      <c r="B32" s="150" t="s">
        <v>62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63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64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69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70</v>
      </c>
      <c r="B36" s="180"/>
      <c r="C36" s="180"/>
      <c r="D36" s="782">
        <f>+E35*D35</f>
        <v>394418.70000000013</v>
      </c>
      <c r="E36" s="783"/>
      <c r="F36" s="779">
        <f>+G35*F35</f>
        <v>1910908.1809999996</v>
      </c>
      <c r="G36" s="783"/>
      <c r="H36" s="779">
        <f>+I35*H35</f>
        <v>161670.64999999997</v>
      </c>
      <c r="I36" s="783"/>
      <c r="J36" s="779">
        <f>+K35*J35</f>
        <v>406775.75999999989</v>
      </c>
      <c r="K36" s="783"/>
      <c r="L36" s="779">
        <f>+M35*L35</f>
        <v>443352.68927500001</v>
      </c>
      <c r="M36" s="783"/>
      <c r="N36" s="779">
        <f>+O35*N35</f>
        <v>0</v>
      </c>
      <c r="O36" s="783"/>
      <c r="P36" s="779">
        <f>+Q35*P35</f>
        <v>443875.44</v>
      </c>
      <c r="Q36" s="783"/>
      <c r="R36" s="779">
        <f>+S35*R35</f>
        <v>0</v>
      </c>
      <c r="S36" s="780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138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139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65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66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67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68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161</v>
      </c>
      <c r="B11" s="150" t="s">
        <v>62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63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64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65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66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67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68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62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63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64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65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66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67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68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62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63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73</v>
      </c>
      <c r="B27" s="281" t="s">
        <v>64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65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66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67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68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62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63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64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65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66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67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69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70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50" t="s">
        <v>165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1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1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1" ht="15.75" thickBot="1" x14ac:dyDescent="0.3"/>
    <row r="6" spans="1:21" ht="16.5" thickTop="1" thickBot="1" x14ac:dyDescent="0.3">
      <c r="A6" s="751" t="s">
        <v>166</v>
      </c>
      <c r="B6" s="752"/>
      <c r="C6" s="431" t="s">
        <v>167</v>
      </c>
      <c r="D6" s="432" t="s">
        <v>168</v>
      </c>
      <c r="E6" s="432" t="s">
        <v>169</v>
      </c>
      <c r="F6" s="432" t="s">
        <v>170</v>
      </c>
      <c r="G6" s="432" t="s">
        <v>171</v>
      </c>
      <c r="H6" s="432" t="s">
        <v>172</v>
      </c>
      <c r="I6" s="432" t="s">
        <v>173</v>
      </c>
      <c r="J6" s="432" t="s">
        <v>174</v>
      </c>
      <c r="K6" s="432" t="s">
        <v>175</v>
      </c>
      <c r="L6" s="432" t="s">
        <v>176</v>
      </c>
      <c r="M6" s="432" t="s">
        <v>94</v>
      </c>
      <c r="N6" s="433" t="s">
        <v>177</v>
      </c>
      <c r="O6" s="434" t="s">
        <v>96</v>
      </c>
      <c r="P6" s="435" t="s">
        <v>178</v>
      </c>
    </row>
    <row r="7" spans="1:21" ht="15.75" hidden="1" outlineLevel="1" thickTop="1" x14ac:dyDescent="0.25">
      <c r="A7" s="743" t="s">
        <v>160</v>
      </c>
      <c r="B7" s="436" t="s">
        <v>179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43"/>
      <c r="B8" s="442" t="s">
        <v>180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43"/>
      <c r="B9" s="442" t="s">
        <v>181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43"/>
      <c r="B10" s="500" t="s">
        <v>182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43"/>
      <c r="B11" s="501" t="s">
        <v>183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43"/>
      <c r="B12" s="501" t="s">
        <v>196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44"/>
      <c r="B13" s="451" t="s">
        <v>197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43" t="s">
        <v>184</v>
      </c>
      <c r="B14" s="457" t="s">
        <v>179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43"/>
      <c r="B15" s="442" t="s">
        <v>180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43"/>
      <c r="B16" s="442" t="s">
        <v>181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43"/>
      <c r="B17" s="500" t="s">
        <v>182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43"/>
      <c r="B18" s="501" t="s">
        <v>183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43"/>
      <c r="B19" s="501" t="s">
        <v>196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44"/>
      <c r="B20" s="451" t="s">
        <v>197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43" t="s">
        <v>185</v>
      </c>
      <c r="B21" s="457" t="s">
        <v>179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43"/>
      <c r="B22" s="442" t="s">
        <v>180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43"/>
      <c r="B23" s="442" t="s">
        <v>181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43"/>
      <c r="B24" s="500" t="s">
        <v>182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43"/>
      <c r="B25" s="501" t="s">
        <v>183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43"/>
      <c r="B26" s="501" t="s">
        <v>196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44"/>
      <c r="B27" s="451" t="s">
        <v>197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48" t="s">
        <v>184</v>
      </c>
      <c r="B28" s="470" t="s">
        <v>179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48"/>
      <c r="B29" s="477" t="s">
        <v>180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48"/>
      <c r="B30" s="477" t="s">
        <v>181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48"/>
      <c r="B31" s="515" t="s">
        <v>182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48"/>
      <c r="B32" s="519" t="s">
        <v>183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48"/>
      <c r="B33" s="519" t="s">
        <v>196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49"/>
      <c r="B34" s="451" t="s">
        <v>197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42" t="s">
        <v>40</v>
      </c>
      <c r="B35" s="457" t="s">
        <v>179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43"/>
      <c r="B36" s="442" t="s">
        <v>180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43"/>
      <c r="B37" s="442" t="s">
        <v>181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43"/>
      <c r="B38" s="500" t="s">
        <v>182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43"/>
      <c r="B39" s="501" t="s">
        <v>183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43"/>
      <c r="B40" s="501" t="s">
        <v>196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44"/>
      <c r="B41" s="451" t="s">
        <v>197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42" t="s">
        <v>54</v>
      </c>
      <c r="B42" s="457" t="s">
        <v>179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43"/>
      <c r="B43" s="442" t="s">
        <v>180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43"/>
      <c r="B44" s="442" t="s">
        <v>181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43"/>
      <c r="B45" s="500" t="s">
        <v>182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43"/>
      <c r="B46" s="501" t="s">
        <v>183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43"/>
      <c r="B47" s="501" t="s">
        <v>196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44"/>
      <c r="B48" s="451" t="s">
        <v>197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186</v>
      </c>
      <c r="B49" s="470" t="s">
        <v>179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180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181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182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183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196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197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43" t="s">
        <v>47</v>
      </c>
      <c r="B56" s="457" t="s">
        <v>179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43"/>
      <c r="B57" s="442" t="s">
        <v>180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43"/>
      <c r="B58" s="442" t="s">
        <v>181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43"/>
      <c r="B59" s="500" t="s">
        <v>182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43"/>
      <c r="B60" s="501" t="s">
        <v>183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43"/>
      <c r="B61" s="501" t="s">
        <v>196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44"/>
      <c r="B62" s="451" t="s">
        <v>197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42" t="s">
        <v>43</v>
      </c>
      <c r="B63" s="457" t="s">
        <v>179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43"/>
      <c r="B64" s="442" t="s">
        <v>180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43"/>
      <c r="B65" s="442" t="s">
        <v>181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43"/>
      <c r="B66" s="500" t="s">
        <v>182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43"/>
      <c r="B67" s="501" t="s">
        <v>183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43"/>
      <c r="B68" s="501" t="s">
        <v>196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44"/>
      <c r="B69" s="451" t="s">
        <v>197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195</v>
      </c>
      <c r="B70" s="470" t="s">
        <v>179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180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181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182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183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196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197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179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180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181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182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183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196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197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179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53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180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54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181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54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182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54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183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54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196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54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197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55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179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53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180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54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181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54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182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54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183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54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196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54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197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55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187</v>
      </c>
      <c r="B98" s="515" t="s">
        <v>179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53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180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54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181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54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182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54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183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54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196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54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197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55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188</v>
      </c>
      <c r="B107" s="542" t="s">
        <v>179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53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180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54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181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54"/>
    </row>
    <row r="110" spans="1:24" hidden="1" x14ac:dyDescent="0.25">
      <c r="A110" s="746"/>
      <c r="B110" s="515" t="s">
        <v>182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54"/>
      <c r="Q110" s="476"/>
    </row>
    <row r="111" spans="1:24" hidden="1" x14ac:dyDescent="0.25">
      <c r="A111" s="746"/>
      <c r="B111" s="515" t="s">
        <v>183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54"/>
      <c r="Q111" s="476"/>
    </row>
    <row r="112" spans="1:24" hidden="1" x14ac:dyDescent="0.25">
      <c r="A112" s="746"/>
      <c r="B112" s="515" t="s">
        <v>196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54"/>
      <c r="Q112" s="476"/>
    </row>
    <row r="113" spans="1:17" ht="15.75" hidden="1" thickBot="1" x14ac:dyDescent="0.3">
      <c r="A113" s="747"/>
      <c r="B113" s="552" t="s">
        <v>197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55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189</v>
      </c>
      <c r="B115" s="542" t="s">
        <v>179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180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181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182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183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196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197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190</v>
      </c>
      <c r="B123" s="542" t="s">
        <v>179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180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181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182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183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196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197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191</v>
      </c>
      <c r="B131" s="542" t="s">
        <v>179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180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181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182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183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196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197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dataConsolidate/>
  <mergeCells count="24">
    <mergeCell ref="P84:P90"/>
    <mergeCell ref="P91:P97"/>
    <mergeCell ref="P98:P104"/>
    <mergeCell ref="P107:P113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142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236</v>
      </c>
      <c r="E6" s="401" t="s">
        <v>59</v>
      </c>
      <c r="F6" s="133" t="s">
        <v>236</v>
      </c>
      <c r="G6" s="401" t="s">
        <v>59</v>
      </c>
      <c r="H6" s="134" t="s">
        <v>236</v>
      </c>
      <c r="I6" s="134" t="s">
        <v>59</v>
      </c>
      <c r="J6" s="133" t="s">
        <v>236</v>
      </c>
      <c r="K6" s="134" t="s">
        <v>60</v>
      </c>
      <c r="L6" s="133" t="s">
        <v>236</v>
      </c>
      <c r="M6" s="134" t="s">
        <v>60</v>
      </c>
      <c r="N6" s="133" t="s">
        <v>236</v>
      </c>
      <c r="O6" s="134" t="s">
        <v>60</v>
      </c>
      <c r="P6" s="133" t="s">
        <v>236</v>
      </c>
      <c r="Q6" s="134" t="s">
        <v>60</v>
      </c>
      <c r="R6" s="133" t="s">
        <v>236</v>
      </c>
      <c r="S6" s="134" t="s">
        <v>60</v>
      </c>
      <c r="T6" s="402"/>
      <c r="U6" s="133"/>
      <c r="V6" s="402"/>
      <c r="W6" s="133"/>
      <c r="X6" s="402"/>
      <c r="Y6" s="133"/>
      <c r="Z6" s="134" t="s">
        <v>61</v>
      </c>
      <c r="AA6" s="134" t="s">
        <v>59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68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62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63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64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65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66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163</v>
      </c>
      <c r="B13" s="281" t="s">
        <v>67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68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62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164</v>
      </c>
      <c r="B16" s="281" t="s">
        <v>63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64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65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66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67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68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62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63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64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65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66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67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68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62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63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64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65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80</v>
      </c>
      <c r="B33" s="281" t="s">
        <v>66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67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68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62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69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70</v>
      </c>
      <c r="B38" s="180"/>
      <c r="C38" s="180"/>
      <c r="D38" s="782">
        <f>+E37*D37</f>
        <v>0</v>
      </c>
      <c r="E38" s="783"/>
      <c r="F38" s="779">
        <f>+G37*F37</f>
        <v>1654346.0429999998</v>
      </c>
      <c r="G38" s="783"/>
      <c r="H38" s="779">
        <f>+I37*H37</f>
        <v>126728.36</v>
      </c>
      <c r="I38" s="783"/>
      <c r="J38" s="779">
        <f>+K37*J37</f>
        <v>173839.00999999995</v>
      </c>
      <c r="K38" s="783"/>
      <c r="L38" s="779">
        <f>+M37*L37</f>
        <v>714929</v>
      </c>
      <c r="M38" s="783"/>
      <c r="N38" s="779">
        <f>+O37*N37</f>
        <v>0</v>
      </c>
      <c r="O38" s="783"/>
      <c r="P38" s="779">
        <f>+Q37*P37</f>
        <v>152250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143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tabSelected="1" view="pageBreakPreview" topLeftCell="A3" zoomScale="60" zoomScaleNormal="100" workbookViewId="0">
      <selection activeCell="Z6" sqref="Z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0.42578125" style="111" customWidth="1" outlineLevel="1"/>
    <col min="25" max="25" width="10.140625" style="111" customWidth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237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237</v>
      </c>
      <c r="E6" s="131" t="s">
        <v>59</v>
      </c>
      <c r="F6" s="123" t="s">
        <v>237</v>
      </c>
      <c r="G6" s="131" t="s">
        <v>59</v>
      </c>
      <c r="H6" s="123" t="s">
        <v>237</v>
      </c>
      <c r="I6" s="124" t="s">
        <v>59</v>
      </c>
      <c r="J6" s="123" t="s">
        <v>237</v>
      </c>
      <c r="K6" s="124" t="s">
        <v>60</v>
      </c>
      <c r="L6" s="123" t="s">
        <v>237</v>
      </c>
      <c r="M6" s="124" t="s">
        <v>60</v>
      </c>
      <c r="N6" s="123" t="s">
        <v>237</v>
      </c>
      <c r="O6" s="124" t="s">
        <v>60</v>
      </c>
      <c r="P6" s="123" t="s">
        <v>237</v>
      </c>
      <c r="Q6" s="124" t="s">
        <v>60</v>
      </c>
      <c r="R6" s="123" t="s">
        <v>237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74</v>
      </c>
      <c r="B7" s="403" t="s">
        <v>63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64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65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81"/>
      <c r="B10" s="136" t="s">
        <v>66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81"/>
      <c r="B11" s="136" t="s">
        <v>67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68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81"/>
      <c r="B13" s="150" t="s">
        <v>62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63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81"/>
      <c r="B15" s="136" t="s">
        <v>64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81"/>
      <c r="B16" s="136" t="s">
        <v>65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66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67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68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62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63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64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65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66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67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6"/>
      <c r="B26" s="136" t="s">
        <v>68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6"/>
      <c r="B27" s="150" t="s">
        <v>62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63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76"/>
      <c r="B29" s="136" t="s">
        <v>64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76"/>
      <c r="B30" s="136" t="s">
        <v>65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76"/>
      <c r="B31" s="136" t="s">
        <v>66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76"/>
      <c r="B32" s="136" t="s">
        <v>67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76"/>
      <c r="B33" s="136" t="s">
        <v>68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62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81"/>
      <c r="B35" s="136" t="s">
        <v>63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81"/>
      <c r="B36" s="136" t="s">
        <v>64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69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70</v>
      </c>
      <c r="B39" s="180"/>
      <c r="C39" s="180"/>
      <c r="D39" s="782">
        <f>+E38*D38</f>
        <v>0</v>
      </c>
      <c r="E39" s="783"/>
      <c r="F39" s="779">
        <f>+G38*F38</f>
        <v>974500.5514332233</v>
      </c>
      <c r="G39" s="783"/>
      <c r="H39" s="779">
        <f>+I38*H38</f>
        <v>40155.54</v>
      </c>
      <c r="I39" s="783"/>
      <c r="J39" s="779">
        <f>+K38*J38</f>
        <v>147683.19111111108</v>
      </c>
      <c r="K39" s="783"/>
      <c r="L39" s="779">
        <f>+M38*L38</f>
        <v>192141.76339999994</v>
      </c>
      <c r="M39" s="783"/>
      <c r="N39" s="779">
        <f>+O38*N38</f>
        <v>0</v>
      </c>
      <c r="O39" s="783"/>
      <c r="P39" s="779">
        <f>+Q38*P38</f>
        <v>168525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  <mergeCell ref="R39:S39"/>
    <mergeCell ref="F39:G39"/>
    <mergeCell ref="H39:I39"/>
    <mergeCell ref="J39:K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159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236</v>
      </c>
      <c r="Z5" s="124" t="s">
        <v>7</v>
      </c>
      <c r="AA5" s="124" t="s">
        <v>6</v>
      </c>
      <c r="AB5" s="125" t="s">
        <v>58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236</v>
      </c>
      <c r="E6" s="131" t="s">
        <v>59</v>
      </c>
      <c r="F6" s="123" t="s">
        <v>236</v>
      </c>
      <c r="G6" s="131" t="s">
        <v>59</v>
      </c>
      <c r="H6" s="124" t="s">
        <v>236</v>
      </c>
      <c r="I6" s="124" t="s">
        <v>59</v>
      </c>
      <c r="J6" s="123" t="s">
        <v>236</v>
      </c>
      <c r="K6" s="124" t="s">
        <v>60</v>
      </c>
      <c r="L6" s="123" t="s">
        <v>236</v>
      </c>
      <c r="M6" s="124" t="s">
        <v>60</v>
      </c>
      <c r="N6" s="123" t="s">
        <v>236</v>
      </c>
      <c r="O6" s="124" t="s">
        <v>60</v>
      </c>
      <c r="P6" s="123" t="s">
        <v>236</v>
      </c>
      <c r="Q6" s="124" t="s">
        <v>60</v>
      </c>
      <c r="R6" s="123" t="s">
        <v>236</v>
      </c>
      <c r="S6" s="124" t="s">
        <v>60</v>
      </c>
      <c r="T6" s="132"/>
      <c r="U6" s="123"/>
      <c r="V6" s="132"/>
      <c r="W6" s="123"/>
      <c r="X6" s="132"/>
      <c r="Y6" s="133"/>
      <c r="Z6" s="134" t="s">
        <v>61</v>
      </c>
      <c r="AA6" s="124" t="s">
        <v>59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66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81"/>
      <c r="B8" s="136" t="s">
        <v>67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81"/>
      <c r="B9" s="136" t="s">
        <v>68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81"/>
      <c r="B10" s="150" t="s">
        <v>62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81"/>
      <c r="B11" s="136" t="s">
        <v>63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81"/>
      <c r="B13" s="136" t="s">
        <v>65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66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81"/>
      <c r="B15" s="136" t="s">
        <v>67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81"/>
      <c r="B16" s="136" t="s">
        <v>68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62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63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64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65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66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75</v>
      </c>
      <c r="B22" s="281" t="s">
        <v>67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62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63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81" t="s">
        <v>102</v>
      </c>
      <c r="B26" s="136" t="s">
        <v>64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81"/>
      <c r="B27" s="136" t="s">
        <v>65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103</v>
      </c>
      <c r="B28" s="136" t="s">
        <v>66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67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68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62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63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65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67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69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70</v>
      </c>
      <c r="B38" s="180"/>
      <c r="C38" s="180"/>
      <c r="D38" s="782">
        <f>+E37*D37</f>
        <v>0</v>
      </c>
      <c r="E38" s="783"/>
      <c r="F38" s="779">
        <f>+G37*F37</f>
        <v>963847.85092701949</v>
      </c>
      <c r="G38" s="783"/>
      <c r="H38" s="779">
        <f>+I37*H37</f>
        <v>25471</v>
      </c>
      <c r="I38" s="783"/>
      <c r="J38" s="779">
        <f>+K37*J37</f>
        <v>65599.839999999997</v>
      </c>
      <c r="K38" s="783"/>
      <c r="L38" s="779">
        <f>+M37*L37</f>
        <v>186913.25384938042</v>
      </c>
      <c r="M38" s="783"/>
      <c r="N38" s="779">
        <f>+O37*N37</f>
        <v>0</v>
      </c>
      <c r="O38" s="783"/>
      <c r="P38" s="779">
        <f>+Q37*P37</f>
        <v>160200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A7:A9"/>
    <mergeCell ref="A10:A13"/>
    <mergeCell ref="A15:A16"/>
    <mergeCell ref="L38:M38"/>
    <mergeCell ref="N38:O38"/>
    <mergeCell ref="D38:E38"/>
    <mergeCell ref="A26:A27"/>
    <mergeCell ref="R38:S38"/>
    <mergeCell ref="F38:G38"/>
    <mergeCell ref="H38:I38"/>
    <mergeCell ref="J38:K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50" t="s">
        <v>192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0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0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0" ht="15.75" thickBot="1" x14ac:dyDescent="0.3"/>
    <row r="6" spans="1:20" ht="16.5" thickTop="1" thickBot="1" x14ac:dyDescent="0.3">
      <c r="A6" s="751" t="s">
        <v>166</v>
      </c>
      <c r="B6" s="752"/>
      <c r="C6" s="431" t="s">
        <v>167</v>
      </c>
      <c r="D6" s="432" t="s">
        <v>168</v>
      </c>
      <c r="E6" s="432" t="s">
        <v>169</v>
      </c>
      <c r="F6" s="432" t="s">
        <v>170</v>
      </c>
      <c r="G6" s="432" t="s">
        <v>171</v>
      </c>
      <c r="H6" s="432" t="s">
        <v>172</v>
      </c>
      <c r="I6" s="432" t="s">
        <v>173</v>
      </c>
      <c r="J6" s="432" t="s">
        <v>174</v>
      </c>
      <c r="K6" s="432" t="s">
        <v>175</v>
      </c>
      <c r="L6" s="432" t="s">
        <v>176</v>
      </c>
      <c r="M6" s="432" t="s">
        <v>94</v>
      </c>
      <c r="N6" s="433" t="s">
        <v>177</v>
      </c>
      <c r="O6" s="434" t="s">
        <v>96</v>
      </c>
    </row>
    <row r="7" spans="1:20" ht="15.75" hidden="1" outlineLevel="1" thickTop="1" x14ac:dyDescent="0.25">
      <c r="A7" s="743" t="s">
        <v>160</v>
      </c>
      <c r="B7" s="436" t="s">
        <v>179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43"/>
      <c r="B8" s="442" t="s">
        <v>180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43"/>
      <c r="B9" s="442" t="s">
        <v>181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43"/>
      <c r="B10" s="500" t="s">
        <v>182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43"/>
      <c r="B11" s="501" t="s">
        <v>183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43"/>
      <c r="B12" s="501" t="s">
        <v>196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44"/>
      <c r="B13" s="451" t="s">
        <v>197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43" t="s">
        <v>184</v>
      </c>
      <c r="B14" s="457" t="s">
        <v>179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43"/>
      <c r="B15" s="442" t="s">
        <v>180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43"/>
      <c r="B16" s="442" t="s">
        <v>181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43"/>
      <c r="B17" s="500" t="s">
        <v>182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43"/>
      <c r="B18" s="501" t="s">
        <v>183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43"/>
      <c r="B19" s="501" t="s">
        <v>196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44"/>
      <c r="B20" s="451" t="s">
        <v>197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43" t="s">
        <v>185</v>
      </c>
      <c r="B21" s="457" t="s">
        <v>179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43"/>
      <c r="B22" s="442" t="s">
        <v>180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43"/>
      <c r="B23" s="442" t="s">
        <v>181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43"/>
      <c r="B24" s="500" t="s">
        <v>182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43"/>
      <c r="B25" s="501" t="s">
        <v>183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43"/>
      <c r="B26" s="501" t="s">
        <v>196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44"/>
      <c r="B27" s="451" t="s">
        <v>197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48" t="s">
        <v>184</v>
      </c>
      <c r="B28" s="470" t="s">
        <v>179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48"/>
      <c r="B29" s="477" t="s">
        <v>180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48"/>
      <c r="B30" s="477" t="s">
        <v>181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48"/>
      <c r="B31" s="515" t="s">
        <v>182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48"/>
      <c r="B32" s="519" t="s">
        <v>183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48"/>
      <c r="B33" s="519" t="s">
        <v>196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49"/>
      <c r="B34" s="451" t="s">
        <v>197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42" t="s">
        <v>40</v>
      </c>
      <c r="B35" s="457" t="s">
        <v>179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43"/>
      <c r="B36" s="442" t="s">
        <v>180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43"/>
      <c r="B37" s="442" t="s">
        <v>181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43"/>
      <c r="B38" s="500" t="s">
        <v>182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43"/>
      <c r="B39" s="501" t="s">
        <v>183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43"/>
      <c r="B40" s="501" t="s">
        <v>196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44"/>
      <c r="B41" s="451" t="s">
        <v>197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42" t="s">
        <v>54</v>
      </c>
      <c r="B42" s="457" t="s">
        <v>179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43"/>
      <c r="B43" s="442" t="s">
        <v>180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43"/>
      <c r="B44" s="442" t="s">
        <v>181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43"/>
      <c r="B45" s="500" t="s">
        <v>182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43"/>
      <c r="B46" s="501" t="s">
        <v>183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43"/>
      <c r="B47" s="501" t="s">
        <v>196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44"/>
      <c r="B48" s="451" t="s">
        <v>197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186</v>
      </c>
      <c r="B49" s="470" t="s">
        <v>179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180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181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182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183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196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197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43" t="s">
        <v>47</v>
      </c>
      <c r="B56" s="457" t="s">
        <v>179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43"/>
      <c r="B57" s="442" t="s">
        <v>180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43"/>
      <c r="B58" s="442" t="s">
        <v>181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43"/>
      <c r="B59" s="500" t="s">
        <v>182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43"/>
      <c r="B60" s="501" t="s">
        <v>183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43"/>
      <c r="B61" s="501" t="s">
        <v>196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44"/>
      <c r="B62" s="451" t="s">
        <v>197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42" t="s">
        <v>43</v>
      </c>
      <c r="B63" s="457" t="s">
        <v>179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43"/>
      <c r="B64" s="442" t="s">
        <v>180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43"/>
      <c r="B65" s="442" t="s">
        <v>181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43"/>
      <c r="B66" s="500" t="s">
        <v>182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43"/>
      <c r="B67" s="501" t="s">
        <v>183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43"/>
      <c r="B68" s="501" t="s">
        <v>196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44"/>
      <c r="B69" s="451" t="s">
        <v>197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195</v>
      </c>
      <c r="B70" s="470" t="s">
        <v>179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180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181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182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183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196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197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179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180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181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182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183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196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197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179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180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181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182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183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196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197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213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214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213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214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dataConsolidate/>
  <mergeCells count="14">
    <mergeCell ref="A77:A83"/>
    <mergeCell ref="A84:A90"/>
    <mergeCell ref="A35:A41"/>
    <mergeCell ref="A42:A48"/>
    <mergeCell ref="A49:A55"/>
    <mergeCell ref="A56:A62"/>
    <mergeCell ref="A63:A69"/>
    <mergeCell ref="A70:A76"/>
    <mergeCell ref="A28:A34"/>
    <mergeCell ref="C2:O4"/>
    <mergeCell ref="A6:B6"/>
    <mergeCell ref="A7:A13"/>
    <mergeCell ref="A14:A20"/>
    <mergeCell ref="A21:A2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50" t="s">
        <v>193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17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17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17" ht="15.75" thickBot="1" x14ac:dyDescent="0.3"/>
    <row r="6" spans="1:17" ht="16.5" thickTop="1" thickBot="1" x14ac:dyDescent="0.3">
      <c r="A6" s="751" t="s">
        <v>166</v>
      </c>
      <c r="B6" s="752"/>
      <c r="C6" s="431" t="s">
        <v>167</v>
      </c>
      <c r="D6" s="432" t="s">
        <v>168</v>
      </c>
      <c r="E6" s="432" t="s">
        <v>169</v>
      </c>
      <c r="F6" s="432" t="s">
        <v>170</v>
      </c>
      <c r="G6" s="432" t="s">
        <v>171</v>
      </c>
      <c r="H6" s="432" t="s">
        <v>172</v>
      </c>
      <c r="I6" s="432" t="s">
        <v>173</v>
      </c>
      <c r="J6" s="432" t="s">
        <v>174</v>
      </c>
      <c r="K6" s="432" t="s">
        <v>175</v>
      </c>
      <c r="L6" s="432" t="s">
        <v>176</v>
      </c>
      <c r="M6" s="432" t="s">
        <v>94</v>
      </c>
      <c r="N6" s="433" t="s">
        <v>177</v>
      </c>
      <c r="O6" s="434" t="s">
        <v>96</v>
      </c>
      <c r="P6" s="435" t="s">
        <v>178</v>
      </c>
    </row>
    <row r="7" spans="1:17" ht="15.75" outlineLevel="1" thickTop="1" x14ac:dyDescent="0.25">
      <c r="A7" s="743" t="s">
        <v>160</v>
      </c>
      <c r="B7" s="436" t="s">
        <v>179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43"/>
      <c r="B8" s="442" t="s">
        <v>180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43"/>
      <c r="B9" s="442" t="s">
        <v>181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43"/>
      <c r="B10" s="500" t="s">
        <v>182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43"/>
      <c r="B11" s="501" t="s">
        <v>183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43"/>
      <c r="B12" s="501" t="s">
        <v>196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44"/>
      <c r="B13" s="451" t="s">
        <v>197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43" t="s">
        <v>184</v>
      </c>
      <c r="B14" s="457" t="s">
        <v>179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43"/>
      <c r="B15" s="442" t="s">
        <v>180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43"/>
      <c r="B16" s="442" t="s">
        <v>181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43"/>
      <c r="B17" s="500" t="s">
        <v>182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43"/>
      <c r="B18" s="501" t="s">
        <v>183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43"/>
      <c r="B19" s="501" t="s">
        <v>196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44"/>
      <c r="B20" s="451" t="s">
        <v>197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43" t="s">
        <v>185</v>
      </c>
      <c r="B21" s="457" t="s">
        <v>179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43"/>
      <c r="B22" s="442" t="s">
        <v>180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43"/>
      <c r="B23" s="442" t="s">
        <v>181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43"/>
      <c r="B24" s="500" t="s">
        <v>182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43"/>
      <c r="B25" s="501" t="s">
        <v>183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43"/>
      <c r="B26" s="501" t="s">
        <v>196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44"/>
      <c r="B27" s="451" t="s">
        <v>197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48" t="s">
        <v>184</v>
      </c>
      <c r="B28" s="470" t="s">
        <v>179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48"/>
      <c r="B29" s="477" t="s">
        <v>180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48"/>
      <c r="B30" s="477" t="s">
        <v>181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48"/>
      <c r="B31" s="515" t="s">
        <v>182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48"/>
      <c r="B32" s="519" t="s">
        <v>183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48"/>
      <c r="B33" s="519" t="s">
        <v>196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49"/>
      <c r="B34" s="451" t="s">
        <v>197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42" t="s">
        <v>40</v>
      </c>
      <c r="B35" s="457" t="s">
        <v>179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43"/>
      <c r="B36" s="442" t="s">
        <v>180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43"/>
      <c r="B37" s="442" t="s">
        <v>181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43"/>
      <c r="B38" s="500" t="s">
        <v>182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43"/>
      <c r="B39" s="501" t="s">
        <v>183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43"/>
      <c r="B40" s="501" t="s">
        <v>196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44"/>
      <c r="B41" s="451" t="s">
        <v>197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42" t="s">
        <v>54</v>
      </c>
      <c r="B42" s="457" t="s">
        <v>179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43"/>
      <c r="B43" s="442" t="s">
        <v>180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43"/>
      <c r="B44" s="442" t="s">
        <v>181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43"/>
      <c r="B45" s="500" t="s">
        <v>182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43"/>
      <c r="B46" s="501" t="s">
        <v>183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43"/>
      <c r="B47" s="501" t="s">
        <v>196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44"/>
      <c r="B48" s="451" t="s">
        <v>197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186</v>
      </c>
      <c r="B49" s="470" t="s">
        <v>179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180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181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182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183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196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197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43" t="s">
        <v>47</v>
      </c>
      <c r="B56" s="457" t="s">
        <v>179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43"/>
      <c r="B57" s="442" t="s">
        <v>180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43"/>
      <c r="B58" s="442" t="s">
        <v>181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43"/>
      <c r="B59" s="500" t="s">
        <v>182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43"/>
      <c r="B60" s="501" t="s">
        <v>183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43"/>
      <c r="B61" s="501" t="s">
        <v>196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44"/>
      <c r="B62" s="451" t="s">
        <v>197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42" t="s">
        <v>43</v>
      </c>
      <c r="B63" s="457" t="s">
        <v>179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43"/>
      <c r="B64" s="442" t="s">
        <v>180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43"/>
      <c r="B65" s="442" t="s">
        <v>181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43"/>
      <c r="B66" s="500" t="s">
        <v>182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43"/>
      <c r="B67" s="501" t="s">
        <v>183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43"/>
      <c r="B68" s="501" t="s">
        <v>196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44"/>
      <c r="B69" s="451" t="s">
        <v>197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195</v>
      </c>
      <c r="B70" s="470" t="s">
        <v>179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180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181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182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183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196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197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179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180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181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182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183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196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197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179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53"/>
      <c r="Q84" s="476"/>
      <c r="R84" s="476"/>
    </row>
    <row r="85" spans="1:18" x14ac:dyDescent="0.25">
      <c r="A85" s="746"/>
      <c r="B85" s="477" t="s">
        <v>180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54"/>
      <c r="Q85" s="476"/>
    </row>
    <row r="86" spans="1:18" s="733" customFormat="1" x14ac:dyDescent="0.25">
      <c r="A86" s="746"/>
      <c r="B86" s="726" t="s">
        <v>181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54"/>
      <c r="Q86" s="732"/>
    </row>
    <row r="87" spans="1:18" s="430" customFormat="1" x14ac:dyDescent="0.25">
      <c r="A87" s="746"/>
      <c r="B87" s="515" t="s">
        <v>182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54"/>
      <c r="Q87" s="450"/>
      <c r="R87" s="297"/>
    </row>
    <row r="88" spans="1:18" s="430" customFormat="1" x14ac:dyDescent="0.25">
      <c r="A88" s="746"/>
      <c r="B88" s="515" t="s">
        <v>183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54"/>
      <c r="Q88" s="450"/>
      <c r="R88" s="297"/>
    </row>
    <row r="89" spans="1:18" s="430" customFormat="1" x14ac:dyDescent="0.25">
      <c r="A89" s="746"/>
      <c r="B89" s="515" t="s">
        <v>196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54"/>
      <c r="Q89" s="450"/>
      <c r="R89" s="297"/>
    </row>
    <row r="90" spans="1:18" s="430" customFormat="1" ht="15.75" thickBot="1" x14ac:dyDescent="0.3">
      <c r="A90" s="747"/>
      <c r="B90" s="465" t="s">
        <v>197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55"/>
      <c r="Q90" s="450"/>
      <c r="R90" s="297"/>
    </row>
    <row r="91" spans="1:18" s="430" customFormat="1" ht="15.75" thickTop="1" x14ac:dyDescent="0.25">
      <c r="A91" s="746" t="s">
        <v>187</v>
      </c>
      <c r="B91" s="515" t="s">
        <v>179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53"/>
      <c r="Q91" s="297"/>
      <c r="R91" s="297"/>
    </row>
    <row r="92" spans="1:18" s="430" customFormat="1" x14ac:dyDescent="0.25">
      <c r="A92" s="746"/>
      <c r="B92" s="519" t="s">
        <v>180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54"/>
      <c r="Q92" s="297"/>
      <c r="R92" s="297"/>
    </row>
    <row r="93" spans="1:18" s="430" customFormat="1" x14ac:dyDescent="0.25">
      <c r="A93" s="746"/>
      <c r="B93" s="519" t="s">
        <v>181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54"/>
      <c r="Q93" s="297"/>
      <c r="R93" s="297"/>
    </row>
    <row r="94" spans="1:18" s="430" customFormat="1" x14ac:dyDescent="0.25">
      <c r="A94" s="746"/>
      <c r="B94" s="515" t="s">
        <v>182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54"/>
      <c r="Q94" s="297"/>
      <c r="R94" s="297"/>
    </row>
    <row r="95" spans="1:18" s="430" customFormat="1" x14ac:dyDescent="0.25">
      <c r="A95" s="746"/>
      <c r="B95" s="515" t="s">
        <v>183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54"/>
      <c r="Q95" s="297"/>
      <c r="R95" s="297"/>
    </row>
    <row r="96" spans="1:18" s="430" customFormat="1" x14ac:dyDescent="0.25">
      <c r="A96" s="746"/>
      <c r="B96" s="515" t="s">
        <v>196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54"/>
      <c r="Q96" s="297"/>
      <c r="R96" s="297"/>
    </row>
    <row r="97" spans="1:18" s="430" customFormat="1" ht="15.75" thickBot="1" x14ac:dyDescent="0.3">
      <c r="A97" s="747"/>
      <c r="B97" s="523" t="s">
        <v>197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55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194</v>
      </c>
      <c r="B100" s="542" t="s">
        <v>179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53"/>
      <c r="Q100" s="297"/>
      <c r="R100" s="297"/>
    </row>
    <row r="101" spans="1:18" s="430" customFormat="1" x14ac:dyDescent="0.25">
      <c r="A101" s="746"/>
      <c r="B101" s="490" t="s">
        <v>180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54"/>
      <c r="Q101" s="297"/>
      <c r="R101" s="297"/>
    </row>
    <row r="102" spans="1:18" x14ac:dyDescent="0.25">
      <c r="A102" s="746"/>
      <c r="B102" s="477" t="s">
        <v>181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54"/>
    </row>
    <row r="103" spans="1:18" x14ac:dyDescent="0.25">
      <c r="A103" s="746"/>
      <c r="B103" s="515" t="s">
        <v>182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54"/>
      <c r="Q103" s="476"/>
    </row>
    <row r="104" spans="1:18" x14ac:dyDescent="0.25">
      <c r="A104" s="746"/>
      <c r="B104" s="515" t="s">
        <v>183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54"/>
      <c r="Q104" s="476"/>
    </row>
    <row r="105" spans="1:18" x14ac:dyDescent="0.25">
      <c r="A105" s="746"/>
      <c r="B105" s="515" t="s">
        <v>196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54"/>
      <c r="Q105" s="476"/>
    </row>
    <row r="106" spans="1:18" ht="15.75" thickBot="1" x14ac:dyDescent="0.3">
      <c r="A106" s="747"/>
      <c r="B106" s="552" t="s">
        <v>197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55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dataConsolidate/>
  <mergeCells count="19">
    <mergeCell ref="A100:A106"/>
    <mergeCell ref="P100:P106"/>
    <mergeCell ref="A77:A83"/>
    <mergeCell ref="A84:A90"/>
    <mergeCell ref="P84:P90"/>
    <mergeCell ref="A91:A97"/>
    <mergeCell ref="P91:P97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99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82</v>
      </c>
      <c r="B4" s="253" t="s">
        <v>83</v>
      </c>
      <c r="C4" s="254" t="s">
        <v>96</v>
      </c>
      <c r="D4" s="254" t="s">
        <v>84</v>
      </c>
      <c r="E4" s="254" t="s">
        <v>85</v>
      </c>
      <c r="F4" s="254" t="s">
        <v>86</v>
      </c>
      <c r="G4" s="254" t="s">
        <v>87</v>
      </c>
      <c r="H4" s="254" t="s">
        <v>88</v>
      </c>
      <c r="I4" s="254" t="s">
        <v>89</v>
      </c>
      <c r="J4" s="254" t="s">
        <v>90</v>
      </c>
      <c r="K4" s="254" t="s">
        <v>91</v>
      </c>
      <c r="L4" s="254" t="s">
        <v>92</v>
      </c>
      <c r="M4" s="254" t="s">
        <v>93</v>
      </c>
      <c r="N4" s="254" t="s">
        <v>94</v>
      </c>
      <c r="O4" s="255" t="s">
        <v>95</v>
      </c>
    </row>
    <row r="5" spans="1:15" x14ac:dyDescent="0.3">
      <c r="A5" s="256" t="s">
        <v>81</v>
      </c>
      <c r="B5" s="248" t="s">
        <v>150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108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97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151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109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97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152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110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97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153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116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97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154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111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97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155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112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97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156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113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97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157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114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97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158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115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97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104</v>
      </c>
      <c r="D5" s="763"/>
      <c r="E5" s="763"/>
      <c r="F5" s="764"/>
      <c r="G5" s="762" t="s">
        <v>121</v>
      </c>
      <c r="H5" s="763"/>
      <c r="I5" s="763"/>
      <c r="J5" s="764"/>
      <c r="K5" s="762" t="s">
        <v>119</v>
      </c>
      <c r="L5" s="763"/>
      <c r="M5" s="763"/>
      <c r="N5" s="764"/>
      <c r="O5" s="762" t="s">
        <v>120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122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230</v>
      </c>
      <c r="E2" s="740" t="s">
        <v>231</v>
      </c>
      <c r="F2" s="740" t="s">
        <v>232</v>
      </c>
      <c r="G2" s="740" t="s">
        <v>233</v>
      </c>
      <c r="H2" s="740" t="s">
        <v>234</v>
      </c>
    </row>
    <row r="3" spans="3:8" x14ac:dyDescent="0.25">
      <c r="C3" s="714" t="s">
        <v>228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229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225</v>
      </c>
      <c r="E3" s="297" t="s">
        <v>226</v>
      </c>
      <c r="S3" s="297" t="s">
        <v>227</v>
      </c>
    </row>
    <row r="4" spans="1:19" x14ac:dyDescent="0.25">
      <c r="A4" s="297" t="s">
        <v>184</v>
      </c>
      <c r="B4" s="527">
        <v>0.69</v>
      </c>
      <c r="C4" s="527"/>
      <c r="D4" s="297" t="s">
        <v>184</v>
      </c>
      <c r="E4" s="527">
        <v>0.56999999999999995</v>
      </c>
      <c r="R4" s="297" t="s">
        <v>184</v>
      </c>
      <c r="S4" s="527">
        <v>0.37</v>
      </c>
    </row>
    <row r="5" spans="1:19" x14ac:dyDescent="0.25">
      <c r="A5" s="297" t="s">
        <v>186</v>
      </c>
      <c r="B5" s="527">
        <v>0.11</v>
      </c>
      <c r="C5" s="527"/>
      <c r="D5" s="297" t="s">
        <v>186</v>
      </c>
      <c r="E5" s="527">
        <v>0.13</v>
      </c>
      <c r="R5" s="297" t="s">
        <v>186</v>
      </c>
      <c r="S5" s="527">
        <v>0.21</v>
      </c>
    </row>
    <row r="6" spans="1:19" x14ac:dyDescent="0.25">
      <c r="A6" s="297" t="s">
        <v>216</v>
      </c>
      <c r="B6" s="527">
        <v>0.2</v>
      </c>
      <c r="C6" s="527"/>
      <c r="D6" s="297" t="s">
        <v>216</v>
      </c>
      <c r="E6" s="527">
        <v>0.13</v>
      </c>
      <c r="R6" s="297" t="s">
        <v>216</v>
      </c>
      <c r="S6" s="527">
        <v>0.41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2022-11-17T16:09:43Z</dcterms:modified>
</cp:coreProperties>
</file>