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g\pycode\Projects\MajorProjectLocal\"/>
    </mc:Choice>
  </mc:AlternateContent>
  <xr:revisionPtr revIDLastSave="0" documentId="13_ncr:1_{50567D76-FE60-4F66-8DA9-9B05C3D96965}" xr6:coauthVersionLast="47" xr6:coauthVersionMax="47" xr10:uidLastSave="{00000000-0000-0000-0000-000000000000}"/>
  <bookViews>
    <workbookView xWindow="-120" yWindow="-120" windowWidth="29040" windowHeight="15720" activeTab="2" xr2:uid="{F0E51F55-852D-405D-B7F5-0C204DD467AD}"/>
  </bookViews>
  <sheets>
    <sheet name="Program Control" sheetId="2" r:id="rId1"/>
    <sheet name="Joint Reactions" sheetId="1" r:id="rId2"/>
    <sheet name="Expected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3" l="1"/>
  <c r="O13" i="3"/>
  <c r="P13" i="3"/>
  <c r="Q13" i="3"/>
  <c r="R13" i="3"/>
  <c r="M13" i="3"/>
  <c r="N12" i="3"/>
  <c r="O12" i="3"/>
  <c r="P12" i="3"/>
  <c r="Q12" i="3"/>
  <c r="R12" i="3"/>
  <c r="M12" i="3"/>
  <c r="P5" i="3"/>
  <c r="P6" i="3"/>
  <c r="P7" i="3"/>
  <c r="P8" i="3"/>
  <c r="P9" i="3"/>
  <c r="P10" i="3"/>
  <c r="P4" i="3"/>
  <c r="M5" i="3"/>
  <c r="N5" i="3"/>
  <c r="O5" i="3"/>
  <c r="Q5" i="3"/>
  <c r="R5" i="3"/>
  <c r="M6" i="3"/>
  <c r="N6" i="3"/>
  <c r="O6" i="3"/>
  <c r="Q6" i="3"/>
  <c r="R6" i="3"/>
  <c r="M7" i="3"/>
  <c r="N7" i="3"/>
  <c r="O7" i="3"/>
  <c r="Q7" i="3"/>
  <c r="R7" i="3"/>
  <c r="M8" i="3"/>
  <c r="N8" i="3"/>
  <c r="O8" i="3"/>
  <c r="Q8" i="3"/>
  <c r="R8" i="3"/>
  <c r="M9" i="3"/>
  <c r="N9" i="3"/>
  <c r="O9" i="3"/>
  <c r="Q9" i="3"/>
  <c r="R9" i="3"/>
  <c r="M10" i="3"/>
  <c r="N10" i="3"/>
  <c r="O10" i="3"/>
  <c r="Q10" i="3"/>
  <c r="R10" i="3"/>
  <c r="N4" i="3"/>
  <c r="O4" i="3"/>
  <c r="Q4" i="3"/>
  <c r="R4" i="3"/>
  <c r="M4" i="3"/>
</calcChain>
</file>

<file path=xl/sharedStrings.xml><?xml version="1.0" encoding="utf-8"?>
<sst xmlns="http://schemas.openxmlformats.org/spreadsheetml/2006/main" count="167" uniqueCount="49">
  <si>
    <t>TABLE:  Joint Reactions</t>
  </si>
  <si>
    <t>Story</t>
  </si>
  <si>
    <t>Label</t>
  </si>
  <si>
    <t>Unique Name</t>
  </si>
  <si>
    <t>Output Case</t>
  </si>
  <si>
    <t>Case Type</t>
  </si>
  <si>
    <t>FX</t>
  </si>
  <si>
    <t>FY</t>
  </si>
  <si>
    <t>FZ</t>
  </si>
  <si>
    <t>MX</t>
  </si>
  <si>
    <t>MY</t>
  </si>
  <si>
    <t>MZ</t>
  </si>
  <si>
    <t/>
  </si>
  <si>
    <t>kip</t>
  </si>
  <si>
    <t>kip-in</t>
  </si>
  <si>
    <t>+1991.22</t>
  </si>
  <si>
    <t>DEAD</t>
  </si>
  <si>
    <t>LinStatic</t>
  </si>
  <si>
    <t>LIVE</t>
  </si>
  <si>
    <t>QX+AT</t>
  </si>
  <si>
    <t>QX-AT</t>
  </si>
  <si>
    <t>QY+AT</t>
  </si>
  <si>
    <t>QY-AT</t>
  </si>
  <si>
    <t>ROOF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</si>
  <si>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</si>
  <si>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</si>
  <si>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</si>
  <si>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</si>
  <si>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</si>
  <si>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</si>
  <si>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</si>
  <si>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</si>
  <si>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</si>
  <si>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</si>
  <si>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</si>
  <si>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</si>
  <si>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</si>
  <si>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</si>
  <si>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22.3.0</t>
  </si>
  <si>
    <t>Ultimate</t>
  </si>
  <si>
    <t>2008-*1DNHLSZCLW9C6CM</t>
  </si>
  <si>
    <t>kip, in, F</t>
  </si>
  <si>
    <t>AISC 360-22</t>
  </si>
  <si>
    <t>SJI-2010</t>
  </si>
  <si>
    <t>ACI 318-19</t>
  </si>
  <si>
    <t>601</t>
  </si>
  <si>
    <t>1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</si>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</sst>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6457-FC1F-41D9-A375-24FAC293D19B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7109375" style="4" bestFit="1" customWidth="1"/>
    <col min="2" max="2" width="9.140625" style="4" customWidth="1"/>
    <col min="3" max="3" width="9.7109375" style="4" bestFit="1" customWidth="1"/>
    <col min="4" max="4" width="24.7109375" style="4" bestFit="1" customWidth="1"/>
    <col min="5" max="5" width="9.42578125" style="4" bestFit="1" customWidth="1"/>
    <col min="6" max="6" width="11.28515625" style="4" bestFit="1" customWidth="1"/>
    <col min="7" max="8" width="13.5703125" style="4" bestFit="1" customWidth="1"/>
    <col min="9" max="9" width="10.140625" style="4" bestFit="1" customWidth="1"/>
    <col min="10" max="10" width="13.28515625" style="4" bestFit="1" customWidth="1"/>
    <col min="11" max="12" width="12.5703125" style="4" bestFit="1" customWidth="1"/>
  </cols>
  <sheetData>
    <row r="1" spans="1:12" x14ac:dyDescent="0.25">
      <c r="A1" s="2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25</v>
      </c>
      <c r="B2" s="6" t="s">
        <v>26</v>
      </c>
      <c r="C2" s="11" t="s">
        <v>27</v>
      </c>
      <c r="D2" s="11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17" t="s">
        <v>36</v>
      </c>
    </row>
    <row r="3" spans="1:12" x14ac:dyDescent="0.25">
      <c r="A3" s="7" t="s">
        <v>12</v>
      </c>
      <c r="B3" s="8" t="s">
        <v>12</v>
      </c>
      <c r="C3" s="12" t="s">
        <v>12</v>
      </c>
      <c r="D3" s="12" t="s">
        <v>12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  <c r="L3" s="18" t="s">
        <v>12</v>
      </c>
    </row>
    <row r="4" spans="1:12" x14ac:dyDescent="0.25">
      <c r="A4" s="4" t="s">
        <v>37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42</v>
      </c>
      <c r="H4" s="4" t="s">
        <v>42</v>
      </c>
      <c r="I4" s="4" t="s">
        <v>43</v>
      </c>
      <c r="J4" s="4" t="s">
        <v>44</v>
      </c>
      <c r="K4" s="4" t="s">
        <v>44</v>
      </c>
      <c r="L4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B659-6770-451E-A9C4-4F30DDBA888F}">
  <dimension ref="A1:K10"/>
  <sheetViews>
    <sheetView workbookViewId="0">
      <selection activeCell="F23" sqref="F23"/>
    </sheetView>
  </sheetViews>
  <sheetFormatPr baseColWidth="10" defaultRowHeight="15" x14ac:dyDescent="0.25"/>
  <cols>
    <col min="1" max="2" width="9.140625" style="4" customWidth="1"/>
    <col min="3" max="3" width="13.28515625" style="4" bestFit="1" customWidth="1"/>
    <col min="4" max="4" width="11.85546875" style="4" bestFit="1" customWidth="1"/>
    <col min="5" max="5" width="9.85546875" style="4" bestFit="1" customWidth="1"/>
    <col min="6" max="8" width="9.140625" customWidth="1"/>
    <col min="9" max="9" width="10" bestFit="1" customWidth="1"/>
    <col min="10" max="10" width="10.7109375" bestFit="1" customWidth="1"/>
    <col min="11" max="11" width="9.140625" customWidth="1"/>
  </cols>
  <sheetData>
    <row r="1" spans="1:11" x14ac:dyDescent="0.25">
      <c r="A1" s="2" t="s">
        <v>0</v>
      </c>
      <c r="B1" s="5"/>
      <c r="C1" s="5"/>
      <c r="D1" s="5"/>
      <c r="E1" s="5"/>
      <c r="F1" s="1"/>
      <c r="G1" s="1"/>
      <c r="H1" s="1"/>
      <c r="I1" s="1"/>
      <c r="J1" s="1"/>
      <c r="K1" s="1"/>
    </row>
    <row r="2" spans="1:11" x14ac:dyDescent="0.25">
      <c r="A2" s="9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</row>
    <row r="3" spans="1:11" x14ac:dyDescent="0.25">
      <c r="A3" s="10" t="s">
        <v>12</v>
      </c>
      <c r="B3" s="12" t="s">
        <v>12</v>
      </c>
      <c r="C3" s="12" t="s">
        <v>12</v>
      </c>
      <c r="D3" s="12" t="s">
        <v>12</v>
      </c>
      <c r="E3" s="12" t="s">
        <v>12</v>
      </c>
      <c r="F3" s="14" t="s">
        <v>13</v>
      </c>
      <c r="G3" s="14" t="s">
        <v>13</v>
      </c>
      <c r="H3" s="14" t="s">
        <v>13</v>
      </c>
      <c r="I3" s="14" t="s">
        <v>14</v>
      </c>
      <c r="J3" s="14" t="s">
        <v>14</v>
      </c>
      <c r="K3" s="16" t="s">
        <v>14</v>
      </c>
    </row>
    <row r="4" spans="1:11" x14ac:dyDescent="0.25">
      <c r="A4" s="4" t="s">
        <v>15</v>
      </c>
      <c r="B4" s="4" t="s">
        <v>46</v>
      </c>
      <c r="C4" s="4" t="s">
        <v>45</v>
      </c>
      <c r="D4" s="4" t="s">
        <v>16</v>
      </c>
      <c r="E4" s="4" t="s">
        <v>17</v>
      </c>
      <c r="F4">
        <v>0.3</v>
      </c>
      <c r="G4">
        <v>1</v>
      </c>
      <c r="H4">
        <v>355.1</v>
      </c>
      <c r="I4">
        <v>161.6</v>
      </c>
      <c r="J4">
        <v>37.799999999999997</v>
      </c>
      <c r="K4">
        <v>-3.1</v>
      </c>
    </row>
    <row r="5" spans="1:11" x14ac:dyDescent="0.25">
      <c r="A5" s="4" t="s">
        <v>15</v>
      </c>
      <c r="B5" s="4" t="s">
        <v>46</v>
      </c>
      <c r="C5" s="4" t="s">
        <v>45</v>
      </c>
      <c r="D5" s="4" t="s">
        <v>18</v>
      </c>
      <c r="E5" s="4" t="s">
        <v>17</v>
      </c>
      <c r="F5">
        <v>0.2</v>
      </c>
      <c r="G5">
        <v>0.6</v>
      </c>
      <c r="H5">
        <v>99.3</v>
      </c>
      <c r="I5">
        <v>-54.1</v>
      </c>
      <c r="J5">
        <v>22</v>
      </c>
      <c r="K5">
        <v>-0.6</v>
      </c>
    </row>
    <row r="6" spans="1:11" x14ac:dyDescent="0.25">
      <c r="A6" s="4" t="s">
        <v>15</v>
      </c>
      <c r="B6" s="4" t="s">
        <v>46</v>
      </c>
      <c r="C6" s="4" t="s">
        <v>45</v>
      </c>
      <c r="D6" s="4" t="s">
        <v>19</v>
      </c>
      <c r="E6" s="4" t="s">
        <v>17</v>
      </c>
      <c r="F6">
        <v>-46.9</v>
      </c>
      <c r="G6">
        <v>-0.8</v>
      </c>
      <c r="H6">
        <v>-7.5</v>
      </c>
      <c r="I6">
        <v>156.9</v>
      </c>
      <c r="J6">
        <v>-8732.9</v>
      </c>
      <c r="K6">
        <v>76.7</v>
      </c>
    </row>
    <row r="7" spans="1:11" x14ac:dyDescent="0.25">
      <c r="A7" s="4" t="s">
        <v>15</v>
      </c>
      <c r="B7" s="4" t="s">
        <v>46</v>
      </c>
      <c r="C7" s="4" t="s">
        <v>45</v>
      </c>
      <c r="D7" s="4" t="s">
        <v>20</v>
      </c>
      <c r="E7" s="4" t="s">
        <v>17</v>
      </c>
      <c r="F7">
        <v>-44.4</v>
      </c>
      <c r="G7">
        <v>0.5</v>
      </c>
      <c r="H7">
        <v>-5.2</v>
      </c>
      <c r="I7">
        <v>-104.7</v>
      </c>
      <c r="J7">
        <v>-8266.1</v>
      </c>
      <c r="K7">
        <v>-51.7</v>
      </c>
    </row>
    <row r="8" spans="1:11" x14ac:dyDescent="0.25">
      <c r="A8" s="4" t="s">
        <v>15</v>
      </c>
      <c r="B8" s="4" t="s">
        <v>46</v>
      </c>
      <c r="C8" s="4" t="s">
        <v>45</v>
      </c>
      <c r="D8" s="4" t="s">
        <v>21</v>
      </c>
      <c r="E8" s="4" t="s">
        <v>17</v>
      </c>
      <c r="F8">
        <v>2.1</v>
      </c>
      <c r="G8">
        <v>-42.2</v>
      </c>
      <c r="H8">
        <v>-35.9</v>
      </c>
      <c r="I8">
        <v>8209.9</v>
      </c>
      <c r="J8">
        <v>350</v>
      </c>
      <c r="K8">
        <v>-196.8</v>
      </c>
    </row>
    <row r="9" spans="1:11" x14ac:dyDescent="0.25">
      <c r="A9" s="4" t="s">
        <v>15</v>
      </c>
      <c r="B9" s="4" t="s">
        <v>46</v>
      </c>
      <c r="C9" s="4" t="s">
        <v>45</v>
      </c>
      <c r="D9" s="4" t="s">
        <v>22</v>
      </c>
      <c r="E9" s="4" t="s">
        <v>17</v>
      </c>
      <c r="F9">
        <v>-2.8</v>
      </c>
      <c r="G9">
        <v>-44.7</v>
      </c>
      <c r="H9">
        <v>-40.9</v>
      </c>
      <c r="I9">
        <v>8718.4</v>
      </c>
      <c r="J9">
        <v>-556.29999999999995</v>
      </c>
      <c r="K9">
        <v>51.5</v>
      </c>
    </row>
    <row r="10" spans="1:11" x14ac:dyDescent="0.25">
      <c r="A10" s="4" t="s">
        <v>15</v>
      </c>
      <c r="B10" s="4" t="s">
        <v>46</v>
      </c>
      <c r="C10" s="4" t="s">
        <v>45</v>
      </c>
      <c r="D10" s="4" t="s">
        <v>23</v>
      </c>
      <c r="E10" s="4" t="s">
        <v>17</v>
      </c>
      <c r="F10">
        <v>0.1</v>
      </c>
      <c r="G10">
        <v>-0.9</v>
      </c>
      <c r="H10">
        <v>6.5</v>
      </c>
      <c r="I10">
        <v>241.8</v>
      </c>
      <c r="J10">
        <v>14.8</v>
      </c>
      <c r="K10">
        <v>-0.2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688E-277B-412D-9E6E-E35AF6491DC7}">
  <dimension ref="A1:R13"/>
  <sheetViews>
    <sheetView tabSelected="1" workbookViewId="0">
      <selection activeCell="J27" sqref="J27"/>
    </sheetView>
  </sheetViews>
  <sheetFormatPr baseColWidth="10" defaultRowHeight="15" x14ac:dyDescent="0.25"/>
  <cols>
    <col min="1" max="2" width="9.140625" style="4" customWidth="1"/>
    <col min="3" max="3" width="13.28515625" style="4" bestFit="1" customWidth="1"/>
    <col min="4" max="4" width="11.85546875" style="4" bestFit="1" customWidth="1"/>
    <col min="5" max="5" width="9.85546875" style="4" bestFit="1" customWidth="1"/>
    <col min="6" max="8" width="9.140625" customWidth="1"/>
    <col min="9" max="9" width="10" bestFit="1" customWidth="1"/>
    <col min="10" max="10" width="10.7109375" bestFit="1" customWidth="1"/>
    <col min="11" max="11" width="9.140625" customWidth="1"/>
    <col min="13" max="18" width="11.42578125" style="19"/>
  </cols>
  <sheetData>
    <row r="1" spans="1:18" x14ac:dyDescent="0.25">
      <c r="A1" s="2" t="s">
        <v>0</v>
      </c>
      <c r="B1" s="5"/>
      <c r="C1" s="5"/>
      <c r="D1" s="5"/>
      <c r="E1" s="5"/>
      <c r="F1" s="1"/>
      <c r="G1" s="1"/>
      <c r="H1" s="1"/>
      <c r="I1" s="1"/>
      <c r="J1" s="1"/>
      <c r="K1" s="1"/>
    </row>
    <row r="2" spans="1:18" x14ac:dyDescent="0.25">
      <c r="A2" s="9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M2" s="20" t="s">
        <v>6</v>
      </c>
      <c r="N2" s="20" t="s">
        <v>7</v>
      </c>
      <c r="O2" s="20" t="s">
        <v>8</v>
      </c>
      <c r="P2" s="20" t="s">
        <v>9</v>
      </c>
      <c r="Q2" s="20" t="s">
        <v>10</v>
      </c>
      <c r="R2" s="21" t="s">
        <v>11</v>
      </c>
    </row>
    <row r="3" spans="1:18" x14ac:dyDescent="0.25">
      <c r="A3" s="10" t="s">
        <v>12</v>
      </c>
      <c r="B3" s="12" t="s">
        <v>12</v>
      </c>
      <c r="C3" s="12" t="s">
        <v>12</v>
      </c>
      <c r="D3" s="12" t="s">
        <v>12</v>
      </c>
      <c r="E3" s="12" t="s">
        <v>12</v>
      </c>
      <c r="F3" s="14" t="s">
        <v>13</v>
      </c>
      <c r="G3" s="14" t="s">
        <v>13</v>
      </c>
      <c r="H3" s="14" t="s">
        <v>13</v>
      </c>
      <c r="I3" s="14" t="s">
        <v>14</v>
      </c>
      <c r="J3" s="14" t="s">
        <v>14</v>
      </c>
      <c r="K3" s="16" t="s">
        <v>14</v>
      </c>
      <c r="M3" s="22" t="s">
        <v>13</v>
      </c>
      <c r="N3" s="22" t="s">
        <v>13</v>
      </c>
      <c r="O3" s="22" t="s">
        <v>13</v>
      </c>
      <c r="P3" s="22" t="s">
        <v>14</v>
      </c>
      <c r="Q3" s="22" t="s">
        <v>14</v>
      </c>
      <c r="R3" s="23" t="s">
        <v>14</v>
      </c>
    </row>
    <row r="4" spans="1:18" x14ac:dyDescent="0.25">
      <c r="A4" s="4" t="s">
        <v>15</v>
      </c>
      <c r="B4" s="4" t="s">
        <v>46</v>
      </c>
      <c r="C4" s="4" t="s">
        <v>45</v>
      </c>
      <c r="D4" s="4" t="s">
        <v>16</v>
      </c>
      <c r="E4" s="4" t="s">
        <v>17</v>
      </c>
      <c r="F4">
        <v>0.3</v>
      </c>
      <c r="G4">
        <v>1</v>
      </c>
      <c r="H4">
        <v>355.1</v>
      </c>
      <c r="I4">
        <v>161.6</v>
      </c>
      <c r="J4">
        <v>37.799999999999997</v>
      </c>
      <c r="K4">
        <v>-3.1</v>
      </c>
      <c r="M4" s="19">
        <f>-1*F4</f>
        <v>-0.3</v>
      </c>
      <c r="N4" s="19">
        <f t="shared" ref="N4:R4" si="0">-1*G4</f>
        <v>-1</v>
      </c>
      <c r="O4" s="19">
        <f t="shared" si="0"/>
        <v>-355.1</v>
      </c>
      <c r="P4" s="19">
        <f>I4</f>
        <v>161.6</v>
      </c>
      <c r="Q4" s="19">
        <f t="shared" si="0"/>
        <v>-37.799999999999997</v>
      </c>
      <c r="R4" s="19">
        <f t="shared" si="0"/>
        <v>3.1</v>
      </c>
    </row>
    <row r="5" spans="1:18" x14ac:dyDescent="0.25">
      <c r="A5" s="4" t="s">
        <v>15</v>
      </c>
      <c r="B5" s="4" t="s">
        <v>46</v>
      </c>
      <c r="C5" s="4" t="s">
        <v>45</v>
      </c>
      <c r="D5" s="4" t="s">
        <v>18</v>
      </c>
      <c r="E5" s="4" t="s">
        <v>17</v>
      </c>
      <c r="F5">
        <v>0.2</v>
      </c>
      <c r="G5">
        <v>0.6</v>
      </c>
      <c r="H5">
        <v>99.3</v>
      </c>
      <c r="I5">
        <v>-54.1</v>
      </c>
      <c r="J5">
        <v>22</v>
      </c>
      <c r="K5">
        <v>-0.6</v>
      </c>
      <c r="M5" s="19">
        <f t="shared" ref="M5:M10" si="1">-1*F5</f>
        <v>-0.2</v>
      </c>
      <c r="N5" s="19">
        <f t="shared" ref="N5:N10" si="2">-1*G5</f>
        <v>-0.6</v>
      </c>
      <c r="O5" s="19">
        <f t="shared" ref="O5:O10" si="3">-1*H5</f>
        <v>-99.3</v>
      </c>
      <c r="P5" s="19">
        <f t="shared" ref="P5:P10" si="4">I5</f>
        <v>-54.1</v>
      </c>
      <c r="Q5" s="19">
        <f t="shared" ref="Q5:Q10" si="5">-1*J5</f>
        <v>-22</v>
      </c>
      <c r="R5" s="19">
        <f t="shared" ref="R5:R10" si="6">-1*K5</f>
        <v>0.6</v>
      </c>
    </row>
    <row r="6" spans="1:18" x14ac:dyDescent="0.25">
      <c r="A6" s="4" t="s">
        <v>15</v>
      </c>
      <c r="B6" s="4" t="s">
        <v>46</v>
      </c>
      <c r="C6" s="4" t="s">
        <v>45</v>
      </c>
      <c r="D6" s="4" t="s">
        <v>19</v>
      </c>
      <c r="E6" s="4" t="s">
        <v>17</v>
      </c>
      <c r="F6">
        <v>-46.9</v>
      </c>
      <c r="G6">
        <v>-0.8</v>
      </c>
      <c r="H6">
        <v>-7.5</v>
      </c>
      <c r="I6">
        <v>156.9</v>
      </c>
      <c r="J6">
        <v>-8732.9</v>
      </c>
      <c r="K6">
        <v>76.7</v>
      </c>
      <c r="M6" s="19">
        <f t="shared" si="1"/>
        <v>46.9</v>
      </c>
      <c r="N6" s="19">
        <f t="shared" si="2"/>
        <v>0.8</v>
      </c>
      <c r="O6" s="19">
        <f t="shared" si="3"/>
        <v>7.5</v>
      </c>
      <c r="P6" s="19">
        <f t="shared" si="4"/>
        <v>156.9</v>
      </c>
      <c r="Q6" s="19">
        <f t="shared" si="5"/>
        <v>8732.9</v>
      </c>
      <c r="R6" s="19">
        <f t="shared" si="6"/>
        <v>-76.7</v>
      </c>
    </row>
    <row r="7" spans="1:18" x14ac:dyDescent="0.25">
      <c r="A7" s="4" t="s">
        <v>15</v>
      </c>
      <c r="B7" s="4" t="s">
        <v>46</v>
      </c>
      <c r="C7" s="4" t="s">
        <v>45</v>
      </c>
      <c r="D7" s="4" t="s">
        <v>20</v>
      </c>
      <c r="E7" s="4" t="s">
        <v>17</v>
      </c>
      <c r="F7">
        <v>-44.4</v>
      </c>
      <c r="G7">
        <v>0.5</v>
      </c>
      <c r="H7">
        <v>-5.2</v>
      </c>
      <c r="I7">
        <v>-104.7</v>
      </c>
      <c r="J7">
        <v>-8266.1</v>
      </c>
      <c r="K7">
        <v>-51.7</v>
      </c>
      <c r="M7" s="19">
        <f t="shared" si="1"/>
        <v>44.4</v>
      </c>
      <c r="N7" s="19">
        <f t="shared" si="2"/>
        <v>-0.5</v>
      </c>
      <c r="O7" s="19">
        <f t="shared" si="3"/>
        <v>5.2</v>
      </c>
      <c r="P7" s="19">
        <f t="shared" si="4"/>
        <v>-104.7</v>
      </c>
      <c r="Q7" s="19">
        <f t="shared" si="5"/>
        <v>8266.1</v>
      </c>
      <c r="R7" s="19">
        <f t="shared" si="6"/>
        <v>51.7</v>
      </c>
    </row>
    <row r="8" spans="1:18" x14ac:dyDescent="0.25">
      <c r="A8" s="4" t="s">
        <v>15</v>
      </c>
      <c r="B8" s="4" t="s">
        <v>46</v>
      </c>
      <c r="C8" s="4" t="s">
        <v>45</v>
      </c>
      <c r="D8" s="4" t="s">
        <v>21</v>
      </c>
      <c r="E8" s="4" t="s">
        <v>17</v>
      </c>
      <c r="F8">
        <v>2.1</v>
      </c>
      <c r="G8">
        <v>-42.2</v>
      </c>
      <c r="H8">
        <v>-35.9</v>
      </c>
      <c r="I8">
        <v>8209.9</v>
      </c>
      <c r="J8">
        <v>350</v>
      </c>
      <c r="K8">
        <v>-196.8</v>
      </c>
      <c r="M8" s="19">
        <f t="shared" si="1"/>
        <v>-2.1</v>
      </c>
      <c r="N8" s="19">
        <f t="shared" si="2"/>
        <v>42.2</v>
      </c>
      <c r="O8" s="19">
        <f t="shared" si="3"/>
        <v>35.9</v>
      </c>
      <c r="P8" s="19">
        <f t="shared" si="4"/>
        <v>8209.9</v>
      </c>
      <c r="Q8" s="19">
        <f t="shared" si="5"/>
        <v>-350</v>
      </c>
      <c r="R8" s="19">
        <f t="shared" si="6"/>
        <v>196.8</v>
      </c>
    </row>
    <row r="9" spans="1:18" x14ac:dyDescent="0.25">
      <c r="A9" s="4" t="s">
        <v>15</v>
      </c>
      <c r="B9" s="4" t="s">
        <v>46</v>
      </c>
      <c r="C9" s="4" t="s">
        <v>45</v>
      </c>
      <c r="D9" s="4" t="s">
        <v>22</v>
      </c>
      <c r="E9" s="4" t="s">
        <v>17</v>
      </c>
      <c r="F9">
        <v>-2.8</v>
      </c>
      <c r="G9">
        <v>-44.7</v>
      </c>
      <c r="H9">
        <v>-40.9</v>
      </c>
      <c r="I9">
        <v>8718.4</v>
      </c>
      <c r="J9">
        <v>-556.29999999999995</v>
      </c>
      <c r="K9">
        <v>51.5</v>
      </c>
      <c r="M9" s="19">
        <f t="shared" si="1"/>
        <v>2.8</v>
      </c>
      <c r="N9" s="19">
        <f t="shared" si="2"/>
        <v>44.7</v>
      </c>
      <c r="O9" s="19">
        <f t="shared" si="3"/>
        <v>40.9</v>
      </c>
      <c r="P9" s="19">
        <f t="shared" si="4"/>
        <v>8718.4</v>
      </c>
      <c r="Q9" s="19">
        <f t="shared" si="5"/>
        <v>556.29999999999995</v>
      </c>
      <c r="R9" s="19">
        <f t="shared" si="6"/>
        <v>-51.5</v>
      </c>
    </row>
    <row r="10" spans="1:18" x14ac:dyDescent="0.25">
      <c r="A10" s="4" t="s">
        <v>15</v>
      </c>
      <c r="B10" s="4" t="s">
        <v>46</v>
      </c>
      <c r="C10" s="4" t="s">
        <v>45</v>
      </c>
      <c r="D10" s="4" t="s">
        <v>23</v>
      </c>
      <c r="E10" s="4" t="s">
        <v>17</v>
      </c>
      <c r="F10">
        <v>0.1</v>
      </c>
      <c r="G10">
        <v>-0.9</v>
      </c>
      <c r="H10">
        <v>6.5</v>
      </c>
      <c r="I10">
        <v>241.8</v>
      </c>
      <c r="J10">
        <v>14.8</v>
      </c>
      <c r="K10">
        <v>-0.2</v>
      </c>
      <c r="M10" s="19">
        <f t="shared" si="1"/>
        <v>-0.1</v>
      </c>
      <c r="N10" s="19">
        <f t="shared" si="2"/>
        <v>0.9</v>
      </c>
      <c r="O10" s="19">
        <f t="shared" si="3"/>
        <v>-6.5</v>
      </c>
      <c r="P10" s="19">
        <f t="shared" si="4"/>
        <v>241.8</v>
      </c>
      <c r="Q10" s="19">
        <f t="shared" si="5"/>
        <v>-14.8</v>
      </c>
      <c r="R10" s="19">
        <f t="shared" si="6"/>
        <v>0.2</v>
      </c>
    </row>
    <row r="12" spans="1:18" x14ac:dyDescent="0.25">
      <c r="L12" t="s">
        <v>47</v>
      </c>
      <c r="M12" s="24">
        <f>MAX(M4:M10)</f>
        <v>46.9</v>
      </c>
      <c r="N12" s="24">
        <f t="shared" ref="N12:R12" si="7">MAX(N4:N10)</f>
        <v>44.7</v>
      </c>
      <c r="O12" s="24">
        <f t="shared" si="7"/>
        <v>40.9</v>
      </c>
      <c r="P12" s="24">
        <f t="shared" si="7"/>
        <v>8718.4</v>
      </c>
      <c r="Q12" s="24">
        <f t="shared" si="7"/>
        <v>8732.9</v>
      </c>
      <c r="R12" s="24">
        <f t="shared" si="7"/>
        <v>196.8</v>
      </c>
    </row>
    <row r="13" spans="1:18" x14ac:dyDescent="0.25">
      <c r="L13" t="s">
        <v>48</v>
      </c>
      <c r="M13" s="24">
        <f>MIN(M4:M10)</f>
        <v>-2.1</v>
      </c>
      <c r="N13" s="24">
        <f t="shared" ref="N13:R13" si="8">MIN(N4:N10)</f>
        <v>-1</v>
      </c>
      <c r="O13" s="24">
        <f t="shared" si="8"/>
        <v>-355.1</v>
      </c>
      <c r="P13" s="24">
        <f t="shared" si="8"/>
        <v>-104.7</v>
      </c>
      <c r="Q13" s="24">
        <f t="shared" si="8"/>
        <v>-350</v>
      </c>
      <c r="R13" s="24">
        <f t="shared" si="8"/>
        <v>-76.7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 Control</vt:lpstr>
      <vt:lpstr>Joint Reactions</vt:lpstr>
      <vt:lpstr>ExpectedValues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William Gonzáles</cp:lastModifiedBy>
  <dcterms:created xsi:type="dcterms:W3CDTF">2024-12-20T05:18:19Z</dcterms:created>
  <dcterms:modified xsi:type="dcterms:W3CDTF">2025-01-16T04:19:12Z</dcterms:modified>
</cp:coreProperties>
</file>