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g\pycode\Projects\MajorProjectLocal\"/>
    </mc:Choice>
  </mc:AlternateContent>
  <xr:revisionPtr revIDLastSave="0" documentId="13_ncr:1_{5680008F-BF3F-40D1-A797-D0BB642CF358}" xr6:coauthVersionLast="47" xr6:coauthVersionMax="47" xr10:uidLastSave="{00000000-0000-0000-0000-000000000000}"/>
  <bookViews>
    <workbookView xWindow="-23148" yWindow="-108" windowWidth="23256" windowHeight="13896" activeTab="1" xr2:uid="{F0E51F55-852D-405D-B7F5-0C204DD467AD}"/>
  </bookViews>
  <sheets>
    <sheet name="Program Control" sheetId="2" r:id="rId1"/>
    <sheet name="Joint Reactions" sheetId="1" r:id="rId2"/>
    <sheet name="Expected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N41" i="3"/>
  <c r="O41" i="3"/>
  <c r="P41" i="3"/>
  <c r="Q41" i="3"/>
  <c r="R41" i="3"/>
  <c r="M41" i="3"/>
  <c r="N40" i="3"/>
  <c r="O40" i="3"/>
  <c r="P40" i="3"/>
  <c r="Q40" i="3"/>
  <c r="R40" i="3"/>
  <c r="M40" i="3"/>
  <c r="M5" i="3"/>
  <c r="N5" i="3"/>
  <c r="O5" i="3"/>
  <c r="P5" i="3"/>
  <c r="Q5" i="3"/>
  <c r="R5" i="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M11" i="3"/>
  <c r="N11" i="3"/>
  <c r="O11" i="3"/>
  <c r="P11" i="3"/>
  <c r="Q11" i="3"/>
  <c r="R11" i="3"/>
  <c r="M12" i="3"/>
  <c r="N12" i="3"/>
  <c r="O12" i="3"/>
  <c r="P12" i="3"/>
  <c r="Q12" i="3"/>
  <c r="R12" i="3"/>
  <c r="M13" i="3"/>
  <c r="N13" i="3"/>
  <c r="O13" i="3"/>
  <c r="P13" i="3"/>
  <c r="Q13" i="3"/>
  <c r="R13" i="3"/>
  <c r="M14" i="3"/>
  <c r="N14" i="3"/>
  <c r="O14" i="3"/>
  <c r="P14" i="3"/>
  <c r="Q14" i="3"/>
  <c r="R14" i="3"/>
  <c r="M15" i="3"/>
  <c r="N15" i="3"/>
  <c r="O15" i="3"/>
  <c r="P15" i="3"/>
  <c r="Q15" i="3"/>
  <c r="R15" i="3"/>
  <c r="M16" i="3"/>
  <c r="N16" i="3"/>
  <c r="O16" i="3"/>
  <c r="P16" i="3"/>
  <c r="Q16" i="3"/>
  <c r="R16" i="3"/>
  <c r="M17" i="3"/>
  <c r="N17" i="3"/>
  <c r="O17" i="3"/>
  <c r="P17" i="3"/>
  <c r="Q17" i="3"/>
  <c r="R17" i="3"/>
  <c r="M18" i="3"/>
  <c r="N18" i="3"/>
  <c r="O18" i="3"/>
  <c r="P18" i="3"/>
  <c r="Q18" i="3"/>
  <c r="R18" i="3"/>
  <c r="M19" i="3"/>
  <c r="N19" i="3"/>
  <c r="O19" i="3"/>
  <c r="P19" i="3"/>
  <c r="Q19" i="3"/>
  <c r="R19" i="3"/>
  <c r="M20" i="3"/>
  <c r="N20" i="3"/>
  <c r="O20" i="3"/>
  <c r="P20" i="3"/>
  <c r="Q20" i="3"/>
  <c r="R20" i="3"/>
  <c r="M21" i="3"/>
  <c r="N21" i="3"/>
  <c r="O21" i="3"/>
  <c r="P21" i="3"/>
  <c r="Q21" i="3"/>
  <c r="R21" i="3"/>
  <c r="M22" i="3"/>
  <c r="N22" i="3"/>
  <c r="O22" i="3"/>
  <c r="P22" i="3"/>
  <c r="Q22" i="3"/>
  <c r="R22" i="3"/>
  <c r="M23" i="3"/>
  <c r="N23" i="3"/>
  <c r="O23" i="3"/>
  <c r="P23" i="3"/>
  <c r="Q23" i="3"/>
  <c r="R23" i="3"/>
  <c r="M24" i="3"/>
  <c r="N24" i="3"/>
  <c r="O24" i="3"/>
  <c r="P24" i="3"/>
  <c r="Q24" i="3"/>
  <c r="R24" i="3"/>
  <c r="M25" i="3"/>
  <c r="N25" i="3"/>
  <c r="O25" i="3"/>
  <c r="P25" i="3"/>
  <c r="Q25" i="3"/>
  <c r="R25" i="3"/>
  <c r="M26" i="3"/>
  <c r="N26" i="3"/>
  <c r="O26" i="3"/>
  <c r="P26" i="3"/>
  <c r="Q26" i="3"/>
  <c r="R26" i="3"/>
  <c r="M27" i="3"/>
  <c r="N27" i="3"/>
  <c r="O27" i="3"/>
  <c r="P27" i="3"/>
  <c r="Q27" i="3"/>
  <c r="R27" i="3"/>
  <c r="M28" i="3"/>
  <c r="N28" i="3"/>
  <c r="O28" i="3"/>
  <c r="P28" i="3"/>
  <c r="Q28" i="3"/>
  <c r="R28" i="3"/>
  <c r="M29" i="3"/>
  <c r="N29" i="3"/>
  <c r="O29" i="3"/>
  <c r="P29" i="3"/>
  <c r="Q29" i="3"/>
  <c r="R29" i="3"/>
  <c r="M30" i="3"/>
  <c r="N30" i="3"/>
  <c r="O30" i="3"/>
  <c r="P30" i="3"/>
  <c r="Q30" i="3"/>
  <c r="R30" i="3"/>
  <c r="M31" i="3"/>
  <c r="N31" i="3"/>
  <c r="O31" i="3"/>
  <c r="P31" i="3"/>
  <c r="Q31" i="3"/>
  <c r="R31" i="3"/>
  <c r="M32" i="3"/>
  <c r="N32" i="3"/>
  <c r="O32" i="3"/>
  <c r="P32" i="3"/>
  <c r="Q32" i="3"/>
  <c r="R32" i="3"/>
  <c r="M33" i="3"/>
  <c r="N33" i="3"/>
  <c r="O33" i="3"/>
  <c r="P33" i="3"/>
  <c r="Q33" i="3"/>
  <c r="R33" i="3"/>
  <c r="M34" i="3"/>
  <c r="N34" i="3"/>
  <c r="O34" i="3"/>
  <c r="P34" i="3"/>
  <c r="Q34" i="3"/>
  <c r="R34" i="3"/>
  <c r="M35" i="3"/>
  <c r="N35" i="3"/>
  <c r="O35" i="3"/>
  <c r="P35" i="3"/>
  <c r="Q35" i="3"/>
  <c r="R35" i="3"/>
  <c r="M36" i="3"/>
  <c r="N36" i="3"/>
  <c r="O36" i="3"/>
  <c r="P36" i="3"/>
  <c r="Q36" i="3"/>
  <c r="R36" i="3"/>
  <c r="M37" i="3"/>
  <c r="N37" i="3"/>
  <c r="O37" i="3"/>
  <c r="P37" i="3"/>
  <c r="Q37" i="3"/>
  <c r="R37" i="3"/>
  <c r="M38" i="3"/>
  <c r="N38" i="3"/>
  <c r="O38" i="3"/>
  <c r="P38" i="3"/>
  <c r="Q38" i="3"/>
  <c r="R38" i="3"/>
  <c r="P4" i="3"/>
  <c r="N4" i="3"/>
  <c r="O4" i="3"/>
  <c r="Q4" i="3"/>
  <c r="R4" i="3"/>
</calcChain>
</file>

<file path=xl/sharedStrings.xml><?xml version="1.0" encoding="utf-8"?>
<sst xmlns="http://schemas.openxmlformats.org/spreadsheetml/2006/main" count="447" uniqueCount="57">
  <si>
    <t>TABLE:  Joint Reactions</t>
  </si>
  <si>
    <t>Story</t>
  </si>
  <si>
    <t>Label</t>
  </si>
  <si>
    <t>Unique Name</t>
  </si>
  <si>
    <t>Output Case</t>
  </si>
  <si>
    <t>Case Type</t>
  </si>
  <si>
    <t>FX</t>
  </si>
  <si>
    <t>FY</t>
  </si>
  <si>
    <t>FZ</t>
  </si>
  <si>
    <t>MX</t>
  </si>
  <si>
    <t>MY</t>
  </si>
  <si>
    <t>MZ</t>
  </si>
  <si>
    <t/>
  </si>
  <si>
    <t>kip</t>
  </si>
  <si>
    <t>kip-in</t>
  </si>
  <si>
    <t>+1991.22</t>
  </si>
  <si>
    <t>DEAD</t>
  </si>
  <si>
    <t>LinStatic</t>
  </si>
  <si>
    <t>LIVE</t>
  </si>
  <si>
    <t>QX+AT</t>
  </si>
  <si>
    <t>QX-AT</t>
  </si>
  <si>
    <t>QY+AT</t>
  </si>
  <si>
    <t>QY-AT</t>
  </si>
  <si>
    <t>ROOF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</si>
  <si>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</si>
  <si>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</si>
  <si>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</si>
  <si>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</si>
  <si>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</si>
  <si>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</si>
  <si>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</si>
  <si>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</si>
  <si>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</si>
  <si>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</si>
  <si>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</si>
  <si>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</si>
  <si>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</si>
  <si>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</si>
  <si>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22.3.0</t>
  </si>
  <si>
    <t>Ultimate</t>
  </si>
  <si>
    <t>2008-*1DNHLSZCLW9C6CM</t>
  </si>
  <si>
    <t>kip, in, F</t>
  </si>
  <si>
    <t>AISC 360-22</t>
  </si>
  <si>
    <t>SJI-2010</t>
  </si>
  <si>
    <t>ACI 318-19</t>
  </si>
  <si>
    <t>601</t>
  </si>
  <si>
    <t>602</t>
  </si>
  <si>
    <t>1</t>
  </si>
  <si>
    <t>2</t>
  </si>
  <si>
    <t>603</t>
  </si>
  <si>
    <t>604</t>
  </si>
  <si>
    <t>605</t>
  </si>
  <si>
    <t>5</t>
  </si>
  <si>
    <t>4</t>
  </si>
  <si>
    <t>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</si>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</sst>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6457-FC1F-41D9-A375-24FAC293D19B}">
  <dimension ref="A1:L4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3.7109375" style="4" bestFit="1" customWidth="1"/>
    <col min="2" max="2" width="9.140625" style="4" customWidth="1"/>
    <col min="3" max="3" width="9.7109375" style="4" bestFit="1" customWidth="1"/>
    <col min="4" max="4" width="24.7109375" style="4" bestFit="1" customWidth="1"/>
    <col min="5" max="5" width="9.42578125" style="4" bestFit="1" customWidth="1"/>
    <col min="6" max="6" width="11.28515625" style="4" bestFit="1" customWidth="1"/>
    <col min="7" max="8" width="13.5703125" style="4" bestFit="1" customWidth="1"/>
    <col min="9" max="9" width="10.140625" style="4" bestFit="1" customWidth="1"/>
    <col min="10" max="10" width="13.28515625" style="4" bestFit="1" customWidth="1"/>
    <col min="11" max="12" width="12.5703125" style="4" bestFit="1" customWidth="1"/>
  </cols>
  <sheetData>
    <row r="1" spans="1:12" x14ac:dyDescent="0.25">
      <c r="A1" s="2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3" t="s">
        <v>25</v>
      </c>
      <c r="B2" s="6" t="s">
        <v>26</v>
      </c>
      <c r="C2" s="11" t="s">
        <v>27</v>
      </c>
      <c r="D2" s="11" t="s">
        <v>28</v>
      </c>
      <c r="E2" s="6" t="s">
        <v>29</v>
      </c>
      <c r="F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K2" s="6" t="s">
        <v>35</v>
      </c>
      <c r="L2" s="17" t="s">
        <v>36</v>
      </c>
    </row>
    <row r="3" spans="1:12" x14ac:dyDescent="0.25">
      <c r="A3" s="7" t="s">
        <v>12</v>
      </c>
      <c r="B3" s="8" t="s">
        <v>12</v>
      </c>
      <c r="C3" s="12" t="s">
        <v>12</v>
      </c>
      <c r="D3" s="12" t="s">
        <v>12</v>
      </c>
      <c r="E3" s="8" t="s">
        <v>12</v>
      </c>
      <c r="F3" s="8" t="s">
        <v>12</v>
      </c>
      <c r="G3" s="8" t="s">
        <v>12</v>
      </c>
      <c r="H3" s="8" t="s">
        <v>12</v>
      </c>
      <c r="I3" s="8" t="s">
        <v>12</v>
      </c>
      <c r="J3" s="8" t="s">
        <v>12</v>
      </c>
      <c r="K3" s="8" t="s">
        <v>12</v>
      </c>
      <c r="L3" s="18" t="s">
        <v>12</v>
      </c>
    </row>
    <row r="4" spans="1:12" x14ac:dyDescent="0.25">
      <c r="A4" s="4" t="s">
        <v>37</v>
      </c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42</v>
      </c>
      <c r="H4" s="4" t="s">
        <v>42</v>
      </c>
      <c r="I4" s="4" t="s">
        <v>43</v>
      </c>
      <c r="J4" s="4" t="s">
        <v>44</v>
      </c>
      <c r="K4" s="4" t="s">
        <v>44</v>
      </c>
      <c r="L4" s="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B659-6770-451E-A9C4-4F30DDBA888F}">
  <dimension ref="A1:K38"/>
  <sheetViews>
    <sheetView tabSelected="1" workbookViewId="0">
      <selection activeCell="N17" sqref="N17"/>
    </sheetView>
  </sheetViews>
  <sheetFormatPr baseColWidth="10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</cols>
  <sheetData>
    <row r="1" spans="1:11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</row>
    <row r="2" spans="1:11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</row>
    <row r="3" spans="1:11" x14ac:dyDescent="0.25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14</v>
      </c>
      <c r="J3" s="14" t="s">
        <v>14</v>
      </c>
      <c r="K3" s="16" t="s">
        <v>14</v>
      </c>
    </row>
    <row r="4" spans="1:11" x14ac:dyDescent="0.25">
      <c r="A4" s="4" t="s">
        <v>15</v>
      </c>
      <c r="B4" s="4" t="s">
        <v>47</v>
      </c>
      <c r="C4" s="4" t="s">
        <v>45</v>
      </c>
      <c r="D4" s="4" t="s">
        <v>16</v>
      </c>
      <c r="E4" s="4" t="s">
        <v>17</v>
      </c>
      <c r="F4">
        <v>0.5</v>
      </c>
      <c r="G4">
        <v>1.5</v>
      </c>
      <c r="H4">
        <v>554.9</v>
      </c>
      <c r="I4">
        <v>252.5</v>
      </c>
      <c r="J4">
        <v>59</v>
      </c>
      <c r="K4">
        <v>-4.8</v>
      </c>
    </row>
    <row r="5" spans="1:11" x14ac:dyDescent="0.25">
      <c r="A5" s="4" t="s">
        <v>15</v>
      </c>
      <c r="B5" s="4" t="s">
        <v>47</v>
      </c>
      <c r="C5" s="4" t="s">
        <v>45</v>
      </c>
      <c r="D5" s="4" t="s">
        <v>18</v>
      </c>
      <c r="E5" s="4" t="s">
        <v>17</v>
      </c>
      <c r="F5">
        <v>0.3</v>
      </c>
      <c r="G5">
        <v>0.9</v>
      </c>
      <c r="H5">
        <v>155.1</v>
      </c>
      <c r="I5">
        <v>-84.6</v>
      </c>
      <c r="J5">
        <v>34.4</v>
      </c>
      <c r="K5">
        <v>-0.9</v>
      </c>
    </row>
    <row r="6" spans="1:11" x14ac:dyDescent="0.25">
      <c r="A6" s="4" t="s">
        <v>15</v>
      </c>
      <c r="B6" s="4" t="s">
        <v>47</v>
      </c>
      <c r="C6" s="4" t="s">
        <v>45</v>
      </c>
      <c r="D6" s="4" t="s">
        <v>19</v>
      </c>
      <c r="E6" s="4" t="s">
        <v>17</v>
      </c>
      <c r="F6">
        <v>-73.3</v>
      </c>
      <c r="G6">
        <v>-1.2</v>
      </c>
      <c r="H6">
        <v>-11.7</v>
      </c>
      <c r="I6">
        <v>245.2</v>
      </c>
      <c r="J6">
        <v>-13645.1</v>
      </c>
      <c r="K6">
        <v>119.9</v>
      </c>
    </row>
    <row r="7" spans="1:11" x14ac:dyDescent="0.25">
      <c r="A7" s="4" t="s">
        <v>15</v>
      </c>
      <c r="B7" s="4" t="s">
        <v>47</v>
      </c>
      <c r="C7" s="4" t="s">
        <v>45</v>
      </c>
      <c r="D7" s="4" t="s">
        <v>20</v>
      </c>
      <c r="E7" s="4" t="s">
        <v>17</v>
      </c>
      <c r="F7">
        <v>-69.400000000000006</v>
      </c>
      <c r="G7">
        <v>0.8</v>
      </c>
      <c r="H7">
        <v>-8.1</v>
      </c>
      <c r="I7">
        <v>-163.5</v>
      </c>
      <c r="J7">
        <v>-12915.8</v>
      </c>
      <c r="K7">
        <v>-80.7</v>
      </c>
    </row>
    <row r="8" spans="1:11" x14ac:dyDescent="0.25">
      <c r="A8" s="4" t="s">
        <v>15</v>
      </c>
      <c r="B8" s="4" t="s">
        <v>47</v>
      </c>
      <c r="C8" s="4" t="s">
        <v>45</v>
      </c>
      <c r="D8" s="4" t="s">
        <v>21</v>
      </c>
      <c r="E8" s="4" t="s">
        <v>17</v>
      </c>
      <c r="F8">
        <v>3.3</v>
      </c>
      <c r="G8">
        <v>-66</v>
      </c>
      <c r="H8">
        <v>-56.1</v>
      </c>
      <c r="I8">
        <v>12827.9</v>
      </c>
      <c r="J8">
        <v>546.9</v>
      </c>
      <c r="K8">
        <v>-307.60000000000002</v>
      </c>
    </row>
    <row r="9" spans="1:11" x14ac:dyDescent="0.25">
      <c r="A9" s="4" t="s">
        <v>15</v>
      </c>
      <c r="B9" s="4" t="s">
        <v>47</v>
      </c>
      <c r="C9" s="4" t="s">
        <v>45</v>
      </c>
      <c r="D9" s="4" t="s">
        <v>22</v>
      </c>
      <c r="E9" s="4" t="s">
        <v>17</v>
      </c>
      <c r="F9">
        <v>-4.4000000000000004</v>
      </c>
      <c r="G9">
        <v>-69.900000000000006</v>
      </c>
      <c r="H9">
        <v>-64</v>
      </c>
      <c r="I9">
        <v>13622.6</v>
      </c>
      <c r="J9">
        <v>-869.2</v>
      </c>
      <c r="K9">
        <v>80.400000000000006</v>
      </c>
    </row>
    <row r="10" spans="1:11" x14ac:dyDescent="0.25">
      <c r="A10" s="4" t="s">
        <v>15</v>
      </c>
      <c r="B10" s="4" t="s">
        <v>47</v>
      </c>
      <c r="C10" s="4" t="s">
        <v>45</v>
      </c>
      <c r="D10" s="4" t="s">
        <v>23</v>
      </c>
      <c r="E10" s="4" t="s">
        <v>17</v>
      </c>
      <c r="F10">
        <v>0.2</v>
      </c>
      <c r="G10">
        <v>-1.4</v>
      </c>
      <c r="H10">
        <v>10.1</v>
      </c>
      <c r="I10">
        <v>377.8</v>
      </c>
      <c r="J10">
        <v>23.1</v>
      </c>
      <c r="K10">
        <v>-0.3</v>
      </c>
    </row>
    <row r="11" spans="1:11" x14ac:dyDescent="0.25">
      <c r="A11" s="4" t="s">
        <v>15</v>
      </c>
      <c r="B11" s="4" t="s">
        <v>48</v>
      </c>
      <c r="C11" s="4" t="s">
        <v>46</v>
      </c>
      <c r="D11" s="4" t="s">
        <v>16</v>
      </c>
      <c r="E11" s="4" t="s">
        <v>17</v>
      </c>
      <c r="F11">
        <v>1.4</v>
      </c>
      <c r="G11">
        <v>2.4</v>
      </c>
      <c r="H11">
        <v>608.9</v>
      </c>
      <c r="I11">
        <v>-408</v>
      </c>
      <c r="J11">
        <v>190.7</v>
      </c>
      <c r="K11">
        <v>-7.2</v>
      </c>
    </row>
    <row r="12" spans="1:11" x14ac:dyDescent="0.25">
      <c r="A12" s="4" t="s">
        <v>15</v>
      </c>
      <c r="B12" s="4" t="s">
        <v>48</v>
      </c>
      <c r="C12" s="4" t="s">
        <v>46</v>
      </c>
      <c r="D12" s="4" t="s">
        <v>18</v>
      </c>
      <c r="E12" s="4" t="s">
        <v>17</v>
      </c>
      <c r="F12">
        <v>0.4</v>
      </c>
      <c r="G12">
        <v>0.3</v>
      </c>
      <c r="H12">
        <v>209.9</v>
      </c>
      <c r="I12">
        <v>-30.4</v>
      </c>
      <c r="J12">
        <v>60.3</v>
      </c>
      <c r="K12">
        <v>0.2</v>
      </c>
    </row>
    <row r="13" spans="1:11" x14ac:dyDescent="0.25">
      <c r="A13" s="4" t="s">
        <v>15</v>
      </c>
      <c r="B13" s="4" t="s">
        <v>48</v>
      </c>
      <c r="C13" s="4" t="s">
        <v>46</v>
      </c>
      <c r="D13" s="4" t="s">
        <v>19</v>
      </c>
      <c r="E13" s="4" t="s">
        <v>17</v>
      </c>
      <c r="F13">
        <v>-73</v>
      </c>
      <c r="G13">
        <v>-0.9</v>
      </c>
      <c r="H13">
        <v>2.2999999999999998</v>
      </c>
      <c r="I13">
        <v>169.1</v>
      </c>
      <c r="J13">
        <v>-13557.2</v>
      </c>
      <c r="K13">
        <v>111.4</v>
      </c>
    </row>
    <row r="14" spans="1:11" x14ac:dyDescent="0.25">
      <c r="A14" s="4" t="s">
        <v>15</v>
      </c>
      <c r="B14" s="4" t="s">
        <v>48</v>
      </c>
      <c r="C14" s="4" t="s">
        <v>46</v>
      </c>
      <c r="D14" s="4" t="s">
        <v>20</v>
      </c>
      <c r="E14" s="4" t="s">
        <v>17</v>
      </c>
      <c r="F14">
        <v>-77.7</v>
      </c>
      <c r="G14">
        <v>0</v>
      </c>
      <c r="H14">
        <v>2.5</v>
      </c>
      <c r="I14">
        <v>2.6</v>
      </c>
      <c r="J14">
        <v>-14415.5</v>
      </c>
      <c r="K14">
        <v>-79.5</v>
      </c>
    </row>
    <row r="15" spans="1:11" x14ac:dyDescent="0.25">
      <c r="A15" s="4" t="s">
        <v>15</v>
      </c>
      <c r="B15" s="4" t="s">
        <v>48</v>
      </c>
      <c r="C15" s="4" t="s">
        <v>46</v>
      </c>
      <c r="D15" s="4" t="s">
        <v>21</v>
      </c>
      <c r="E15" s="4" t="s">
        <v>17</v>
      </c>
      <c r="F15">
        <v>-4.3</v>
      </c>
      <c r="G15">
        <v>-67.099999999999994</v>
      </c>
      <c r="H15">
        <v>-6.2</v>
      </c>
      <c r="I15">
        <v>12850.2</v>
      </c>
      <c r="J15">
        <v>-789.6</v>
      </c>
      <c r="K15">
        <v>-247.2</v>
      </c>
    </row>
    <row r="16" spans="1:11" x14ac:dyDescent="0.25">
      <c r="A16" s="4" t="s">
        <v>15</v>
      </c>
      <c r="B16" s="4" t="s">
        <v>48</v>
      </c>
      <c r="C16" s="4" t="s">
        <v>46</v>
      </c>
      <c r="D16" s="4" t="s">
        <v>22</v>
      </c>
      <c r="E16" s="4" t="s">
        <v>17</v>
      </c>
      <c r="F16">
        <v>4.9000000000000004</v>
      </c>
      <c r="G16">
        <v>-68.900000000000006</v>
      </c>
      <c r="H16">
        <v>-6.9</v>
      </c>
      <c r="I16">
        <v>13208.6</v>
      </c>
      <c r="J16">
        <v>892.6</v>
      </c>
      <c r="K16">
        <v>121.7</v>
      </c>
    </row>
    <row r="17" spans="1:11" x14ac:dyDescent="0.25">
      <c r="A17" s="4" t="s">
        <v>15</v>
      </c>
      <c r="B17" s="4" t="s">
        <v>48</v>
      </c>
      <c r="C17" s="4" t="s">
        <v>46</v>
      </c>
      <c r="D17" s="4" t="s">
        <v>23</v>
      </c>
      <c r="E17" s="4" t="s">
        <v>17</v>
      </c>
      <c r="F17">
        <v>0.1</v>
      </c>
      <c r="G17">
        <v>0.7</v>
      </c>
      <c r="H17">
        <v>0.9</v>
      </c>
      <c r="I17">
        <v>-199</v>
      </c>
      <c r="J17">
        <v>19.100000000000001</v>
      </c>
      <c r="K17">
        <v>-4.5</v>
      </c>
    </row>
    <row r="18" spans="1:11" x14ac:dyDescent="0.25">
      <c r="A18" s="4" t="s">
        <v>15</v>
      </c>
      <c r="B18" s="4" t="s">
        <v>54</v>
      </c>
      <c r="C18" s="4" t="s">
        <v>49</v>
      </c>
      <c r="D18" s="4" t="s">
        <v>16</v>
      </c>
      <c r="E18" s="4" t="s">
        <v>17</v>
      </c>
      <c r="F18">
        <v>0.7</v>
      </c>
      <c r="G18">
        <v>2.2999999999999998</v>
      </c>
      <c r="H18">
        <v>832.3</v>
      </c>
      <c r="I18">
        <v>378.7</v>
      </c>
      <c r="J18">
        <v>88.5</v>
      </c>
      <c r="K18">
        <v>-7.2</v>
      </c>
    </row>
    <row r="19" spans="1:11" x14ac:dyDescent="0.25">
      <c r="A19" s="4" t="s">
        <v>15</v>
      </c>
      <c r="B19" s="4" t="s">
        <v>54</v>
      </c>
      <c r="C19" s="4" t="s">
        <v>49</v>
      </c>
      <c r="D19" s="4" t="s">
        <v>18</v>
      </c>
      <c r="E19" s="4" t="s">
        <v>17</v>
      </c>
      <c r="F19">
        <v>0.4</v>
      </c>
      <c r="G19">
        <v>1.4</v>
      </c>
      <c r="H19">
        <v>232.7</v>
      </c>
      <c r="I19">
        <v>-126.9</v>
      </c>
      <c r="J19">
        <v>51.6</v>
      </c>
      <c r="K19">
        <v>-1.3</v>
      </c>
    </row>
    <row r="20" spans="1:11" x14ac:dyDescent="0.25">
      <c r="A20" s="4" t="s">
        <v>15</v>
      </c>
      <c r="B20" s="4" t="s">
        <v>54</v>
      </c>
      <c r="C20" s="4" t="s">
        <v>49</v>
      </c>
      <c r="D20" s="4" t="s">
        <v>19</v>
      </c>
      <c r="E20" s="4" t="s">
        <v>17</v>
      </c>
      <c r="F20">
        <v>-110</v>
      </c>
      <c r="G20">
        <v>-1.8</v>
      </c>
      <c r="H20">
        <v>-17.5</v>
      </c>
      <c r="I20">
        <v>367.8</v>
      </c>
      <c r="J20">
        <v>-20467.599999999999</v>
      </c>
      <c r="K20">
        <v>179.8</v>
      </c>
    </row>
    <row r="21" spans="1:11" x14ac:dyDescent="0.25">
      <c r="A21" s="4" t="s">
        <v>15</v>
      </c>
      <c r="B21" s="4" t="s">
        <v>54</v>
      </c>
      <c r="C21" s="4" t="s">
        <v>49</v>
      </c>
      <c r="D21" s="4" t="s">
        <v>20</v>
      </c>
      <c r="E21" s="4" t="s">
        <v>17</v>
      </c>
      <c r="F21">
        <v>-104.1</v>
      </c>
      <c r="G21">
        <v>1.2</v>
      </c>
      <c r="H21">
        <v>-12.2</v>
      </c>
      <c r="I21">
        <v>-245.3</v>
      </c>
      <c r="J21">
        <v>-19373.7</v>
      </c>
      <c r="K21">
        <v>-121.1</v>
      </c>
    </row>
    <row r="22" spans="1:11" x14ac:dyDescent="0.25">
      <c r="A22" s="4" t="s">
        <v>15</v>
      </c>
      <c r="B22" s="4" t="s">
        <v>54</v>
      </c>
      <c r="C22" s="4" t="s">
        <v>49</v>
      </c>
      <c r="D22" s="4" t="s">
        <v>21</v>
      </c>
      <c r="E22" s="4" t="s">
        <v>17</v>
      </c>
      <c r="F22">
        <v>4.9000000000000004</v>
      </c>
      <c r="G22">
        <v>-99</v>
      </c>
      <c r="H22">
        <v>-84.2</v>
      </c>
      <c r="I22">
        <v>19241.900000000001</v>
      </c>
      <c r="J22">
        <v>820.4</v>
      </c>
      <c r="K22">
        <v>-461.4</v>
      </c>
    </row>
    <row r="23" spans="1:11" x14ac:dyDescent="0.25">
      <c r="A23" s="4" t="s">
        <v>15</v>
      </c>
      <c r="B23" s="4" t="s">
        <v>54</v>
      </c>
      <c r="C23" s="4" t="s">
        <v>49</v>
      </c>
      <c r="D23" s="4" t="s">
        <v>22</v>
      </c>
      <c r="E23" s="4" t="s">
        <v>17</v>
      </c>
      <c r="F23">
        <v>-6.7</v>
      </c>
      <c r="G23">
        <v>-104.9</v>
      </c>
      <c r="H23">
        <v>-95.9</v>
      </c>
      <c r="I23">
        <v>20433.8</v>
      </c>
      <c r="J23">
        <v>-1303.8</v>
      </c>
      <c r="K23">
        <v>120.6</v>
      </c>
    </row>
    <row r="24" spans="1:11" x14ac:dyDescent="0.25">
      <c r="A24" s="4" t="s">
        <v>15</v>
      </c>
      <c r="B24" s="4" t="s">
        <v>54</v>
      </c>
      <c r="C24" s="4" t="s">
        <v>49</v>
      </c>
      <c r="D24" s="4" t="s">
        <v>23</v>
      </c>
      <c r="E24" s="4" t="s">
        <v>17</v>
      </c>
      <c r="F24">
        <v>0.3</v>
      </c>
      <c r="G24">
        <v>-2.1</v>
      </c>
      <c r="H24">
        <v>15.1</v>
      </c>
      <c r="I24">
        <v>566.79999999999995</v>
      </c>
      <c r="J24">
        <v>34.700000000000003</v>
      </c>
      <c r="K24">
        <v>-0.4</v>
      </c>
    </row>
    <row r="25" spans="1:11" x14ac:dyDescent="0.25">
      <c r="A25" s="4" t="s">
        <v>15</v>
      </c>
      <c r="B25" s="4" t="s">
        <v>53</v>
      </c>
      <c r="C25" s="4" t="s">
        <v>50</v>
      </c>
      <c r="D25" s="4" t="s">
        <v>16</v>
      </c>
      <c r="E25" s="4" t="s">
        <v>17</v>
      </c>
      <c r="F25">
        <v>2.1</v>
      </c>
      <c r="G25">
        <v>3.6</v>
      </c>
      <c r="H25">
        <v>913.3</v>
      </c>
      <c r="I25">
        <v>-612</v>
      </c>
      <c r="J25">
        <v>286.10000000000002</v>
      </c>
      <c r="K25">
        <v>-10.8</v>
      </c>
    </row>
    <row r="26" spans="1:11" x14ac:dyDescent="0.25">
      <c r="A26" s="4" t="s">
        <v>15</v>
      </c>
      <c r="B26" s="4" t="s">
        <v>53</v>
      </c>
      <c r="C26" s="4" t="s">
        <v>50</v>
      </c>
      <c r="D26" s="4" t="s">
        <v>18</v>
      </c>
      <c r="E26" s="4" t="s">
        <v>17</v>
      </c>
      <c r="F26">
        <v>0.6</v>
      </c>
      <c r="G26">
        <v>0.5</v>
      </c>
      <c r="H26">
        <v>314.89999999999998</v>
      </c>
      <c r="I26">
        <v>-45.6</v>
      </c>
      <c r="J26">
        <v>90.5</v>
      </c>
      <c r="K26">
        <v>0.4</v>
      </c>
    </row>
    <row r="27" spans="1:11" x14ac:dyDescent="0.25">
      <c r="A27" s="4" t="s">
        <v>15</v>
      </c>
      <c r="B27" s="4" t="s">
        <v>53</v>
      </c>
      <c r="C27" s="4" t="s">
        <v>50</v>
      </c>
      <c r="D27" s="4" t="s">
        <v>19</v>
      </c>
      <c r="E27" s="4" t="s">
        <v>17</v>
      </c>
      <c r="F27">
        <v>-109.5</v>
      </c>
      <c r="G27">
        <v>-1.4</v>
      </c>
      <c r="H27">
        <v>3.4</v>
      </c>
      <c r="I27">
        <v>253.6</v>
      </c>
      <c r="J27">
        <v>-20335.8</v>
      </c>
      <c r="K27">
        <v>167.1</v>
      </c>
    </row>
    <row r="28" spans="1:11" x14ac:dyDescent="0.25">
      <c r="A28" s="4" t="s">
        <v>15</v>
      </c>
      <c r="B28" s="4" t="s">
        <v>53</v>
      </c>
      <c r="C28" s="4" t="s">
        <v>50</v>
      </c>
      <c r="D28" s="4" t="s">
        <v>20</v>
      </c>
      <c r="E28" s="4" t="s">
        <v>17</v>
      </c>
      <c r="F28">
        <v>-116.6</v>
      </c>
      <c r="G28">
        <v>-0.1</v>
      </c>
      <c r="H28">
        <v>3.8</v>
      </c>
      <c r="I28">
        <v>4</v>
      </c>
      <c r="J28">
        <v>-21623.200000000001</v>
      </c>
      <c r="K28">
        <v>-119.3</v>
      </c>
    </row>
    <row r="29" spans="1:11" x14ac:dyDescent="0.25">
      <c r="A29" s="4" t="s">
        <v>15</v>
      </c>
      <c r="B29" s="4" t="s">
        <v>53</v>
      </c>
      <c r="C29" s="4" t="s">
        <v>50</v>
      </c>
      <c r="D29" s="4" t="s">
        <v>21</v>
      </c>
      <c r="E29" s="4" t="s">
        <v>17</v>
      </c>
      <c r="F29">
        <v>-6.5</v>
      </c>
      <c r="G29">
        <v>-100.7</v>
      </c>
      <c r="H29">
        <v>-9.4</v>
      </c>
      <c r="I29">
        <v>19275.2</v>
      </c>
      <c r="J29">
        <v>-1184.3</v>
      </c>
      <c r="K29">
        <v>-370.8</v>
      </c>
    </row>
    <row r="30" spans="1:11" x14ac:dyDescent="0.25">
      <c r="A30" s="4" t="s">
        <v>15</v>
      </c>
      <c r="B30" s="4" t="s">
        <v>53</v>
      </c>
      <c r="C30" s="4" t="s">
        <v>50</v>
      </c>
      <c r="D30" s="4" t="s">
        <v>22</v>
      </c>
      <c r="E30" s="4" t="s">
        <v>17</v>
      </c>
      <c r="F30">
        <v>7.4</v>
      </c>
      <c r="G30">
        <v>-103.4</v>
      </c>
      <c r="H30">
        <v>-10.4</v>
      </c>
      <c r="I30">
        <v>19812.900000000001</v>
      </c>
      <c r="J30">
        <v>1338.9</v>
      </c>
      <c r="K30">
        <v>182.5</v>
      </c>
    </row>
    <row r="31" spans="1:11" x14ac:dyDescent="0.25">
      <c r="A31" s="4" t="s">
        <v>15</v>
      </c>
      <c r="B31" s="4" t="s">
        <v>53</v>
      </c>
      <c r="C31" s="4" t="s">
        <v>50</v>
      </c>
      <c r="D31" s="4" t="s">
        <v>23</v>
      </c>
      <c r="E31" s="4" t="s">
        <v>17</v>
      </c>
      <c r="F31">
        <v>0.1</v>
      </c>
      <c r="G31">
        <v>1.1000000000000001</v>
      </c>
      <c r="H31">
        <v>1.4</v>
      </c>
      <c r="I31">
        <v>-298.60000000000002</v>
      </c>
      <c r="J31">
        <v>28.7</v>
      </c>
      <c r="K31">
        <v>-6.7</v>
      </c>
    </row>
    <row r="32" spans="1:11" x14ac:dyDescent="0.25">
      <c r="A32" s="4" t="s">
        <v>15</v>
      </c>
      <c r="B32" s="4" t="s">
        <v>52</v>
      </c>
      <c r="C32" s="4" t="s">
        <v>51</v>
      </c>
      <c r="D32" s="4" t="s">
        <v>16</v>
      </c>
      <c r="E32" s="4" t="s">
        <v>17</v>
      </c>
      <c r="F32">
        <v>0.9</v>
      </c>
      <c r="G32">
        <v>2.8</v>
      </c>
      <c r="H32">
        <v>1040.4000000000001</v>
      </c>
      <c r="I32">
        <v>473.4</v>
      </c>
      <c r="J32">
        <v>110.7</v>
      </c>
      <c r="K32">
        <v>-9</v>
      </c>
    </row>
    <row r="33" spans="1:11" x14ac:dyDescent="0.25">
      <c r="A33" s="4" t="s">
        <v>15</v>
      </c>
      <c r="B33" s="4" t="s">
        <v>52</v>
      </c>
      <c r="C33" s="4" t="s">
        <v>51</v>
      </c>
      <c r="D33" s="4" t="s">
        <v>18</v>
      </c>
      <c r="E33" s="4" t="s">
        <v>17</v>
      </c>
      <c r="F33">
        <v>0.5</v>
      </c>
      <c r="G33">
        <v>1.7</v>
      </c>
      <c r="H33">
        <v>290.8</v>
      </c>
      <c r="I33">
        <v>-158.6</v>
      </c>
      <c r="J33">
        <v>64.400000000000006</v>
      </c>
      <c r="K33">
        <v>-1.7</v>
      </c>
    </row>
    <row r="34" spans="1:11" x14ac:dyDescent="0.25">
      <c r="A34" s="4" t="s">
        <v>15</v>
      </c>
      <c r="B34" s="4" t="s">
        <v>52</v>
      </c>
      <c r="C34" s="4" t="s">
        <v>51</v>
      </c>
      <c r="D34" s="4" t="s">
        <v>19</v>
      </c>
      <c r="E34" s="4" t="s">
        <v>17</v>
      </c>
      <c r="F34">
        <v>-137.5</v>
      </c>
      <c r="G34">
        <v>-2.2999999999999998</v>
      </c>
      <c r="H34">
        <v>-21.9</v>
      </c>
      <c r="I34">
        <v>459.7</v>
      </c>
      <c r="J34">
        <v>-25584.5</v>
      </c>
      <c r="K34">
        <v>224.7</v>
      </c>
    </row>
    <row r="35" spans="1:11" x14ac:dyDescent="0.25">
      <c r="A35" s="4" t="s">
        <v>15</v>
      </c>
      <c r="B35" s="4" t="s">
        <v>52</v>
      </c>
      <c r="C35" s="4" t="s">
        <v>51</v>
      </c>
      <c r="D35" s="4" t="s">
        <v>20</v>
      </c>
      <c r="E35" s="4" t="s">
        <v>17</v>
      </c>
      <c r="F35">
        <v>-130.1</v>
      </c>
      <c r="G35">
        <v>1.5</v>
      </c>
      <c r="H35">
        <v>-15.2</v>
      </c>
      <c r="I35">
        <v>-306.60000000000002</v>
      </c>
      <c r="J35">
        <v>-24217.1</v>
      </c>
      <c r="K35">
        <v>-151.4</v>
      </c>
    </row>
    <row r="36" spans="1:11" x14ac:dyDescent="0.25">
      <c r="A36" s="4" t="s">
        <v>15</v>
      </c>
      <c r="B36" s="4" t="s">
        <v>52</v>
      </c>
      <c r="C36" s="4" t="s">
        <v>51</v>
      </c>
      <c r="D36" s="4" t="s">
        <v>21</v>
      </c>
      <c r="E36" s="4" t="s">
        <v>17</v>
      </c>
      <c r="F36">
        <v>6.2</v>
      </c>
      <c r="G36">
        <v>-123.7</v>
      </c>
      <c r="H36">
        <v>-105.2</v>
      </c>
      <c r="I36">
        <v>24052.400000000001</v>
      </c>
      <c r="J36">
        <v>1025.4000000000001</v>
      </c>
      <c r="K36">
        <v>-576.70000000000005</v>
      </c>
    </row>
    <row r="37" spans="1:11" x14ac:dyDescent="0.25">
      <c r="A37" s="4" t="s">
        <v>15</v>
      </c>
      <c r="B37" s="4" t="s">
        <v>52</v>
      </c>
      <c r="C37" s="4" t="s">
        <v>51</v>
      </c>
      <c r="D37" s="4" t="s">
        <v>22</v>
      </c>
      <c r="E37" s="4" t="s">
        <v>17</v>
      </c>
      <c r="F37">
        <v>-8.3000000000000007</v>
      </c>
      <c r="G37">
        <v>-131.1</v>
      </c>
      <c r="H37">
        <v>-119.9</v>
      </c>
      <c r="I37">
        <v>25542.3</v>
      </c>
      <c r="J37">
        <v>-1629.8</v>
      </c>
      <c r="K37">
        <v>150.80000000000001</v>
      </c>
    </row>
    <row r="38" spans="1:11" x14ac:dyDescent="0.25">
      <c r="A38" s="4" t="s">
        <v>15</v>
      </c>
      <c r="B38" s="4" t="s">
        <v>52</v>
      </c>
      <c r="C38" s="4" t="s">
        <v>51</v>
      </c>
      <c r="D38" s="4" t="s">
        <v>23</v>
      </c>
      <c r="E38" s="4" t="s">
        <v>17</v>
      </c>
      <c r="F38">
        <v>0.4</v>
      </c>
      <c r="G38">
        <v>-2.6</v>
      </c>
      <c r="H38">
        <v>18.899999999999999</v>
      </c>
      <c r="I38">
        <v>708.5</v>
      </c>
      <c r="J38">
        <v>43.3</v>
      </c>
      <c r="K38">
        <v>-0.5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B818-8CE6-49B8-B4BC-BB60AD96B6DC}">
  <dimension ref="A1:R41"/>
  <sheetViews>
    <sheetView topLeftCell="A4" workbookViewId="0">
      <selection activeCell="M5" sqref="M5"/>
    </sheetView>
  </sheetViews>
  <sheetFormatPr baseColWidth="10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</cols>
  <sheetData>
    <row r="1" spans="1:18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</row>
    <row r="2" spans="1:18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  <c r="M2" s="13" t="s">
        <v>6</v>
      </c>
      <c r="N2" s="13" t="s">
        <v>7</v>
      </c>
      <c r="O2" s="13" t="s">
        <v>8</v>
      </c>
      <c r="P2" s="13" t="s">
        <v>9</v>
      </c>
      <c r="Q2" s="13" t="s">
        <v>10</v>
      </c>
      <c r="R2" s="15" t="s">
        <v>11</v>
      </c>
    </row>
    <row r="3" spans="1:18" x14ac:dyDescent="0.25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14</v>
      </c>
      <c r="J3" s="14" t="s">
        <v>14</v>
      </c>
      <c r="K3" s="16" t="s">
        <v>14</v>
      </c>
      <c r="M3" s="14" t="s">
        <v>13</v>
      </c>
      <c r="N3" s="14" t="s">
        <v>13</v>
      </c>
      <c r="O3" s="14" t="s">
        <v>13</v>
      </c>
      <c r="P3" s="14" t="s">
        <v>14</v>
      </c>
      <c r="Q3" s="14" t="s">
        <v>14</v>
      </c>
      <c r="R3" s="16" t="s">
        <v>14</v>
      </c>
    </row>
    <row r="4" spans="1:18" x14ac:dyDescent="0.25">
      <c r="A4" s="4" t="s">
        <v>15</v>
      </c>
      <c r="B4" s="4" t="s">
        <v>47</v>
      </c>
      <c r="C4" s="4" t="s">
        <v>45</v>
      </c>
      <c r="D4" s="4" t="s">
        <v>16</v>
      </c>
      <c r="E4" s="4" t="s">
        <v>17</v>
      </c>
      <c r="F4">
        <v>0.5</v>
      </c>
      <c r="G4">
        <v>1.5</v>
      </c>
      <c r="H4">
        <v>554.9</v>
      </c>
      <c r="I4">
        <v>252.5</v>
      </c>
      <c r="J4">
        <v>59</v>
      </c>
      <c r="K4">
        <v>-4.8</v>
      </c>
      <c r="M4">
        <f>-1*F4</f>
        <v>-0.5</v>
      </c>
      <c r="N4">
        <f t="shared" ref="N4:R4" si="0">-1*G4</f>
        <v>-1.5</v>
      </c>
      <c r="O4">
        <f t="shared" si="0"/>
        <v>-554.9</v>
      </c>
      <c r="P4">
        <f>I4</f>
        <v>252.5</v>
      </c>
      <c r="Q4">
        <f t="shared" si="0"/>
        <v>-59</v>
      </c>
      <c r="R4">
        <f t="shared" si="0"/>
        <v>4.8</v>
      </c>
    </row>
    <row r="5" spans="1:18" x14ac:dyDescent="0.25">
      <c r="A5" s="4" t="s">
        <v>15</v>
      </c>
      <c r="B5" s="4" t="s">
        <v>47</v>
      </c>
      <c r="C5" s="4" t="s">
        <v>45</v>
      </c>
      <c r="D5" s="4" t="s">
        <v>18</v>
      </c>
      <c r="E5" s="4" t="s">
        <v>17</v>
      </c>
      <c r="F5">
        <v>0.3</v>
      </c>
      <c r="G5">
        <v>0.9</v>
      </c>
      <c r="H5">
        <v>155.1</v>
      </c>
      <c r="I5">
        <v>-84.6</v>
      </c>
      <c r="J5">
        <v>34.4</v>
      </c>
      <c r="K5">
        <v>-0.9</v>
      </c>
      <c r="M5">
        <f t="shared" ref="M5:M38" si="1">-1*F5</f>
        <v>-0.3</v>
      </c>
      <c r="N5">
        <f t="shared" ref="N5:N38" si="2">-1*G5</f>
        <v>-0.9</v>
      </c>
      <c r="O5">
        <f t="shared" ref="O5:O38" si="3">-1*H5</f>
        <v>-155.1</v>
      </c>
      <c r="P5">
        <f t="shared" ref="P5:P38" si="4">I5</f>
        <v>-84.6</v>
      </c>
      <c r="Q5">
        <f t="shared" ref="Q5:Q38" si="5">-1*J5</f>
        <v>-34.4</v>
      </c>
      <c r="R5">
        <f t="shared" ref="R5:R38" si="6">-1*K5</f>
        <v>0.9</v>
      </c>
    </row>
    <row r="6" spans="1:18" x14ac:dyDescent="0.25">
      <c r="A6" s="4" t="s">
        <v>15</v>
      </c>
      <c r="B6" s="4" t="s">
        <v>47</v>
      </c>
      <c r="C6" s="4" t="s">
        <v>45</v>
      </c>
      <c r="D6" s="4" t="s">
        <v>19</v>
      </c>
      <c r="E6" s="4" t="s">
        <v>17</v>
      </c>
      <c r="F6">
        <v>-73.3</v>
      </c>
      <c r="G6">
        <v>-1.2</v>
      </c>
      <c r="H6">
        <v>-11.7</v>
      </c>
      <c r="I6">
        <v>245.2</v>
      </c>
      <c r="J6">
        <v>-13645.1</v>
      </c>
      <c r="K6">
        <v>119.9</v>
      </c>
      <c r="M6">
        <f t="shared" si="1"/>
        <v>73.3</v>
      </c>
      <c r="N6">
        <f t="shared" si="2"/>
        <v>1.2</v>
      </c>
      <c r="O6">
        <f t="shared" si="3"/>
        <v>11.7</v>
      </c>
      <c r="P6">
        <f t="shared" si="4"/>
        <v>245.2</v>
      </c>
      <c r="Q6">
        <f t="shared" si="5"/>
        <v>13645.1</v>
      </c>
      <c r="R6">
        <f t="shared" si="6"/>
        <v>-119.9</v>
      </c>
    </row>
    <row r="7" spans="1:18" x14ac:dyDescent="0.25">
      <c r="A7" s="4" t="s">
        <v>15</v>
      </c>
      <c r="B7" s="4" t="s">
        <v>47</v>
      </c>
      <c r="C7" s="4" t="s">
        <v>45</v>
      </c>
      <c r="D7" s="4" t="s">
        <v>20</v>
      </c>
      <c r="E7" s="4" t="s">
        <v>17</v>
      </c>
      <c r="F7">
        <v>-69.400000000000006</v>
      </c>
      <c r="G7">
        <v>0.8</v>
      </c>
      <c r="H7">
        <v>-8.1</v>
      </c>
      <c r="I7">
        <v>-163.5</v>
      </c>
      <c r="J7">
        <v>-12915.8</v>
      </c>
      <c r="K7">
        <v>-80.7</v>
      </c>
      <c r="M7">
        <f t="shared" si="1"/>
        <v>69.400000000000006</v>
      </c>
      <c r="N7">
        <f t="shared" si="2"/>
        <v>-0.8</v>
      </c>
      <c r="O7">
        <f t="shared" si="3"/>
        <v>8.1</v>
      </c>
      <c r="P7">
        <f t="shared" si="4"/>
        <v>-163.5</v>
      </c>
      <c r="Q7">
        <f t="shared" si="5"/>
        <v>12915.8</v>
      </c>
      <c r="R7">
        <f t="shared" si="6"/>
        <v>80.7</v>
      </c>
    </row>
    <row r="8" spans="1:18" x14ac:dyDescent="0.25">
      <c r="A8" s="4" t="s">
        <v>15</v>
      </c>
      <c r="B8" s="4" t="s">
        <v>47</v>
      </c>
      <c r="C8" s="4" t="s">
        <v>45</v>
      </c>
      <c r="D8" s="4" t="s">
        <v>21</v>
      </c>
      <c r="E8" s="4" t="s">
        <v>17</v>
      </c>
      <c r="F8">
        <v>3.3</v>
      </c>
      <c r="G8">
        <v>-66</v>
      </c>
      <c r="H8">
        <v>-56.1</v>
      </c>
      <c r="I8">
        <v>12827.9</v>
      </c>
      <c r="J8">
        <v>546.9</v>
      </c>
      <c r="K8">
        <v>-307.60000000000002</v>
      </c>
      <c r="M8">
        <f t="shared" si="1"/>
        <v>-3.3</v>
      </c>
      <c r="N8">
        <f t="shared" si="2"/>
        <v>66</v>
      </c>
      <c r="O8">
        <f t="shared" si="3"/>
        <v>56.1</v>
      </c>
      <c r="P8">
        <f t="shared" si="4"/>
        <v>12827.9</v>
      </c>
      <c r="Q8">
        <f t="shared" si="5"/>
        <v>-546.9</v>
      </c>
      <c r="R8">
        <f t="shared" si="6"/>
        <v>307.60000000000002</v>
      </c>
    </row>
    <row r="9" spans="1:18" x14ac:dyDescent="0.25">
      <c r="A9" s="4" t="s">
        <v>15</v>
      </c>
      <c r="B9" s="4" t="s">
        <v>47</v>
      </c>
      <c r="C9" s="4" t="s">
        <v>45</v>
      </c>
      <c r="D9" s="4" t="s">
        <v>22</v>
      </c>
      <c r="E9" s="4" t="s">
        <v>17</v>
      </c>
      <c r="F9">
        <v>-4.4000000000000004</v>
      </c>
      <c r="G9">
        <v>-69.900000000000006</v>
      </c>
      <c r="H9">
        <v>-64</v>
      </c>
      <c r="I9">
        <v>13622.6</v>
      </c>
      <c r="J9">
        <v>-869.2</v>
      </c>
      <c r="K9">
        <v>80.400000000000006</v>
      </c>
      <c r="M9">
        <f t="shared" si="1"/>
        <v>4.4000000000000004</v>
      </c>
      <c r="N9">
        <f t="shared" si="2"/>
        <v>69.900000000000006</v>
      </c>
      <c r="O9">
        <f t="shared" si="3"/>
        <v>64</v>
      </c>
      <c r="P9">
        <f t="shared" si="4"/>
        <v>13622.6</v>
      </c>
      <c r="Q9">
        <f t="shared" si="5"/>
        <v>869.2</v>
      </c>
      <c r="R9">
        <f t="shared" si="6"/>
        <v>-80.400000000000006</v>
      </c>
    </row>
    <row r="10" spans="1:18" x14ac:dyDescent="0.25">
      <c r="A10" s="4" t="s">
        <v>15</v>
      </c>
      <c r="B10" s="4" t="s">
        <v>47</v>
      </c>
      <c r="C10" s="4" t="s">
        <v>45</v>
      </c>
      <c r="D10" s="4" t="s">
        <v>23</v>
      </c>
      <c r="E10" s="4" t="s">
        <v>17</v>
      </c>
      <c r="F10">
        <v>0.2</v>
      </c>
      <c r="G10">
        <v>-1.4</v>
      </c>
      <c r="H10">
        <v>10.1</v>
      </c>
      <c r="I10">
        <v>377.8</v>
      </c>
      <c r="J10">
        <v>23.1</v>
      </c>
      <c r="K10">
        <v>-0.3</v>
      </c>
      <c r="M10">
        <f t="shared" si="1"/>
        <v>-0.2</v>
      </c>
      <c r="N10">
        <f t="shared" si="2"/>
        <v>1.4</v>
      </c>
      <c r="O10">
        <f t="shared" si="3"/>
        <v>-10.1</v>
      </c>
      <c r="P10">
        <f t="shared" si="4"/>
        <v>377.8</v>
      </c>
      <c r="Q10">
        <f t="shared" si="5"/>
        <v>-23.1</v>
      </c>
      <c r="R10">
        <f t="shared" si="6"/>
        <v>0.3</v>
      </c>
    </row>
    <row r="11" spans="1:18" x14ac:dyDescent="0.25">
      <c r="A11" s="4" t="s">
        <v>15</v>
      </c>
      <c r="B11" s="4" t="s">
        <v>48</v>
      </c>
      <c r="C11" s="4" t="s">
        <v>46</v>
      </c>
      <c r="D11" s="4" t="s">
        <v>16</v>
      </c>
      <c r="E11" s="4" t="s">
        <v>17</v>
      </c>
      <c r="F11">
        <v>1.4</v>
      </c>
      <c r="G11">
        <v>2.4</v>
      </c>
      <c r="H11">
        <v>608.9</v>
      </c>
      <c r="I11">
        <v>-408</v>
      </c>
      <c r="J11">
        <v>190.7</v>
      </c>
      <c r="K11">
        <v>-7.2</v>
      </c>
      <c r="M11">
        <f t="shared" si="1"/>
        <v>-1.4</v>
      </c>
      <c r="N11">
        <f t="shared" si="2"/>
        <v>-2.4</v>
      </c>
      <c r="O11">
        <f t="shared" si="3"/>
        <v>-608.9</v>
      </c>
      <c r="P11">
        <f t="shared" si="4"/>
        <v>-408</v>
      </c>
      <c r="Q11">
        <f t="shared" si="5"/>
        <v>-190.7</v>
      </c>
      <c r="R11">
        <f t="shared" si="6"/>
        <v>7.2</v>
      </c>
    </row>
    <row r="12" spans="1:18" x14ac:dyDescent="0.25">
      <c r="A12" s="4" t="s">
        <v>15</v>
      </c>
      <c r="B12" s="4" t="s">
        <v>48</v>
      </c>
      <c r="C12" s="4" t="s">
        <v>46</v>
      </c>
      <c r="D12" s="4" t="s">
        <v>18</v>
      </c>
      <c r="E12" s="4" t="s">
        <v>17</v>
      </c>
      <c r="F12">
        <v>0.4</v>
      </c>
      <c r="G12">
        <v>0.3</v>
      </c>
      <c r="H12">
        <v>209.9</v>
      </c>
      <c r="I12">
        <v>-30.4</v>
      </c>
      <c r="J12">
        <v>60.3</v>
      </c>
      <c r="K12">
        <v>0.2</v>
      </c>
      <c r="M12">
        <f t="shared" si="1"/>
        <v>-0.4</v>
      </c>
      <c r="N12">
        <f t="shared" si="2"/>
        <v>-0.3</v>
      </c>
      <c r="O12">
        <f t="shared" si="3"/>
        <v>-209.9</v>
      </c>
      <c r="P12">
        <f t="shared" si="4"/>
        <v>-30.4</v>
      </c>
      <c r="Q12">
        <f t="shared" si="5"/>
        <v>-60.3</v>
      </c>
      <c r="R12">
        <f t="shared" si="6"/>
        <v>-0.2</v>
      </c>
    </row>
    <row r="13" spans="1:18" x14ac:dyDescent="0.25">
      <c r="A13" s="4" t="s">
        <v>15</v>
      </c>
      <c r="B13" s="4" t="s">
        <v>48</v>
      </c>
      <c r="C13" s="4" t="s">
        <v>46</v>
      </c>
      <c r="D13" s="4" t="s">
        <v>19</v>
      </c>
      <c r="E13" s="4" t="s">
        <v>17</v>
      </c>
      <c r="F13">
        <v>-73</v>
      </c>
      <c r="G13">
        <v>-0.9</v>
      </c>
      <c r="H13">
        <v>2.2999999999999998</v>
      </c>
      <c r="I13">
        <v>169.1</v>
      </c>
      <c r="J13">
        <v>-13557.2</v>
      </c>
      <c r="K13">
        <v>111.4</v>
      </c>
      <c r="M13">
        <f t="shared" si="1"/>
        <v>73</v>
      </c>
      <c r="N13">
        <f t="shared" si="2"/>
        <v>0.9</v>
      </c>
      <c r="O13">
        <f t="shared" si="3"/>
        <v>-2.2999999999999998</v>
      </c>
      <c r="P13">
        <f t="shared" si="4"/>
        <v>169.1</v>
      </c>
      <c r="Q13">
        <f t="shared" si="5"/>
        <v>13557.2</v>
      </c>
      <c r="R13">
        <f t="shared" si="6"/>
        <v>-111.4</v>
      </c>
    </row>
    <row r="14" spans="1:18" x14ac:dyDescent="0.25">
      <c r="A14" s="4" t="s">
        <v>15</v>
      </c>
      <c r="B14" s="4" t="s">
        <v>48</v>
      </c>
      <c r="C14" s="4" t="s">
        <v>46</v>
      </c>
      <c r="D14" s="4" t="s">
        <v>20</v>
      </c>
      <c r="E14" s="4" t="s">
        <v>17</v>
      </c>
      <c r="F14">
        <v>-77.7</v>
      </c>
      <c r="G14">
        <v>0</v>
      </c>
      <c r="H14">
        <v>2.5</v>
      </c>
      <c r="I14">
        <v>2.6</v>
      </c>
      <c r="J14">
        <v>-14415.5</v>
      </c>
      <c r="K14">
        <v>-79.5</v>
      </c>
      <c r="M14">
        <f t="shared" si="1"/>
        <v>77.7</v>
      </c>
      <c r="N14">
        <f t="shared" si="2"/>
        <v>0</v>
      </c>
      <c r="O14">
        <f t="shared" si="3"/>
        <v>-2.5</v>
      </c>
      <c r="P14">
        <f t="shared" si="4"/>
        <v>2.6</v>
      </c>
      <c r="Q14">
        <f t="shared" si="5"/>
        <v>14415.5</v>
      </c>
      <c r="R14">
        <f t="shared" si="6"/>
        <v>79.5</v>
      </c>
    </row>
    <row r="15" spans="1:18" x14ac:dyDescent="0.25">
      <c r="A15" s="4" t="s">
        <v>15</v>
      </c>
      <c r="B15" s="4" t="s">
        <v>48</v>
      </c>
      <c r="C15" s="4" t="s">
        <v>46</v>
      </c>
      <c r="D15" s="4" t="s">
        <v>21</v>
      </c>
      <c r="E15" s="4" t="s">
        <v>17</v>
      </c>
      <c r="F15">
        <v>-4.3</v>
      </c>
      <c r="G15">
        <v>-67.099999999999994</v>
      </c>
      <c r="H15">
        <v>-6.2</v>
      </c>
      <c r="I15">
        <v>12850.2</v>
      </c>
      <c r="J15">
        <v>-789.6</v>
      </c>
      <c r="K15">
        <v>-247.2</v>
      </c>
      <c r="M15">
        <f t="shared" si="1"/>
        <v>4.3</v>
      </c>
      <c r="N15">
        <f t="shared" si="2"/>
        <v>67.099999999999994</v>
      </c>
      <c r="O15">
        <f t="shared" si="3"/>
        <v>6.2</v>
      </c>
      <c r="P15">
        <f t="shared" si="4"/>
        <v>12850.2</v>
      </c>
      <c r="Q15">
        <f t="shared" si="5"/>
        <v>789.6</v>
      </c>
      <c r="R15">
        <f t="shared" si="6"/>
        <v>247.2</v>
      </c>
    </row>
    <row r="16" spans="1:18" x14ac:dyDescent="0.25">
      <c r="A16" s="4" t="s">
        <v>15</v>
      </c>
      <c r="B16" s="4" t="s">
        <v>48</v>
      </c>
      <c r="C16" s="4" t="s">
        <v>46</v>
      </c>
      <c r="D16" s="4" t="s">
        <v>22</v>
      </c>
      <c r="E16" s="4" t="s">
        <v>17</v>
      </c>
      <c r="F16">
        <v>4.9000000000000004</v>
      </c>
      <c r="G16">
        <v>-68.900000000000006</v>
      </c>
      <c r="H16">
        <v>-6.9</v>
      </c>
      <c r="I16">
        <v>13208.6</v>
      </c>
      <c r="J16">
        <v>892.6</v>
      </c>
      <c r="K16">
        <v>121.7</v>
      </c>
      <c r="M16">
        <f t="shared" si="1"/>
        <v>-4.9000000000000004</v>
      </c>
      <c r="N16">
        <f t="shared" si="2"/>
        <v>68.900000000000006</v>
      </c>
      <c r="O16">
        <f t="shared" si="3"/>
        <v>6.9</v>
      </c>
      <c r="P16">
        <f t="shared" si="4"/>
        <v>13208.6</v>
      </c>
      <c r="Q16">
        <f t="shared" si="5"/>
        <v>-892.6</v>
      </c>
      <c r="R16">
        <f t="shared" si="6"/>
        <v>-121.7</v>
      </c>
    </row>
    <row r="17" spans="1:18" x14ac:dyDescent="0.25">
      <c r="A17" s="4" t="s">
        <v>15</v>
      </c>
      <c r="B17" s="4" t="s">
        <v>48</v>
      </c>
      <c r="C17" s="4" t="s">
        <v>46</v>
      </c>
      <c r="D17" s="4" t="s">
        <v>23</v>
      </c>
      <c r="E17" s="4" t="s">
        <v>17</v>
      </c>
      <c r="F17">
        <v>0.1</v>
      </c>
      <c r="G17">
        <v>0.7</v>
      </c>
      <c r="H17">
        <v>0.9</v>
      </c>
      <c r="I17">
        <v>-199</v>
      </c>
      <c r="J17">
        <v>19.100000000000001</v>
      </c>
      <c r="K17">
        <v>-4.5</v>
      </c>
      <c r="M17">
        <f t="shared" si="1"/>
        <v>-0.1</v>
      </c>
      <c r="N17">
        <f t="shared" si="2"/>
        <v>-0.7</v>
      </c>
      <c r="O17">
        <f t="shared" si="3"/>
        <v>-0.9</v>
      </c>
      <c r="P17">
        <f t="shared" si="4"/>
        <v>-199</v>
      </c>
      <c r="Q17">
        <f t="shared" si="5"/>
        <v>-19.100000000000001</v>
      </c>
      <c r="R17">
        <f t="shared" si="6"/>
        <v>4.5</v>
      </c>
    </row>
    <row r="18" spans="1:18" x14ac:dyDescent="0.25">
      <c r="A18" s="4" t="s">
        <v>15</v>
      </c>
      <c r="B18" s="4" t="s">
        <v>54</v>
      </c>
      <c r="C18" s="4" t="s">
        <v>49</v>
      </c>
      <c r="D18" s="4" t="s">
        <v>16</v>
      </c>
      <c r="E18" s="4" t="s">
        <v>17</v>
      </c>
      <c r="F18">
        <v>0.7</v>
      </c>
      <c r="G18">
        <v>2.2999999999999998</v>
      </c>
      <c r="H18">
        <v>832.3</v>
      </c>
      <c r="I18">
        <v>378.7</v>
      </c>
      <c r="J18">
        <v>88.5</v>
      </c>
      <c r="K18">
        <v>-7.2</v>
      </c>
      <c r="M18">
        <f t="shared" si="1"/>
        <v>-0.7</v>
      </c>
      <c r="N18">
        <f t="shared" si="2"/>
        <v>-2.2999999999999998</v>
      </c>
      <c r="O18">
        <f t="shared" si="3"/>
        <v>-832.3</v>
      </c>
      <c r="P18">
        <f t="shared" si="4"/>
        <v>378.7</v>
      </c>
      <c r="Q18">
        <f t="shared" si="5"/>
        <v>-88.5</v>
      </c>
      <c r="R18">
        <f t="shared" si="6"/>
        <v>7.2</v>
      </c>
    </row>
    <row r="19" spans="1:18" x14ac:dyDescent="0.25">
      <c r="A19" s="4" t="s">
        <v>15</v>
      </c>
      <c r="B19" s="4" t="s">
        <v>54</v>
      </c>
      <c r="C19" s="4" t="s">
        <v>49</v>
      </c>
      <c r="D19" s="4" t="s">
        <v>18</v>
      </c>
      <c r="E19" s="4" t="s">
        <v>17</v>
      </c>
      <c r="F19">
        <v>0.4</v>
      </c>
      <c r="G19">
        <v>1.4</v>
      </c>
      <c r="H19">
        <v>232.7</v>
      </c>
      <c r="I19">
        <v>-126.9</v>
      </c>
      <c r="J19">
        <v>51.6</v>
      </c>
      <c r="K19">
        <v>-1.3</v>
      </c>
      <c r="M19">
        <f t="shared" si="1"/>
        <v>-0.4</v>
      </c>
      <c r="N19">
        <f t="shared" si="2"/>
        <v>-1.4</v>
      </c>
      <c r="O19">
        <f t="shared" si="3"/>
        <v>-232.7</v>
      </c>
      <c r="P19">
        <f t="shared" si="4"/>
        <v>-126.9</v>
      </c>
      <c r="Q19">
        <f t="shared" si="5"/>
        <v>-51.6</v>
      </c>
      <c r="R19">
        <f t="shared" si="6"/>
        <v>1.3</v>
      </c>
    </row>
    <row r="20" spans="1:18" x14ac:dyDescent="0.25">
      <c r="A20" s="4" t="s">
        <v>15</v>
      </c>
      <c r="B20" s="4" t="s">
        <v>54</v>
      </c>
      <c r="C20" s="4" t="s">
        <v>49</v>
      </c>
      <c r="D20" s="4" t="s">
        <v>19</v>
      </c>
      <c r="E20" s="4" t="s">
        <v>17</v>
      </c>
      <c r="F20">
        <v>-110</v>
      </c>
      <c r="G20">
        <v>-1.8</v>
      </c>
      <c r="H20">
        <v>-17.5</v>
      </c>
      <c r="I20">
        <v>367.8</v>
      </c>
      <c r="J20">
        <v>-20467.599999999999</v>
      </c>
      <c r="K20">
        <v>179.8</v>
      </c>
      <c r="M20">
        <f t="shared" si="1"/>
        <v>110</v>
      </c>
      <c r="N20">
        <f t="shared" si="2"/>
        <v>1.8</v>
      </c>
      <c r="O20">
        <f t="shared" si="3"/>
        <v>17.5</v>
      </c>
      <c r="P20">
        <f t="shared" si="4"/>
        <v>367.8</v>
      </c>
      <c r="Q20">
        <f t="shared" si="5"/>
        <v>20467.599999999999</v>
      </c>
      <c r="R20">
        <f t="shared" si="6"/>
        <v>-179.8</v>
      </c>
    </row>
    <row r="21" spans="1:18" x14ac:dyDescent="0.25">
      <c r="A21" s="4" t="s">
        <v>15</v>
      </c>
      <c r="B21" s="4" t="s">
        <v>54</v>
      </c>
      <c r="C21" s="4" t="s">
        <v>49</v>
      </c>
      <c r="D21" s="4" t="s">
        <v>20</v>
      </c>
      <c r="E21" s="4" t="s">
        <v>17</v>
      </c>
      <c r="F21">
        <v>-104.1</v>
      </c>
      <c r="G21">
        <v>1.2</v>
      </c>
      <c r="H21">
        <v>-12.2</v>
      </c>
      <c r="I21">
        <v>-245.3</v>
      </c>
      <c r="J21">
        <v>-19373.7</v>
      </c>
      <c r="K21">
        <v>-121.1</v>
      </c>
      <c r="M21">
        <f t="shared" si="1"/>
        <v>104.1</v>
      </c>
      <c r="N21">
        <f t="shared" si="2"/>
        <v>-1.2</v>
      </c>
      <c r="O21">
        <f t="shared" si="3"/>
        <v>12.2</v>
      </c>
      <c r="P21">
        <f t="shared" si="4"/>
        <v>-245.3</v>
      </c>
      <c r="Q21">
        <f t="shared" si="5"/>
        <v>19373.7</v>
      </c>
      <c r="R21">
        <f t="shared" si="6"/>
        <v>121.1</v>
      </c>
    </row>
    <row r="22" spans="1:18" x14ac:dyDescent="0.25">
      <c r="A22" s="4" t="s">
        <v>15</v>
      </c>
      <c r="B22" s="4" t="s">
        <v>54</v>
      </c>
      <c r="C22" s="4" t="s">
        <v>49</v>
      </c>
      <c r="D22" s="4" t="s">
        <v>21</v>
      </c>
      <c r="E22" s="4" t="s">
        <v>17</v>
      </c>
      <c r="F22">
        <v>4.9000000000000004</v>
      </c>
      <c r="G22">
        <v>-99</v>
      </c>
      <c r="H22">
        <v>-84.2</v>
      </c>
      <c r="I22">
        <v>19241.900000000001</v>
      </c>
      <c r="J22">
        <v>820.4</v>
      </c>
      <c r="K22">
        <v>-461.4</v>
      </c>
      <c r="M22">
        <f t="shared" si="1"/>
        <v>-4.9000000000000004</v>
      </c>
      <c r="N22">
        <f t="shared" si="2"/>
        <v>99</v>
      </c>
      <c r="O22">
        <f t="shared" si="3"/>
        <v>84.2</v>
      </c>
      <c r="P22">
        <f t="shared" si="4"/>
        <v>19241.900000000001</v>
      </c>
      <c r="Q22">
        <f t="shared" si="5"/>
        <v>-820.4</v>
      </c>
      <c r="R22">
        <f t="shared" si="6"/>
        <v>461.4</v>
      </c>
    </row>
    <row r="23" spans="1:18" x14ac:dyDescent="0.25">
      <c r="A23" s="4" t="s">
        <v>15</v>
      </c>
      <c r="B23" s="4" t="s">
        <v>54</v>
      </c>
      <c r="C23" s="4" t="s">
        <v>49</v>
      </c>
      <c r="D23" s="4" t="s">
        <v>22</v>
      </c>
      <c r="E23" s="4" t="s">
        <v>17</v>
      </c>
      <c r="F23">
        <v>-6.7</v>
      </c>
      <c r="G23">
        <v>-104.9</v>
      </c>
      <c r="H23">
        <v>-95.9</v>
      </c>
      <c r="I23">
        <v>20433.8</v>
      </c>
      <c r="J23">
        <v>-1303.8</v>
      </c>
      <c r="K23">
        <v>120.6</v>
      </c>
      <c r="M23">
        <f t="shared" si="1"/>
        <v>6.7</v>
      </c>
      <c r="N23">
        <f t="shared" si="2"/>
        <v>104.9</v>
      </c>
      <c r="O23">
        <f t="shared" si="3"/>
        <v>95.9</v>
      </c>
      <c r="P23">
        <f t="shared" si="4"/>
        <v>20433.8</v>
      </c>
      <c r="Q23">
        <f t="shared" si="5"/>
        <v>1303.8</v>
      </c>
      <c r="R23">
        <f t="shared" si="6"/>
        <v>-120.6</v>
      </c>
    </row>
    <row r="24" spans="1:18" x14ac:dyDescent="0.25">
      <c r="A24" s="4" t="s">
        <v>15</v>
      </c>
      <c r="B24" s="4" t="s">
        <v>54</v>
      </c>
      <c r="C24" s="4" t="s">
        <v>49</v>
      </c>
      <c r="D24" s="4" t="s">
        <v>23</v>
      </c>
      <c r="E24" s="4" t="s">
        <v>17</v>
      </c>
      <c r="F24">
        <v>0.3</v>
      </c>
      <c r="G24">
        <v>-2.1</v>
      </c>
      <c r="H24">
        <v>15.1</v>
      </c>
      <c r="I24">
        <v>566.79999999999995</v>
      </c>
      <c r="J24">
        <v>34.700000000000003</v>
      </c>
      <c r="K24">
        <v>-0.4</v>
      </c>
      <c r="M24">
        <f t="shared" si="1"/>
        <v>-0.3</v>
      </c>
      <c r="N24">
        <f t="shared" si="2"/>
        <v>2.1</v>
      </c>
      <c r="O24">
        <f t="shared" si="3"/>
        <v>-15.1</v>
      </c>
      <c r="P24">
        <f t="shared" si="4"/>
        <v>566.79999999999995</v>
      </c>
      <c r="Q24">
        <f t="shared" si="5"/>
        <v>-34.700000000000003</v>
      </c>
      <c r="R24">
        <f t="shared" si="6"/>
        <v>0.4</v>
      </c>
    </row>
    <row r="25" spans="1:18" x14ac:dyDescent="0.25">
      <c r="A25" s="4" t="s">
        <v>15</v>
      </c>
      <c r="B25" s="4" t="s">
        <v>53</v>
      </c>
      <c r="C25" s="4" t="s">
        <v>50</v>
      </c>
      <c r="D25" s="4" t="s">
        <v>16</v>
      </c>
      <c r="E25" s="4" t="s">
        <v>17</v>
      </c>
      <c r="F25">
        <v>2.1</v>
      </c>
      <c r="G25">
        <v>3.6</v>
      </c>
      <c r="H25">
        <v>913.3</v>
      </c>
      <c r="I25">
        <v>-612</v>
      </c>
      <c r="J25">
        <v>286.10000000000002</v>
      </c>
      <c r="K25">
        <v>-10.8</v>
      </c>
      <c r="M25">
        <f t="shared" si="1"/>
        <v>-2.1</v>
      </c>
      <c r="N25">
        <f t="shared" si="2"/>
        <v>-3.6</v>
      </c>
      <c r="O25">
        <f t="shared" si="3"/>
        <v>-913.3</v>
      </c>
      <c r="P25">
        <f t="shared" si="4"/>
        <v>-612</v>
      </c>
      <c r="Q25">
        <f t="shared" si="5"/>
        <v>-286.10000000000002</v>
      </c>
      <c r="R25">
        <f t="shared" si="6"/>
        <v>10.8</v>
      </c>
    </row>
    <row r="26" spans="1:18" x14ac:dyDescent="0.25">
      <c r="A26" s="4" t="s">
        <v>15</v>
      </c>
      <c r="B26" s="4" t="s">
        <v>53</v>
      </c>
      <c r="C26" s="4" t="s">
        <v>50</v>
      </c>
      <c r="D26" s="4" t="s">
        <v>18</v>
      </c>
      <c r="E26" s="4" t="s">
        <v>17</v>
      </c>
      <c r="F26">
        <v>0.6</v>
      </c>
      <c r="G26">
        <v>0.5</v>
      </c>
      <c r="H26">
        <v>314.89999999999998</v>
      </c>
      <c r="I26">
        <v>-45.6</v>
      </c>
      <c r="J26">
        <v>90.5</v>
      </c>
      <c r="K26">
        <v>0.4</v>
      </c>
      <c r="M26">
        <f t="shared" si="1"/>
        <v>-0.6</v>
      </c>
      <c r="N26">
        <f t="shared" si="2"/>
        <v>-0.5</v>
      </c>
      <c r="O26">
        <f t="shared" si="3"/>
        <v>-314.89999999999998</v>
      </c>
      <c r="P26">
        <f t="shared" si="4"/>
        <v>-45.6</v>
      </c>
      <c r="Q26">
        <f t="shared" si="5"/>
        <v>-90.5</v>
      </c>
      <c r="R26">
        <f t="shared" si="6"/>
        <v>-0.4</v>
      </c>
    </row>
    <row r="27" spans="1:18" x14ac:dyDescent="0.25">
      <c r="A27" s="4" t="s">
        <v>15</v>
      </c>
      <c r="B27" s="4" t="s">
        <v>53</v>
      </c>
      <c r="C27" s="4" t="s">
        <v>50</v>
      </c>
      <c r="D27" s="4" t="s">
        <v>19</v>
      </c>
      <c r="E27" s="4" t="s">
        <v>17</v>
      </c>
      <c r="F27">
        <v>-109.5</v>
      </c>
      <c r="G27">
        <v>-1.4</v>
      </c>
      <c r="H27">
        <v>3.4</v>
      </c>
      <c r="I27">
        <v>253.6</v>
      </c>
      <c r="J27">
        <v>-20335.8</v>
      </c>
      <c r="K27">
        <v>167.1</v>
      </c>
      <c r="M27">
        <f t="shared" si="1"/>
        <v>109.5</v>
      </c>
      <c r="N27">
        <f t="shared" si="2"/>
        <v>1.4</v>
      </c>
      <c r="O27">
        <f t="shared" si="3"/>
        <v>-3.4</v>
      </c>
      <c r="P27">
        <f t="shared" si="4"/>
        <v>253.6</v>
      </c>
      <c r="Q27">
        <f t="shared" si="5"/>
        <v>20335.8</v>
      </c>
      <c r="R27">
        <f t="shared" si="6"/>
        <v>-167.1</v>
      </c>
    </row>
    <row r="28" spans="1:18" x14ac:dyDescent="0.25">
      <c r="A28" s="4" t="s">
        <v>15</v>
      </c>
      <c r="B28" s="4" t="s">
        <v>53</v>
      </c>
      <c r="C28" s="4" t="s">
        <v>50</v>
      </c>
      <c r="D28" s="4" t="s">
        <v>20</v>
      </c>
      <c r="E28" s="4" t="s">
        <v>17</v>
      </c>
      <c r="F28">
        <v>-116.6</v>
      </c>
      <c r="G28">
        <v>-0.1</v>
      </c>
      <c r="H28">
        <v>3.8</v>
      </c>
      <c r="I28">
        <v>4</v>
      </c>
      <c r="J28">
        <v>-21623.200000000001</v>
      </c>
      <c r="K28">
        <v>-119.3</v>
      </c>
      <c r="M28">
        <f t="shared" si="1"/>
        <v>116.6</v>
      </c>
      <c r="N28">
        <f t="shared" si="2"/>
        <v>0.1</v>
      </c>
      <c r="O28">
        <f t="shared" si="3"/>
        <v>-3.8</v>
      </c>
      <c r="P28">
        <f t="shared" si="4"/>
        <v>4</v>
      </c>
      <c r="Q28">
        <f t="shared" si="5"/>
        <v>21623.200000000001</v>
      </c>
      <c r="R28">
        <f t="shared" si="6"/>
        <v>119.3</v>
      </c>
    </row>
    <row r="29" spans="1:18" x14ac:dyDescent="0.25">
      <c r="A29" s="4" t="s">
        <v>15</v>
      </c>
      <c r="B29" s="4" t="s">
        <v>53</v>
      </c>
      <c r="C29" s="4" t="s">
        <v>50</v>
      </c>
      <c r="D29" s="4" t="s">
        <v>21</v>
      </c>
      <c r="E29" s="4" t="s">
        <v>17</v>
      </c>
      <c r="F29">
        <v>-6.5</v>
      </c>
      <c r="G29">
        <v>-100.7</v>
      </c>
      <c r="H29">
        <v>-9.4</v>
      </c>
      <c r="I29">
        <v>19275.2</v>
      </c>
      <c r="J29">
        <v>-1184.3</v>
      </c>
      <c r="K29">
        <v>-370.8</v>
      </c>
      <c r="M29">
        <f t="shared" si="1"/>
        <v>6.5</v>
      </c>
      <c r="N29">
        <f t="shared" si="2"/>
        <v>100.7</v>
      </c>
      <c r="O29">
        <f t="shared" si="3"/>
        <v>9.4</v>
      </c>
      <c r="P29">
        <f t="shared" si="4"/>
        <v>19275.2</v>
      </c>
      <c r="Q29">
        <f t="shared" si="5"/>
        <v>1184.3</v>
      </c>
      <c r="R29">
        <f t="shared" si="6"/>
        <v>370.8</v>
      </c>
    </row>
    <row r="30" spans="1:18" x14ac:dyDescent="0.25">
      <c r="A30" s="4" t="s">
        <v>15</v>
      </c>
      <c r="B30" s="4" t="s">
        <v>53</v>
      </c>
      <c r="C30" s="4" t="s">
        <v>50</v>
      </c>
      <c r="D30" s="4" t="s">
        <v>22</v>
      </c>
      <c r="E30" s="4" t="s">
        <v>17</v>
      </c>
      <c r="F30">
        <v>7.4</v>
      </c>
      <c r="G30">
        <v>-103.4</v>
      </c>
      <c r="H30">
        <v>-10.4</v>
      </c>
      <c r="I30">
        <v>19812.900000000001</v>
      </c>
      <c r="J30">
        <v>1338.9</v>
      </c>
      <c r="K30">
        <v>182.5</v>
      </c>
      <c r="M30">
        <f t="shared" si="1"/>
        <v>-7.4</v>
      </c>
      <c r="N30">
        <f t="shared" si="2"/>
        <v>103.4</v>
      </c>
      <c r="O30">
        <f t="shared" si="3"/>
        <v>10.4</v>
      </c>
      <c r="P30">
        <f t="shared" si="4"/>
        <v>19812.900000000001</v>
      </c>
      <c r="Q30">
        <f t="shared" si="5"/>
        <v>-1338.9</v>
      </c>
      <c r="R30">
        <f t="shared" si="6"/>
        <v>-182.5</v>
      </c>
    </row>
    <row r="31" spans="1:18" x14ac:dyDescent="0.25">
      <c r="A31" s="4" t="s">
        <v>15</v>
      </c>
      <c r="B31" s="4" t="s">
        <v>53</v>
      </c>
      <c r="C31" s="4" t="s">
        <v>50</v>
      </c>
      <c r="D31" s="4" t="s">
        <v>23</v>
      </c>
      <c r="E31" s="4" t="s">
        <v>17</v>
      </c>
      <c r="F31">
        <v>0.1</v>
      </c>
      <c r="G31">
        <v>1.1000000000000001</v>
      </c>
      <c r="H31">
        <v>1.4</v>
      </c>
      <c r="I31">
        <v>-298.60000000000002</v>
      </c>
      <c r="J31">
        <v>28.7</v>
      </c>
      <c r="K31">
        <v>-6.7</v>
      </c>
      <c r="M31">
        <f t="shared" si="1"/>
        <v>-0.1</v>
      </c>
      <c r="N31">
        <f t="shared" si="2"/>
        <v>-1.1000000000000001</v>
      </c>
      <c r="O31">
        <f t="shared" si="3"/>
        <v>-1.4</v>
      </c>
      <c r="P31">
        <f t="shared" si="4"/>
        <v>-298.60000000000002</v>
      </c>
      <c r="Q31">
        <f t="shared" si="5"/>
        <v>-28.7</v>
      </c>
      <c r="R31">
        <f t="shared" si="6"/>
        <v>6.7</v>
      </c>
    </row>
    <row r="32" spans="1:18" x14ac:dyDescent="0.25">
      <c r="A32" s="4" t="s">
        <v>15</v>
      </c>
      <c r="B32" s="4" t="s">
        <v>52</v>
      </c>
      <c r="C32" s="4" t="s">
        <v>51</v>
      </c>
      <c r="D32" s="4" t="s">
        <v>16</v>
      </c>
      <c r="E32" s="4" t="s">
        <v>17</v>
      </c>
      <c r="F32">
        <v>0.9</v>
      </c>
      <c r="G32">
        <v>2.8</v>
      </c>
      <c r="H32">
        <v>1040.4000000000001</v>
      </c>
      <c r="I32">
        <v>473.4</v>
      </c>
      <c r="J32">
        <v>110.7</v>
      </c>
      <c r="K32">
        <v>-9</v>
      </c>
      <c r="M32">
        <f t="shared" si="1"/>
        <v>-0.9</v>
      </c>
      <c r="N32">
        <f t="shared" si="2"/>
        <v>-2.8</v>
      </c>
      <c r="O32">
        <f t="shared" si="3"/>
        <v>-1040.4000000000001</v>
      </c>
      <c r="P32">
        <f t="shared" si="4"/>
        <v>473.4</v>
      </c>
      <c r="Q32">
        <f t="shared" si="5"/>
        <v>-110.7</v>
      </c>
      <c r="R32">
        <f t="shared" si="6"/>
        <v>9</v>
      </c>
    </row>
    <row r="33" spans="1:18" x14ac:dyDescent="0.25">
      <c r="A33" s="4" t="s">
        <v>15</v>
      </c>
      <c r="B33" s="4" t="s">
        <v>52</v>
      </c>
      <c r="C33" s="4" t="s">
        <v>51</v>
      </c>
      <c r="D33" s="4" t="s">
        <v>18</v>
      </c>
      <c r="E33" s="4" t="s">
        <v>17</v>
      </c>
      <c r="F33">
        <v>0.5</v>
      </c>
      <c r="G33">
        <v>1.7</v>
      </c>
      <c r="H33">
        <v>290.8</v>
      </c>
      <c r="I33">
        <v>-158.6</v>
      </c>
      <c r="J33">
        <v>64.400000000000006</v>
      </c>
      <c r="K33">
        <v>-1.7</v>
      </c>
      <c r="M33">
        <f t="shared" si="1"/>
        <v>-0.5</v>
      </c>
      <c r="N33">
        <f t="shared" si="2"/>
        <v>-1.7</v>
      </c>
      <c r="O33">
        <f t="shared" si="3"/>
        <v>-290.8</v>
      </c>
      <c r="P33">
        <f t="shared" si="4"/>
        <v>-158.6</v>
      </c>
      <c r="Q33">
        <f t="shared" si="5"/>
        <v>-64.400000000000006</v>
      </c>
      <c r="R33">
        <f t="shared" si="6"/>
        <v>1.7</v>
      </c>
    </row>
    <row r="34" spans="1:18" x14ac:dyDescent="0.25">
      <c r="A34" s="4" t="s">
        <v>15</v>
      </c>
      <c r="B34" s="4" t="s">
        <v>52</v>
      </c>
      <c r="C34" s="4" t="s">
        <v>51</v>
      </c>
      <c r="D34" s="4" t="s">
        <v>19</v>
      </c>
      <c r="E34" s="4" t="s">
        <v>17</v>
      </c>
      <c r="F34">
        <v>-137.5</v>
      </c>
      <c r="G34">
        <v>-2.2999999999999998</v>
      </c>
      <c r="H34">
        <v>-21.9</v>
      </c>
      <c r="I34">
        <v>459.7</v>
      </c>
      <c r="J34">
        <v>-25584.5</v>
      </c>
      <c r="K34">
        <v>224.7</v>
      </c>
      <c r="M34">
        <f t="shared" si="1"/>
        <v>137.5</v>
      </c>
      <c r="N34">
        <f t="shared" si="2"/>
        <v>2.2999999999999998</v>
      </c>
      <c r="O34">
        <f t="shared" si="3"/>
        <v>21.9</v>
      </c>
      <c r="P34">
        <f t="shared" si="4"/>
        <v>459.7</v>
      </c>
      <c r="Q34">
        <f t="shared" si="5"/>
        <v>25584.5</v>
      </c>
      <c r="R34">
        <f t="shared" si="6"/>
        <v>-224.7</v>
      </c>
    </row>
    <row r="35" spans="1:18" x14ac:dyDescent="0.25">
      <c r="A35" s="4" t="s">
        <v>15</v>
      </c>
      <c r="B35" s="4" t="s">
        <v>52</v>
      </c>
      <c r="C35" s="4" t="s">
        <v>51</v>
      </c>
      <c r="D35" s="4" t="s">
        <v>20</v>
      </c>
      <c r="E35" s="4" t="s">
        <v>17</v>
      </c>
      <c r="F35">
        <v>-130.1</v>
      </c>
      <c r="G35">
        <v>1.5</v>
      </c>
      <c r="H35">
        <v>-15.2</v>
      </c>
      <c r="I35">
        <v>-306.60000000000002</v>
      </c>
      <c r="J35">
        <v>-24217.1</v>
      </c>
      <c r="K35">
        <v>-151.4</v>
      </c>
      <c r="M35">
        <f t="shared" si="1"/>
        <v>130.1</v>
      </c>
      <c r="N35">
        <f t="shared" si="2"/>
        <v>-1.5</v>
      </c>
      <c r="O35">
        <f t="shared" si="3"/>
        <v>15.2</v>
      </c>
      <c r="P35">
        <f t="shared" si="4"/>
        <v>-306.60000000000002</v>
      </c>
      <c r="Q35">
        <f t="shared" si="5"/>
        <v>24217.1</v>
      </c>
      <c r="R35">
        <f t="shared" si="6"/>
        <v>151.4</v>
      </c>
    </row>
    <row r="36" spans="1:18" x14ac:dyDescent="0.25">
      <c r="A36" s="4" t="s">
        <v>15</v>
      </c>
      <c r="B36" s="4" t="s">
        <v>52</v>
      </c>
      <c r="C36" s="4" t="s">
        <v>51</v>
      </c>
      <c r="D36" s="4" t="s">
        <v>21</v>
      </c>
      <c r="E36" s="4" t="s">
        <v>17</v>
      </c>
      <c r="F36">
        <v>6.2</v>
      </c>
      <c r="G36">
        <v>-123.7</v>
      </c>
      <c r="H36">
        <v>-105.2</v>
      </c>
      <c r="I36">
        <v>24052.400000000001</v>
      </c>
      <c r="J36">
        <v>1025.4000000000001</v>
      </c>
      <c r="K36">
        <v>-576.70000000000005</v>
      </c>
      <c r="M36">
        <f t="shared" si="1"/>
        <v>-6.2</v>
      </c>
      <c r="N36">
        <f t="shared" si="2"/>
        <v>123.7</v>
      </c>
      <c r="O36">
        <f t="shared" si="3"/>
        <v>105.2</v>
      </c>
      <c r="P36">
        <f t="shared" si="4"/>
        <v>24052.400000000001</v>
      </c>
      <c r="Q36">
        <f t="shared" si="5"/>
        <v>-1025.4000000000001</v>
      </c>
      <c r="R36">
        <f t="shared" si="6"/>
        <v>576.70000000000005</v>
      </c>
    </row>
    <row r="37" spans="1:18" x14ac:dyDescent="0.25">
      <c r="A37" s="4" t="s">
        <v>15</v>
      </c>
      <c r="B37" s="4" t="s">
        <v>52</v>
      </c>
      <c r="C37" s="4" t="s">
        <v>51</v>
      </c>
      <c r="D37" s="4" t="s">
        <v>22</v>
      </c>
      <c r="E37" s="4" t="s">
        <v>17</v>
      </c>
      <c r="F37">
        <v>-8.3000000000000007</v>
      </c>
      <c r="G37">
        <v>-131.1</v>
      </c>
      <c r="H37">
        <v>-119.9</v>
      </c>
      <c r="I37">
        <v>25542.3</v>
      </c>
      <c r="J37">
        <v>-1629.8</v>
      </c>
      <c r="K37">
        <v>150.80000000000001</v>
      </c>
      <c r="M37">
        <f t="shared" si="1"/>
        <v>8.3000000000000007</v>
      </c>
      <c r="N37">
        <f t="shared" si="2"/>
        <v>131.1</v>
      </c>
      <c r="O37">
        <f t="shared" si="3"/>
        <v>119.9</v>
      </c>
      <c r="P37">
        <f t="shared" si="4"/>
        <v>25542.3</v>
      </c>
      <c r="Q37">
        <f t="shared" si="5"/>
        <v>1629.8</v>
      </c>
      <c r="R37">
        <f t="shared" si="6"/>
        <v>-150.80000000000001</v>
      </c>
    </row>
    <row r="38" spans="1:18" x14ac:dyDescent="0.25">
      <c r="A38" s="4" t="s">
        <v>15</v>
      </c>
      <c r="B38" s="4" t="s">
        <v>52</v>
      </c>
      <c r="C38" s="4" t="s">
        <v>51</v>
      </c>
      <c r="D38" s="4" t="s">
        <v>23</v>
      </c>
      <c r="E38" s="4" t="s">
        <v>17</v>
      </c>
      <c r="F38">
        <v>0.4</v>
      </c>
      <c r="G38">
        <v>-2.6</v>
      </c>
      <c r="H38">
        <v>18.899999999999999</v>
      </c>
      <c r="I38">
        <v>708.5</v>
      </c>
      <c r="J38">
        <v>43.3</v>
      </c>
      <c r="K38">
        <v>-0.5</v>
      </c>
      <c r="M38">
        <f t="shared" si="1"/>
        <v>-0.4</v>
      </c>
      <c r="N38">
        <f t="shared" si="2"/>
        <v>2.6</v>
      </c>
      <c r="O38">
        <f t="shared" si="3"/>
        <v>-18.899999999999999</v>
      </c>
      <c r="P38">
        <f t="shared" si="4"/>
        <v>708.5</v>
      </c>
      <c r="Q38">
        <f t="shared" si="5"/>
        <v>-43.3</v>
      </c>
      <c r="R38">
        <f t="shared" si="6"/>
        <v>0.5</v>
      </c>
    </row>
    <row r="40" spans="1:18" x14ac:dyDescent="0.25">
      <c r="L40" t="s">
        <v>55</v>
      </c>
      <c r="M40" s="19">
        <f>MAX(M4:M38)</f>
        <v>137.5</v>
      </c>
      <c r="N40" s="19">
        <f t="shared" ref="N40:R40" si="7">MAX(N4:N38)</f>
        <v>131.1</v>
      </c>
      <c r="O40" s="19">
        <f t="shared" si="7"/>
        <v>119.9</v>
      </c>
      <c r="P40" s="19">
        <f t="shared" si="7"/>
        <v>25542.3</v>
      </c>
      <c r="Q40" s="19">
        <f t="shared" si="7"/>
        <v>25584.5</v>
      </c>
      <c r="R40" s="19">
        <f t="shared" si="7"/>
        <v>576.70000000000005</v>
      </c>
    </row>
    <row r="41" spans="1:18" x14ac:dyDescent="0.25">
      <c r="L41" t="s">
        <v>56</v>
      </c>
      <c r="M41" s="19">
        <f>MIN(M4:M38)</f>
        <v>-7.4</v>
      </c>
      <c r="N41" s="19">
        <f t="shared" ref="N41:R41" si="8">MIN(N4:N38)</f>
        <v>-3.6</v>
      </c>
      <c r="O41" s="19">
        <f t="shared" si="8"/>
        <v>-1040.4000000000001</v>
      </c>
      <c r="P41" s="19">
        <f t="shared" si="8"/>
        <v>-612</v>
      </c>
      <c r="Q41" s="19">
        <f t="shared" si="8"/>
        <v>-1338.9</v>
      </c>
      <c r="R41" s="19">
        <f t="shared" si="8"/>
        <v>-224.7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 Control</vt:lpstr>
      <vt:lpstr>Joint Reactions</vt:lpstr>
      <vt:lpstr>ExpectedValues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William Gonzáles</cp:lastModifiedBy>
  <dcterms:created xsi:type="dcterms:W3CDTF">2024-12-20T05:18:19Z</dcterms:created>
  <dcterms:modified xsi:type="dcterms:W3CDTF">2025-01-16T04:35:33Z</dcterms:modified>
</cp:coreProperties>
</file>