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hue/Downloads/naive-bayes-classifier/"/>
    </mc:Choice>
  </mc:AlternateContent>
  <xr:revisionPtr revIDLastSave="0" documentId="13_ncr:1_{DEA39CD3-4D56-1940-BFFB-0FC0CF36F58F}" xr6:coauthVersionLast="43" xr6:coauthVersionMax="43" xr10:uidLastSave="{00000000-0000-0000-0000-000000000000}"/>
  <bookViews>
    <workbookView xWindow="2240" yWindow="460" windowWidth="23260" windowHeight="17540" xr2:uid="{EFA67FC4-7DAC-4450-8E12-5B45F1787297}"/>
  </bookViews>
  <sheets>
    <sheet name="Sheet1" sheetId="1" r:id="rId1"/>
    <sheet name="Idea1" sheetId="2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I27" i="1" s="1"/>
  <c r="J23" i="1"/>
  <c r="F24" i="1"/>
  <c r="G24" i="1"/>
  <c r="G26" i="1" s="1"/>
  <c r="H24" i="1"/>
  <c r="I24" i="1"/>
  <c r="J24" i="1"/>
  <c r="F25" i="1"/>
  <c r="G25" i="1"/>
  <c r="H25" i="1"/>
  <c r="H26" i="1" s="1"/>
  <c r="I25" i="1"/>
  <c r="I26" i="1" s="1"/>
  <c r="J25" i="1"/>
  <c r="F26" i="1"/>
  <c r="J26" i="1"/>
  <c r="F27" i="1"/>
  <c r="G27" i="1"/>
  <c r="H27" i="1"/>
  <c r="J27" i="1"/>
</calcChain>
</file>

<file path=xl/sharedStrings.xml><?xml version="1.0" encoding="utf-8"?>
<sst xmlns="http://schemas.openxmlformats.org/spreadsheetml/2006/main" count="58" uniqueCount="28">
  <si>
    <t>sum</t>
  </si>
  <si>
    <t>max</t>
  </si>
  <si>
    <t>min</t>
  </si>
  <si>
    <t>diff</t>
  </si>
  <si>
    <t>mean</t>
  </si>
  <si>
    <t>Row Labels</t>
  </si>
  <si>
    <t>Grand Total</t>
  </si>
  <si>
    <t>(blank)</t>
  </si>
  <si>
    <t>PTRATIO</t>
  </si>
  <si>
    <t>MEDV</t>
  </si>
  <si>
    <t xml:space="preserve">RAD </t>
  </si>
  <si>
    <t>RM</t>
  </si>
  <si>
    <t>TAX</t>
  </si>
  <si>
    <t>requirements:</t>
  </si>
  <si>
    <t>Data set</t>
  </si>
  <si>
    <t>&gt;= 6.408</t>
  </si>
  <si>
    <t>&lt;= 3</t>
  </si>
  <si>
    <t>&lt;= 266.5</t>
  </si>
  <si>
    <t>&lt;= 16.95</t>
  </si>
  <si>
    <t>&lt;= 26.35</t>
  </si>
  <si>
    <t>YES</t>
  </si>
  <si>
    <t>NO</t>
  </si>
  <si>
    <t>House bought if 3 or more requirements met</t>
  </si>
  <si>
    <t xml:space="preserve">Sum of RAD </t>
  </si>
  <si>
    <t>Sum of RM</t>
  </si>
  <si>
    <t>Sum of TAX</t>
  </si>
  <si>
    <t>Sum of PTRATIO</t>
  </si>
  <si>
    <t>Sum of MEDV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</si>
</sst>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12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9" fontId="0" fillId="8" borderId="6" xfId="0" applyNumberFormat="1" applyFill="1" applyBorder="1" applyAlignment="1">
      <alignment horizontal="center" vertical="center"/>
    </xf>
    <xf numFmtId="9" fontId="0" fillId="8" borderId="7" xfId="0" applyNumberFormat="1" applyFill="1" applyBorder="1" applyAlignment="1">
      <alignment horizontal="center" vertical="center"/>
    </xf>
    <xf numFmtId="9" fontId="0" fillId="8" borderId="8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8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A4A6"/>
      <color rgb="FFFF797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64/wft93sv14g1gfrsq3t5zkjmw0000gn/T/com.microsoft.Outlook/Outlook%20Temp/ML-10datasets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Bubalo" refreshedDate="43688.016628356483" createdVersion="6" refreshedVersion="6" minRefreshableVersion="3" recordCount="15" xr:uid="{813888D1-F882-42A3-BB23-4F3A5521C082}">
  <cacheSource type="worksheet">
    <worksheetSource ref="E2:K17" sheet=".xlsx].xlsx]Sheet1" r:id="rId2"/>
  </cacheSource>
  <cacheFields count="7">
    <cacheField name="Data set" numFmtId="0">
      <sharedItems containsMixedTypes="1" containsNumber="1" containsInteger="1" minValue="1" maxValue="10" count="15">
        <n v="1"/>
        <n v="2"/>
        <n v="3"/>
        <n v="4"/>
        <n v="5"/>
        <n v="6"/>
        <n v="7"/>
        <n v="8"/>
        <n v="9"/>
        <n v="10"/>
        <s v="sum"/>
        <s v="max"/>
        <s v="min"/>
        <s v="diff"/>
        <s v="mean"/>
      </sharedItems>
    </cacheField>
    <cacheField name="RM" numFmtId="0">
      <sharedItems containsSemiMixedTypes="0" containsString="0" containsNumber="1" minValue="1.5539999999999994" maxValue="64.575000000000003"/>
    </cacheField>
    <cacheField name="RAD " numFmtId="0">
      <sharedItems containsSemiMixedTypes="0" containsString="0" containsNumber="1" minValue="1" maxValue="34"/>
    </cacheField>
    <cacheField name="TAX" numFmtId="0">
      <sharedItems containsSemiMixedTypes="0" containsString="0" containsNumber="1" containsInteger="1" minValue="89" maxValue="2690"/>
    </cacheField>
    <cacheField name="PTRATIO" numFmtId="0">
      <sharedItems containsSemiMixedTypes="0" containsString="0" containsNumber="1" minValue="3.5" maxValue="167.79999999999998"/>
    </cacheField>
    <cacheField name="MEDV" numFmtId="0">
      <sharedItems containsSemiMixedTypes="0" containsString="0" containsNumber="1" minValue="16.5" maxValue="264"/>
    </cacheField>
    <cacheField name="House bought if 3 or more requirements met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.5750000000000002"/>
    <n v="1"/>
    <n v="296"/>
    <n v="15.3"/>
    <n v="24"/>
    <x v="0"/>
  </r>
  <r>
    <x v="1"/>
    <n v="6.4210000000000003"/>
    <n v="2"/>
    <n v="242"/>
    <n v="17.8"/>
    <n v="21.6"/>
    <x v="0"/>
  </r>
  <r>
    <x v="2"/>
    <n v="7.1849999999999996"/>
    <n v="2"/>
    <n v="242"/>
    <n v="17.8"/>
    <n v="34.700000000000003"/>
    <x v="0"/>
  </r>
  <r>
    <x v="3"/>
    <n v="6.9980000000000002"/>
    <n v="3"/>
    <n v="222"/>
    <n v="18.7"/>
    <n v="33.4"/>
    <x v="0"/>
  </r>
  <r>
    <x v="4"/>
    <n v="7.1470000000000002"/>
    <n v="3"/>
    <n v="222"/>
    <n v="18.7"/>
    <n v="36.200000000000003"/>
    <x v="1"/>
  </r>
  <r>
    <x v="5"/>
    <n v="6.43"/>
    <n v="3"/>
    <n v="222"/>
    <n v="18.7"/>
    <n v="28.7"/>
    <x v="0"/>
  </r>
  <r>
    <x v="6"/>
    <n v="6.0119999999999996"/>
    <n v="5"/>
    <n v="311"/>
    <n v="15.2"/>
    <n v="22.9"/>
    <x v="1"/>
  </r>
  <r>
    <x v="7"/>
    <n v="5.6310000000000002"/>
    <n v="5"/>
    <n v="311"/>
    <n v="15.2"/>
    <n v="16.5"/>
    <x v="1"/>
  </r>
  <r>
    <x v="8"/>
    <n v="6.1719999999999997"/>
    <n v="5"/>
    <n v="311"/>
    <n v="15.2"/>
    <n v="27.1"/>
    <x v="1"/>
  </r>
  <r>
    <x v="9"/>
    <n v="6.0039999999999996"/>
    <n v="5"/>
    <n v="311"/>
    <n v="15.2"/>
    <n v="18.899999999999999"/>
    <x v="1"/>
  </r>
  <r>
    <x v="10"/>
    <n v="64.575000000000003"/>
    <n v="34"/>
    <n v="2690"/>
    <n v="167.79999999999998"/>
    <n v="264"/>
    <x v="2"/>
  </r>
  <r>
    <x v="11"/>
    <n v="7.1849999999999996"/>
    <n v="5"/>
    <n v="311"/>
    <n v="18.7"/>
    <n v="36.200000000000003"/>
    <x v="2"/>
  </r>
  <r>
    <x v="12"/>
    <n v="5.6310000000000002"/>
    <n v="1"/>
    <n v="222"/>
    <n v="15.2"/>
    <n v="16.5"/>
    <x v="2"/>
  </r>
  <r>
    <x v="13"/>
    <n v="1.5539999999999994"/>
    <n v="4"/>
    <n v="89"/>
    <n v="3.5"/>
    <n v="19.700000000000003"/>
    <x v="2"/>
  </r>
  <r>
    <x v="14"/>
    <n v="6.4575000000000005"/>
    <n v="3.4"/>
    <n v="269"/>
    <n v="16.779999999999998"/>
    <n v="26.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DCEDB-56E2-42DC-8D3F-86676D9025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6" firstHeaderRow="0" firstDataRow="1" firstDataCol="1"/>
  <pivotFields count="7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3"/>
        <item x="11"/>
        <item x="14"/>
        <item x="12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 sortType="descending">
      <items count="4">
        <item x="1"/>
        <item sd="0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0"/>
  </rowFields>
  <rowItems count="14">
    <i>
      <x v="2"/>
    </i>
    <i r="1">
      <x v="10"/>
    </i>
    <i r="1">
      <x v="11"/>
    </i>
    <i r="1">
      <x v="12"/>
    </i>
    <i r="1">
      <x v="13"/>
    </i>
    <i r="1">
      <x v="14"/>
    </i>
    <i>
      <x/>
    </i>
    <i r="1">
      <x v="4"/>
    </i>
    <i r="1">
      <x v="6"/>
    </i>
    <i r="1">
      <x v="7"/>
    </i>
    <i r="1">
      <x v="8"/>
    </i>
    <i r="1">
      <x v="9"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AD " fld="2" baseField="0" baseItem="0"/>
    <dataField name="Sum of RM" fld="1" baseField="0" baseItem="0"/>
    <dataField name="Sum of TAX" fld="3" baseField="0" baseItem="0"/>
    <dataField name="Sum of PTRATIO" fld="4" baseField="0" baseItem="0"/>
    <dataField name="Sum of MED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3C49-589F-438C-8CC7-305081346B3C}">
  <dimension ref="E2:N49"/>
  <sheetViews>
    <sheetView tabSelected="1" workbookViewId="0">
      <selection activeCell="K32" sqref="K32"/>
    </sheetView>
  </sheetViews>
  <sheetFormatPr baseColWidth="10" defaultColWidth="8.83203125" defaultRowHeight="15" x14ac:dyDescent="0.2"/>
  <cols>
    <col min="5" max="5" width="12.5" customWidth="1"/>
    <col min="11" max="11" width="36.1640625" customWidth="1"/>
    <col min="12" max="12" width="16.83203125" customWidth="1"/>
    <col min="13" max="13" width="10.5" customWidth="1"/>
  </cols>
  <sheetData>
    <row r="2" spans="5:14" x14ac:dyDescent="0.2">
      <c r="E2" s="19" t="s">
        <v>14</v>
      </c>
      <c r="F2" s="20" t="s">
        <v>11</v>
      </c>
      <c r="G2" s="20" t="s">
        <v>10</v>
      </c>
      <c r="H2" s="20" t="s">
        <v>12</v>
      </c>
      <c r="I2" s="20" t="s">
        <v>8</v>
      </c>
      <c r="J2" s="20" t="s">
        <v>9</v>
      </c>
      <c r="K2" s="21" t="s">
        <v>22</v>
      </c>
      <c r="L2" s="34"/>
      <c r="M2" s="39" t="s">
        <v>13</v>
      </c>
      <c r="N2" s="40"/>
    </row>
    <row r="3" spans="5:14" x14ac:dyDescent="0.2">
      <c r="E3" s="29">
        <v>1</v>
      </c>
      <c r="F3" s="30">
        <v>6.5750000000000002</v>
      </c>
      <c r="G3" s="31">
        <v>1</v>
      </c>
      <c r="H3" s="32">
        <v>296</v>
      </c>
      <c r="I3" s="32">
        <v>15.3</v>
      </c>
      <c r="J3" s="32">
        <v>24</v>
      </c>
      <c r="K3" s="33" t="s">
        <v>20</v>
      </c>
      <c r="M3" s="27" t="s">
        <v>11</v>
      </c>
      <c r="N3" s="28" t="s">
        <v>15</v>
      </c>
    </row>
    <row r="4" spans="5:14" x14ac:dyDescent="0.2">
      <c r="E4" s="29">
        <v>2</v>
      </c>
      <c r="F4" s="30">
        <v>6.4210000000000003</v>
      </c>
      <c r="G4" s="31">
        <v>2</v>
      </c>
      <c r="H4" s="32">
        <v>242</v>
      </c>
      <c r="I4" s="32">
        <v>17.8</v>
      </c>
      <c r="J4" s="32">
        <v>21.6</v>
      </c>
      <c r="K4" s="33" t="s">
        <v>20</v>
      </c>
      <c r="M4" s="27" t="s">
        <v>10</v>
      </c>
      <c r="N4" s="28" t="s">
        <v>16</v>
      </c>
    </row>
    <row r="5" spans="5:14" x14ac:dyDescent="0.2">
      <c r="E5" s="29">
        <v>3</v>
      </c>
      <c r="F5" s="30">
        <v>7.1849999999999996</v>
      </c>
      <c r="G5" s="31">
        <v>2</v>
      </c>
      <c r="H5" s="32">
        <v>242</v>
      </c>
      <c r="I5" s="32">
        <v>17.8</v>
      </c>
      <c r="J5" s="32">
        <v>34.700000000000003</v>
      </c>
      <c r="K5" s="33" t="s">
        <v>20</v>
      </c>
      <c r="M5" s="27" t="s">
        <v>12</v>
      </c>
      <c r="N5" s="28" t="s">
        <v>17</v>
      </c>
    </row>
    <row r="6" spans="5:14" x14ac:dyDescent="0.2">
      <c r="E6" s="29">
        <v>4</v>
      </c>
      <c r="F6" s="30">
        <v>6.9980000000000002</v>
      </c>
      <c r="G6" s="31">
        <v>3</v>
      </c>
      <c r="H6" s="32">
        <v>222</v>
      </c>
      <c r="I6" s="32">
        <v>18.7</v>
      </c>
      <c r="J6" s="32">
        <v>33.4</v>
      </c>
      <c r="K6" s="33" t="s">
        <v>20</v>
      </c>
      <c r="M6" s="27" t="s">
        <v>8</v>
      </c>
      <c r="N6" s="28" t="s">
        <v>18</v>
      </c>
    </row>
    <row r="7" spans="5:14" x14ac:dyDescent="0.2">
      <c r="E7" s="17">
        <v>5</v>
      </c>
      <c r="F7" s="1">
        <v>7.1470000000000002</v>
      </c>
      <c r="G7" s="2">
        <v>3</v>
      </c>
      <c r="H7" s="3">
        <v>222</v>
      </c>
      <c r="I7" s="3">
        <v>18.7</v>
      </c>
      <c r="J7" s="3">
        <v>36.200000000000003</v>
      </c>
      <c r="K7" s="24" t="s">
        <v>21</v>
      </c>
      <c r="M7" s="25" t="s">
        <v>9</v>
      </c>
      <c r="N7" s="26" t="s">
        <v>19</v>
      </c>
    </row>
    <row r="8" spans="5:14" x14ac:dyDescent="0.2">
      <c r="E8" s="29">
        <v>6</v>
      </c>
      <c r="F8" s="30">
        <v>6.43</v>
      </c>
      <c r="G8" s="31">
        <v>3</v>
      </c>
      <c r="H8" s="32">
        <v>222</v>
      </c>
      <c r="I8" s="32">
        <v>18.7</v>
      </c>
      <c r="J8" s="32">
        <v>28.7</v>
      </c>
      <c r="K8" s="33" t="s">
        <v>20</v>
      </c>
    </row>
    <row r="9" spans="5:14" x14ac:dyDescent="0.2">
      <c r="E9" s="29">
        <v>7</v>
      </c>
      <c r="F9" s="30">
        <v>6.0119999999999996</v>
      </c>
      <c r="G9" s="31">
        <v>5</v>
      </c>
      <c r="H9" s="32">
        <v>311</v>
      </c>
      <c r="I9" s="32">
        <v>15.2</v>
      </c>
      <c r="J9" s="32">
        <v>22.9</v>
      </c>
      <c r="K9" s="7" t="s">
        <v>21</v>
      </c>
    </row>
    <row r="10" spans="5:14" x14ac:dyDescent="0.2">
      <c r="E10" s="29">
        <v>8</v>
      </c>
      <c r="F10" s="30">
        <v>5.6310000000000002</v>
      </c>
      <c r="G10" s="31">
        <v>5</v>
      </c>
      <c r="H10" s="32">
        <v>311</v>
      </c>
      <c r="I10" s="32">
        <v>15.2</v>
      </c>
      <c r="J10" s="32">
        <v>16.5</v>
      </c>
      <c r="K10" s="7" t="s">
        <v>21</v>
      </c>
    </row>
    <row r="11" spans="5:14" x14ac:dyDescent="0.2">
      <c r="E11" s="29">
        <v>9</v>
      </c>
      <c r="F11" s="30">
        <v>6.1719999999999997</v>
      </c>
      <c r="G11" s="31">
        <v>5</v>
      </c>
      <c r="H11" s="32">
        <v>311</v>
      </c>
      <c r="I11" s="32">
        <v>15.2</v>
      </c>
      <c r="J11" s="32">
        <v>27.1</v>
      </c>
      <c r="K11" s="7" t="s">
        <v>21</v>
      </c>
    </row>
    <row r="12" spans="5:14" x14ac:dyDescent="0.2">
      <c r="E12" s="18">
        <v>10</v>
      </c>
      <c r="F12" s="4">
        <v>6.0039999999999996</v>
      </c>
      <c r="G12" s="5">
        <v>5</v>
      </c>
      <c r="H12" s="6">
        <v>311</v>
      </c>
      <c r="I12" s="6">
        <v>15.2</v>
      </c>
      <c r="J12" s="6">
        <v>18.899999999999999</v>
      </c>
      <c r="K12" s="7" t="s">
        <v>21</v>
      </c>
    </row>
    <row r="13" spans="5:14" x14ac:dyDescent="0.2">
      <c r="E13" s="42">
        <v>56</v>
      </c>
      <c r="F13" s="41">
        <v>7.2489999999999997</v>
      </c>
      <c r="G13" s="41">
        <v>5</v>
      </c>
      <c r="H13" s="41">
        <v>226</v>
      </c>
      <c r="I13" s="41">
        <v>17.899999999999999</v>
      </c>
      <c r="J13" s="41">
        <v>35.4</v>
      </c>
      <c r="K13" s="46" t="s">
        <v>20</v>
      </c>
    </row>
    <row r="14" spans="5:14" x14ac:dyDescent="0.2">
      <c r="E14" s="42">
        <v>99</v>
      </c>
      <c r="F14" s="41">
        <v>7.82</v>
      </c>
      <c r="G14" s="41">
        <v>2</v>
      </c>
      <c r="H14" s="41">
        <v>276</v>
      </c>
      <c r="I14" s="41">
        <v>18</v>
      </c>
      <c r="J14" s="41">
        <v>43.8</v>
      </c>
      <c r="K14" s="46" t="s">
        <v>20</v>
      </c>
    </row>
    <row r="15" spans="5:14" x14ac:dyDescent="0.2">
      <c r="E15" s="42">
        <v>145</v>
      </c>
      <c r="F15" s="41">
        <v>4.9029999999999996</v>
      </c>
      <c r="G15" s="41">
        <v>5</v>
      </c>
      <c r="H15" s="41">
        <v>403</v>
      </c>
      <c r="I15" s="41">
        <v>14.7</v>
      </c>
      <c r="J15" s="41">
        <v>11.8</v>
      </c>
      <c r="K15" s="44" t="s">
        <v>21</v>
      </c>
    </row>
    <row r="16" spans="5:14" x14ac:dyDescent="0.2">
      <c r="E16" s="42">
        <v>187</v>
      </c>
      <c r="F16" s="41">
        <v>7.8310000000000004</v>
      </c>
      <c r="G16" s="41">
        <v>3</v>
      </c>
      <c r="H16" s="41">
        <v>193</v>
      </c>
      <c r="I16" s="41">
        <v>17.8</v>
      </c>
      <c r="J16" s="41">
        <v>50</v>
      </c>
      <c r="K16" s="46" t="s">
        <v>20</v>
      </c>
    </row>
    <row r="17" spans="5:11" x14ac:dyDescent="0.2">
      <c r="E17" s="42">
        <v>372</v>
      </c>
      <c r="F17" s="41">
        <v>6.2160000000000002</v>
      </c>
      <c r="G17" s="41">
        <v>24</v>
      </c>
      <c r="H17" s="41">
        <v>666</v>
      </c>
      <c r="I17" s="41">
        <v>20.2</v>
      </c>
      <c r="J17" s="41">
        <v>50</v>
      </c>
      <c r="K17" s="46" t="s">
        <v>20</v>
      </c>
    </row>
    <row r="18" spans="5:11" x14ac:dyDescent="0.2">
      <c r="E18" s="42">
        <v>369</v>
      </c>
      <c r="F18" s="41">
        <v>4.97</v>
      </c>
      <c r="G18" s="41">
        <v>24</v>
      </c>
      <c r="H18" s="41">
        <v>666</v>
      </c>
      <c r="I18" s="41">
        <v>20.2</v>
      </c>
      <c r="J18" s="41">
        <v>50</v>
      </c>
      <c r="K18" s="47" t="s">
        <v>20</v>
      </c>
    </row>
    <row r="19" spans="5:11" x14ac:dyDescent="0.2">
      <c r="E19" s="42">
        <v>346</v>
      </c>
      <c r="F19" s="41">
        <v>6.0140000000000002</v>
      </c>
      <c r="G19" s="41">
        <v>3</v>
      </c>
      <c r="H19" s="41">
        <v>352</v>
      </c>
      <c r="I19" s="41">
        <v>18.8</v>
      </c>
      <c r="J19" s="41">
        <v>17.5</v>
      </c>
      <c r="K19" s="45" t="s">
        <v>21</v>
      </c>
    </row>
    <row r="20" spans="5:11" x14ac:dyDescent="0.2">
      <c r="E20" s="42">
        <v>306</v>
      </c>
      <c r="F20" s="41">
        <v>6.6159999999999997</v>
      </c>
      <c r="G20" s="41">
        <v>7</v>
      </c>
      <c r="H20" s="41">
        <v>222</v>
      </c>
      <c r="I20" s="41">
        <v>18.399999999999999</v>
      </c>
      <c r="J20" s="41">
        <v>28.4</v>
      </c>
      <c r="K20" s="47" t="s">
        <v>20</v>
      </c>
    </row>
    <row r="21" spans="5:11" x14ac:dyDescent="0.2">
      <c r="E21" s="42">
        <v>415</v>
      </c>
      <c r="F21" s="41">
        <v>4.5190000000000001</v>
      </c>
      <c r="G21" s="41">
        <v>24</v>
      </c>
      <c r="H21" s="41">
        <v>666</v>
      </c>
      <c r="I21" s="41">
        <v>20.2</v>
      </c>
      <c r="J21" s="41">
        <v>7</v>
      </c>
      <c r="K21" s="47" t="s">
        <v>20</v>
      </c>
    </row>
    <row r="22" spans="5:11" x14ac:dyDescent="0.2">
      <c r="E22" s="42">
        <v>506</v>
      </c>
      <c r="F22" s="41">
        <v>6.03</v>
      </c>
      <c r="G22" s="41">
        <v>1</v>
      </c>
      <c r="H22" s="41">
        <v>273</v>
      </c>
      <c r="I22" s="41">
        <v>11.9</v>
      </c>
      <c r="J22" s="41">
        <v>11.9</v>
      </c>
      <c r="K22" s="45" t="s">
        <v>21</v>
      </c>
    </row>
    <row r="23" spans="5:11" x14ac:dyDescent="0.2">
      <c r="E23" s="14" t="s">
        <v>0</v>
      </c>
      <c r="F23" s="15">
        <f>SUM(F3:F22)</f>
        <v>126.74300000000001</v>
      </c>
      <c r="G23" s="15">
        <f>SUM(G3:G22)</f>
        <v>132</v>
      </c>
      <c r="H23" s="15">
        <f>SUM(H3:H22)</f>
        <v>6633</v>
      </c>
      <c r="I23" s="15">
        <f>SUM(I3:I22)</f>
        <v>345.89999999999992</v>
      </c>
      <c r="J23" s="16">
        <f>SUM(J3:J22)</f>
        <v>569.79999999999995</v>
      </c>
    </row>
    <row r="24" spans="5:11" x14ac:dyDescent="0.2">
      <c r="E24" s="22" t="s">
        <v>1</v>
      </c>
      <c r="F24" s="22">
        <f>MAX(F3:F22)</f>
        <v>7.8310000000000004</v>
      </c>
      <c r="G24" s="22">
        <f>MAX(G3:G22)</f>
        <v>24</v>
      </c>
      <c r="H24" s="22">
        <f>MAX(H3:H22)</f>
        <v>666</v>
      </c>
      <c r="I24" s="22">
        <f>MAX(I3:I22)</f>
        <v>20.2</v>
      </c>
      <c r="J24" s="23">
        <f>MAX(J3:J22)</f>
        <v>50</v>
      </c>
    </row>
    <row r="25" spans="5:11" x14ac:dyDescent="0.2">
      <c r="E25" s="8" t="s">
        <v>2</v>
      </c>
      <c r="F25" s="8">
        <f>MIN(F3:F22)</f>
        <v>4.5190000000000001</v>
      </c>
      <c r="G25" s="8">
        <f>MIN(G3:G22)</f>
        <v>1</v>
      </c>
      <c r="H25" s="8">
        <f>MIN(H3:H22)</f>
        <v>193</v>
      </c>
      <c r="I25" s="8">
        <f>MIN(I3:I22)</f>
        <v>11.9</v>
      </c>
      <c r="J25" s="9">
        <f>MIN(J3:J22)</f>
        <v>7</v>
      </c>
    </row>
    <row r="26" spans="5:11" x14ac:dyDescent="0.2">
      <c r="E26" s="10" t="s">
        <v>3</v>
      </c>
      <c r="F26" s="10">
        <f>F24-F25</f>
        <v>3.3120000000000003</v>
      </c>
      <c r="G26" s="10">
        <f t="shared" ref="G26:J26" si="0">G24-G25</f>
        <v>23</v>
      </c>
      <c r="H26" s="10">
        <f t="shared" si="0"/>
        <v>473</v>
      </c>
      <c r="I26" s="10">
        <f t="shared" si="0"/>
        <v>8.2999999999999989</v>
      </c>
      <c r="J26" s="11">
        <f t="shared" si="0"/>
        <v>43</v>
      </c>
    </row>
    <row r="27" spans="5:11" x14ac:dyDescent="0.2">
      <c r="E27" s="12" t="s">
        <v>4</v>
      </c>
      <c r="F27" s="12">
        <f>F23/10</f>
        <v>12.674300000000001</v>
      </c>
      <c r="G27" s="12">
        <f t="shared" ref="G27:J27" si="1">G23/10</f>
        <v>13.2</v>
      </c>
      <c r="H27" s="12">
        <f t="shared" si="1"/>
        <v>663.3</v>
      </c>
      <c r="I27" s="12">
        <f t="shared" si="1"/>
        <v>34.589999999999989</v>
      </c>
      <c r="J27" s="13">
        <f t="shared" si="1"/>
        <v>56.98</v>
      </c>
    </row>
    <row r="31" spans="5:11" ht="16" x14ac:dyDescent="0.2">
      <c r="K31" s="43"/>
    </row>
    <row r="33" spans="11:11" ht="16" x14ac:dyDescent="0.2">
      <c r="K33" s="43"/>
    </row>
    <row r="35" spans="11:11" ht="16" x14ac:dyDescent="0.2">
      <c r="K35" s="43"/>
    </row>
    <row r="37" spans="11:11" ht="16" x14ac:dyDescent="0.2">
      <c r="K37" s="43"/>
    </row>
    <row r="39" spans="11:11" ht="16" x14ac:dyDescent="0.2">
      <c r="K39" s="43"/>
    </row>
    <row r="41" spans="11:11" ht="16" x14ac:dyDescent="0.2">
      <c r="K41" s="43"/>
    </row>
    <row r="43" spans="11:11" ht="16" x14ac:dyDescent="0.2">
      <c r="K43" s="43"/>
    </row>
    <row r="45" spans="11:11" ht="16" x14ac:dyDescent="0.2">
      <c r="K45" s="43"/>
    </row>
    <row r="47" spans="11:11" ht="16" x14ac:dyDescent="0.2">
      <c r="K47" s="43"/>
    </row>
    <row r="49" spans="11:11" ht="16" x14ac:dyDescent="0.2">
      <c r="K49" s="43"/>
    </row>
  </sheetData>
  <mergeCells count="1">
    <mergeCell ref="M2:N2"/>
  </mergeCells>
  <conditionalFormatting sqref="F3:F12">
    <cfRule type="cellIs" dxfId="11" priority="15" operator="lessThan">
      <formula>6.408</formula>
    </cfRule>
    <cfRule type="cellIs" dxfId="10" priority="20" operator="lessThan">
      <formula>6.408</formula>
    </cfRule>
    <cfRule type="cellIs" priority="21" operator="lessThan">
      <formula>16.14375</formula>
    </cfRule>
  </conditionalFormatting>
  <conditionalFormatting sqref="G3:G12">
    <cfRule type="cellIs" dxfId="9" priority="11" operator="greaterThan">
      <formula>3</formula>
    </cfRule>
  </conditionalFormatting>
  <conditionalFormatting sqref="H3:H12">
    <cfRule type="cellIs" dxfId="8" priority="10" operator="greaterThan">
      <formula>266.5</formula>
    </cfRule>
  </conditionalFormatting>
  <conditionalFormatting sqref="I3:I12">
    <cfRule type="cellIs" dxfId="7" priority="8" operator="greaterThan">
      <formula>16.95</formula>
    </cfRule>
  </conditionalFormatting>
  <conditionalFormatting sqref="J3:J12">
    <cfRule type="cellIs" dxfId="6" priority="7" operator="greaterThan">
      <formula>26.35</formula>
    </cfRule>
  </conditionalFormatting>
  <conditionalFormatting sqref="F13">
    <cfRule type="cellIs" dxfId="5" priority="6" operator="lessThan">
      <formula>6.408</formula>
    </cfRule>
  </conditionalFormatting>
  <conditionalFormatting sqref="F13:F22">
    <cfRule type="cellIs" dxfId="4" priority="5" operator="lessThan">
      <formula>6.408</formula>
    </cfRule>
  </conditionalFormatting>
  <conditionalFormatting sqref="G13:G22">
    <cfRule type="cellIs" dxfId="3" priority="4" operator="lessThanOrEqual">
      <formula>3</formula>
    </cfRule>
  </conditionalFormatting>
  <conditionalFormatting sqref="H13:H22">
    <cfRule type="cellIs" dxfId="2" priority="3" operator="lessThanOrEqual">
      <formula>266.5</formula>
    </cfRule>
  </conditionalFormatting>
  <conditionalFormatting sqref="I13:I22">
    <cfRule type="cellIs" dxfId="1" priority="2" operator="lessThanOrEqual">
      <formula>16.95</formula>
    </cfRule>
  </conditionalFormatting>
  <conditionalFormatting sqref="J13:J22">
    <cfRule type="cellIs" dxfId="0" priority="1" operator="lessThanOrEqual">
      <formula>26.35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D780-7434-48EF-946B-C34E0A6F3ED8}">
  <dimension ref="A2:F16"/>
  <sheetViews>
    <sheetView workbookViewId="0">
      <selection activeCell="H20" sqref="A1:H20"/>
    </sheetView>
  </sheetViews>
  <sheetFormatPr baseColWidth="10" defaultColWidth="8.83203125" defaultRowHeight="15" x14ac:dyDescent="0.2"/>
  <cols>
    <col min="1" max="1" width="12.5" bestFit="1" customWidth="1"/>
    <col min="2" max="2" width="11.5" bestFit="1" customWidth="1"/>
    <col min="3" max="3" width="10.33203125" bestFit="1" customWidth="1"/>
    <col min="4" max="4" width="10.83203125" bestFit="1" customWidth="1"/>
    <col min="5" max="5" width="14.83203125" bestFit="1" customWidth="1"/>
    <col min="6" max="6" width="12.6640625" bestFit="1" customWidth="1"/>
  </cols>
  <sheetData>
    <row r="2" spans="1:6" x14ac:dyDescent="0.2">
      <c r="A2" s="36" t="s">
        <v>5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6" x14ac:dyDescent="0.2">
      <c r="A3" s="37" t="s">
        <v>7</v>
      </c>
      <c r="B3" s="35">
        <v>47.4</v>
      </c>
      <c r="C3" s="35">
        <v>85.402500000000003</v>
      </c>
      <c r="D3" s="35">
        <v>3581</v>
      </c>
      <c r="E3" s="35">
        <v>221.97999999999996</v>
      </c>
      <c r="F3" s="35">
        <v>362.8</v>
      </c>
    </row>
    <row r="4" spans="1:6" x14ac:dyDescent="0.2">
      <c r="A4" s="38" t="s">
        <v>3</v>
      </c>
      <c r="B4" s="35">
        <v>4</v>
      </c>
      <c r="C4" s="35">
        <v>1.5539999999999994</v>
      </c>
      <c r="D4" s="35">
        <v>89</v>
      </c>
      <c r="E4" s="35">
        <v>3.5</v>
      </c>
      <c r="F4" s="35">
        <v>19.700000000000003</v>
      </c>
    </row>
    <row r="5" spans="1:6" x14ac:dyDescent="0.2">
      <c r="A5" s="38" t="s">
        <v>1</v>
      </c>
      <c r="B5" s="35">
        <v>5</v>
      </c>
      <c r="C5" s="35">
        <v>7.1849999999999996</v>
      </c>
      <c r="D5" s="35">
        <v>311</v>
      </c>
      <c r="E5" s="35">
        <v>18.7</v>
      </c>
      <c r="F5" s="35">
        <v>36.200000000000003</v>
      </c>
    </row>
    <row r="6" spans="1:6" x14ac:dyDescent="0.2">
      <c r="A6" s="38" t="s">
        <v>4</v>
      </c>
      <c r="B6" s="35">
        <v>3.4</v>
      </c>
      <c r="C6" s="35">
        <v>6.4575000000000005</v>
      </c>
      <c r="D6" s="35">
        <v>269</v>
      </c>
      <c r="E6" s="35">
        <v>16.779999999999998</v>
      </c>
      <c r="F6" s="35">
        <v>26.4</v>
      </c>
    </row>
    <row r="7" spans="1:6" x14ac:dyDescent="0.2">
      <c r="A7" s="38" t="s">
        <v>2</v>
      </c>
      <c r="B7" s="35">
        <v>1</v>
      </c>
      <c r="C7" s="35">
        <v>5.6310000000000002</v>
      </c>
      <c r="D7" s="35">
        <v>222</v>
      </c>
      <c r="E7" s="35">
        <v>15.2</v>
      </c>
      <c r="F7" s="35">
        <v>16.5</v>
      </c>
    </row>
    <row r="8" spans="1:6" x14ac:dyDescent="0.2">
      <c r="A8" s="38" t="s">
        <v>0</v>
      </c>
      <c r="B8" s="35">
        <v>34</v>
      </c>
      <c r="C8" s="35">
        <v>64.575000000000003</v>
      </c>
      <c r="D8" s="35">
        <v>2690</v>
      </c>
      <c r="E8" s="35">
        <v>167.79999999999998</v>
      </c>
      <c r="F8" s="35">
        <v>264</v>
      </c>
    </row>
    <row r="9" spans="1:6" x14ac:dyDescent="0.2">
      <c r="A9" s="37" t="s">
        <v>21</v>
      </c>
      <c r="B9" s="35">
        <v>23</v>
      </c>
      <c r="C9" s="35">
        <v>30.966000000000001</v>
      </c>
      <c r="D9" s="35">
        <v>1466</v>
      </c>
      <c r="E9" s="35">
        <v>79.5</v>
      </c>
      <c r="F9" s="35">
        <v>121.6</v>
      </c>
    </row>
    <row r="10" spans="1:6" x14ac:dyDescent="0.2">
      <c r="A10" s="38">
        <v>5</v>
      </c>
      <c r="B10" s="35">
        <v>3</v>
      </c>
      <c r="C10" s="35">
        <v>7.1470000000000002</v>
      </c>
      <c r="D10" s="35">
        <v>222</v>
      </c>
      <c r="E10" s="35">
        <v>18.7</v>
      </c>
      <c r="F10" s="35">
        <v>36.200000000000003</v>
      </c>
    </row>
    <row r="11" spans="1:6" x14ac:dyDescent="0.2">
      <c r="A11" s="38">
        <v>7</v>
      </c>
      <c r="B11" s="35">
        <v>5</v>
      </c>
      <c r="C11" s="35">
        <v>6.0119999999999996</v>
      </c>
      <c r="D11" s="35">
        <v>311</v>
      </c>
      <c r="E11" s="35">
        <v>15.2</v>
      </c>
      <c r="F11" s="35">
        <v>22.9</v>
      </c>
    </row>
    <row r="12" spans="1:6" x14ac:dyDescent="0.2">
      <c r="A12" s="38">
        <v>8</v>
      </c>
      <c r="B12" s="35">
        <v>5</v>
      </c>
      <c r="C12" s="35">
        <v>5.6310000000000002</v>
      </c>
      <c r="D12" s="35">
        <v>311</v>
      </c>
      <c r="E12" s="35">
        <v>15.2</v>
      </c>
      <c r="F12" s="35">
        <v>16.5</v>
      </c>
    </row>
    <row r="13" spans="1:6" x14ac:dyDescent="0.2">
      <c r="A13" s="38">
        <v>9</v>
      </c>
      <c r="B13" s="35">
        <v>5</v>
      </c>
      <c r="C13" s="35">
        <v>6.1719999999999997</v>
      </c>
      <c r="D13" s="35">
        <v>311</v>
      </c>
      <c r="E13" s="35">
        <v>15.2</v>
      </c>
      <c r="F13" s="35">
        <v>27.1</v>
      </c>
    </row>
    <row r="14" spans="1:6" x14ac:dyDescent="0.2">
      <c r="A14" s="38">
        <v>10</v>
      </c>
      <c r="B14" s="35">
        <v>5</v>
      </c>
      <c r="C14" s="35">
        <v>6.0039999999999996</v>
      </c>
      <c r="D14" s="35">
        <v>311</v>
      </c>
      <c r="E14" s="35">
        <v>15.2</v>
      </c>
      <c r="F14" s="35">
        <v>18.899999999999999</v>
      </c>
    </row>
    <row r="15" spans="1:6" x14ac:dyDescent="0.2">
      <c r="A15" s="37" t="s">
        <v>20</v>
      </c>
      <c r="B15" s="35">
        <v>11</v>
      </c>
      <c r="C15" s="35">
        <v>33.609000000000002</v>
      </c>
      <c r="D15" s="35">
        <v>1224</v>
      </c>
      <c r="E15" s="35">
        <v>88.300000000000011</v>
      </c>
      <c r="F15" s="35">
        <v>142.4</v>
      </c>
    </row>
    <row r="16" spans="1:6" x14ac:dyDescent="0.2">
      <c r="A16" s="37" t="s">
        <v>6</v>
      </c>
      <c r="B16" s="35">
        <v>81.400000000000006</v>
      </c>
      <c r="C16" s="35">
        <v>149.97750000000002</v>
      </c>
      <c r="D16" s="35">
        <v>6271</v>
      </c>
      <c r="E16" s="35">
        <v>389.78</v>
      </c>
      <c r="F16" s="35">
        <v>626.79999999999995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6ba40e64-18b4-43ba-a06e-2fa7ec982051">
      <UserInfo>
        <DisplayName/>
        <AccountId xsi:nil="true"/>
        <AccountType/>
      </UserInfo>
    </Teachers>
    <Students xmlns="6ba40e64-18b4-43ba-a06e-2fa7ec982051">
      <UserInfo>
        <DisplayName/>
        <AccountId xsi:nil="true"/>
        <AccountType/>
      </UserInfo>
    </Students>
    <LMS_Mappings xmlns="6ba40e64-18b4-43ba-a06e-2fa7ec982051" xsi:nil="true"/>
    <Invited_Leaders xmlns="6ba40e64-18b4-43ba-a06e-2fa7ec982051" xsi:nil="true"/>
    <Invited_Members xmlns="6ba40e64-18b4-43ba-a06e-2fa7ec982051" xsi:nil="true"/>
    <Math_Settings xmlns="6ba40e64-18b4-43ba-a06e-2fa7ec982051" xsi:nil="true"/>
    <Has_Leaders_Only_SectionGroup xmlns="6ba40e64-18b4-43ba-a06e-2fa7ec982051" xsi:nil="true"/>
    <Owner xmlns="6ba40e64-18b4-43ba-a06e-2fa7ec982051">
      <UserInfo>
        <DisplayName/>
        <AccountId xsi:nil="true"/>
        <AccountType/>
      </UserInfo>
    </Owner>
    <Student_Groups xmlns="6ba40e64-18b4-43ba-a06e-2fa7ec982051">
      <UserInfo>
        <DisplayName/>
        <AccountId xsi:nil="true"/>
        <AccountType/>
      </UserInfo>
    </Student_Groups>
    <AppVersion xmlns="6ba40e64-18b4-43ba-a06e-2fa7ec982051" xsi:nil="true"/>
    <TeamsChannelId xmlns="6ba40e64-18b4-43ba-a06e-2fa7ec982051" xsi:nil="true"/>
    <DefaultSectionNames xmlns="6ba40e64-18b4-43ba-a06e-2fa7ec982051" xsi:nil="true"/>
    <Templates xmlns="6ba40e64-18b4-43ba-a06e-2fa7ec982051" xsi:nil="true"/>
    <Has_Teacher_Only_SectionGroup xmlns="6ba40e64-18b4-43ba-a06e-2fa7ec982051" xsi:nil="true"/>
    <Members xmlns="6ba40e64-18b4-43ba-a06e-2fa7ec982051">
      <UserInfo>
        <DisplayName/>
        <AccountId xsi:nil="true"/>
        <AccountType/>
      </UserInfo>
    </Members>
    <NotebookType xmlns="6ba40e64-18b4-43ba-a06e-2fa7ec982051" xsi:nil="true"/>
    <Invited_Teachers xmlns="6ba40e64-18b4-43ba-a06e-2fa7ec982051" xsi:nil="true"/>
    <Member_Groups xmlns="6ba40e64-18b4-43ba-a06e-2fa7ec982051">
      <UserInfo>
        <DisplayName/>
        <AccountId xsi:nil="true"/>
        <AccountType/>
      </UserInfo>
    </Member_Groups>
    <FolderType xmlns="6ba40e64-18b4-43ba-a06e-2fa7ec982051" xsi:nil="true"/>
    <Leaders xmlns="6ba40e64-18b4-43ba-a06e-2fa7ec982051">
      <UserInfo>
        <DisplayName/>
        <AccountId xsi:nil="true"/>
        <AccountType/>
      </UserInfo>
    </Leaders>
    <Self_Registration_Enabled xmlns="6ba40e64-18b4-43ba-a06e-2fa7ec982051" xsi:nil="true"/>
    <CultureName xmlns="6ba40e64-18b4-43ba-a06e-2fa7ec982051" xsi:nil="true"/>
    <Distribution_Groups xmlns="6ba40e64-18b4-43ba-a06e-2fa7ec982051" xsi:nil="true"/>
    <Invited_Students xmlns="6ba40e64-18b4-43ba-a06e-2fa7ec982051" xsi:nil="true"/>
    <IsNotebookLocked xmlns="6ba40e64-18b4-43ba-a06e-2fa7ec982051" xsi:nil="true"/>
    <Is_Collaboration_Space_Locked xmlns="6ba40e64-18b4-43ba-a06e-2fa7ec9820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EA7731D1C9C48B202EAF9F5C7855B" ma:contentTypeVersion="38" ma:contentTypeDescription="Create a new document." ma:contentTypeScope="" ma:versionID="51c4d5c03dd2cc03df5e5281ef643d4a">
  <xsd:schema xmlns:xsd="http://www.w3.org/2001/XMLSchema" xmlns:xs="http://www.w3.org/2001/XMLSchema" xmlns:p="http://schemas.microsoft.com/office/2006/metadata/properties" xmlns:ns3="90fee22d-5877-4047-a14b-e4359c2b6bcb" xmlns:ns4="6ba40e64-18b4-43ba-a06e-2fa7ec982051" targetNamespace="http://schemas.microsoft.com/office/2006/metadata/properties" ma:root="true" ma:fieldsID="74b9b52e2f8fe53eb8dfc2e939f9abff" ns3:_="" ns4:_="">
    <xsd:import namespace="90fee22d-5877-4047-a14b-e4359c2b6bcb"/>
    <xsd:import namespace="6ba40e64-18b4-43ba-a06e-2fa7ec9820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ee22d-5877-4047-a14b-e4359c2b6b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40e64-18b4-43ba-a06e-2fa7ec9820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DateTaken" ma:index="4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F7DCA-E922-4F36-AA11-D12555A0B70A}">
  <ds:schemaRefs>
    <ds:schemaRef ds:uri="90fee22d-5877-4047-a14b-e4359c2b6bcb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ba40e64-18b4-43ba-a06e-2fa7ec98205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008BF1-89E2-4792-B60B-E87E1F451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ee22d-5877-4047-a14b-e4359c2b6bcb"/>
    <ds:schemaRef ds:uri="6ba40e64-18b4-43ba-a06e-2fa7ec9820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802BA-AD90-426F-A8AC-1C446B21EC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Bubalo</dc:creator>
  <cp:lastModifiedBy>Microsoft Office User</cp:lastModifiedBy>
  <dcterms:created xsi:type="dcterms:W3CDTF">2019-08-11T02:23:23Z</dcterms:created>
  <dcterms:modified xsi:type="dcterms:W3CDTF">2019-08-12T05:22:50Z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0x010100131EA7731D1C9C48B202EAF9F5C7855B</vt:lpwstr>
  </property>
</Properties>
</file>