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Dropbox/research/papers/Embed4LBD (AIME 2025)/"/>
    </mc:Choice>
  </mc:AlternateContent>
  <xr:revisionPtr revIDLastSave="0" documentId="13_ncr:1_{9E61B894-FC8C-2840-AB74-A101B9FF8ACA}" xr6:coauthVersionLast="47" xr6:coauthVersionMax="47" xr10:uidLastSave="{00000000-0000-0000-0000-000000000000}"/>
  <bookViews>
    <workbookView xWindow="340" yWindow="760" windowWidth="34220" windowHeight="19760" activeTab="3" xr2:uid="{4748D013-EB9B-1344-8A7C-839CD6DFA9BD}"/>
  </bookViews>
  <sheets>
    <sheet name="summary" sheetId="4" r:id="rId1"/>
    <sheet name="chemical-gene" sheetId="1" r:id="rId2"/>
    <sheet name="disease-chemical" sheetId="2" r:id="rId3"/>
    <sheet name="disease-ge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G6" i="4"/>
  <c r="F4" i="4"/>
  <c r="G4" i="4"/>
  <c r="B5" i="4"/>
  <c r="G12" i="4"/>
  <c r="F12" i="4"/>
  <c r="E12" i="4"/>
  <c r="E6" i="4" s="1"/>
  <c r="D12" i="4"/>
  <c r="D6" i="4" s="1"/>
  <c r="C12" i="4"/>
  <c r="C6" i="4" s="1"/>
  <c r="B12" i="4"/>
  <c r="B6" i="4" s="1"/>
  <c r="G11" i="4"/>
  <c r="G5" i="4" s="1"/>
  <c r="F11" i="4"/>
  <c r="F5" i="4" s="1"/>
  <c r="E11" i="4"/>
  <c r="E5" i="4" s="1"/>
  <c r="D11" i="4"/>
  <c r="D5" i="4" s="1"/>
  <c r="C11" i="4"/>
  <c r="B11" i="4"/>
  <c r="H11" i="4" s="1"/>
  <c r="H5" i="4" s="1"/>
  <c r="G10" i="4"/>
  <c r="F10" i="4"/>
  <c r="E10" i="4"/>
  <c r="E4" i="4" s="1"/>
  <c r="D10" i="4"/>
  <c r="D4" i="4" s="1"/>
  <c r="C10" i="4"/>
  <c r="C4" i="4" s="1"/>
  <c r="B10" i="4"/>
  <c r="B4" i="4" s="1"/>
  <c r="I12" i="4" l="1"/>
  <c r="I6" i="4" s="1"/>
  <c r="H10" i="4"/>
  <c r="H4" i="4" s="1"/>
  <c r="I11" i="4"/>
  <c r="I5" i="4" s="1"/>
  <c r="I10" i="4"/>
  <c r="I4" i="4" s="1"/>
  <c r="H12" i="4"/>
  <c r="H6" i="4" s="1"/>
  <c r="C5" i="4"/>
</calcChain>
</file>

<file path=xl/sharedStrings.xml><?xml version="1.0" encoding="utf-8"?>
<sst xmlns="http://schemas.openxmlformats.org/spreadsheetml/2006/main" count="208" uniqueCount="68">
  <si>
    <t>BiOBERT1/-1 -</t>
  </si>
  <si>
    <t>BiOBERT11-2 -</t>
  </si>
  <si>
    <t>BiOBERT1/-3 -</t>
  </si>
  <si>
    <t>BioBERT1/-4</t>
  </si>
  <si>
    <t>BioBERT1/Sum</t>
  </si>
  <si>
    <t>CBOW/W/10/300 -</t>
  </si>
  <si>
    <t>CBOW/W/15/500</t>
  </si>
  <si>
    <t>GloVe/428 -</t>
  </si>
  <si>
    <t>GloVe/840B -</t>
  </si>
  <si>
    <t>PubmedBERT1/-1 -</t>
  </si>
  <si>
    <t>PubmedBERT13-2 -</t>
  </si>
  <si>
    <t>PubmedBERT1/-3 -</t>
  </si>
  <si>
    <t>PubmedBERT11-4 -</t>
  </si>
  <si>
    <t>PubmedBERT1/Sum</t>
  </si>
  <si>
    <t>SkipGram/W10/300</t>
  </si>
  <si>
    <t>SkipGram/W15/300 -</t>
  </si>
  <si>
    <t>SkipGram/W15/500</t>
  </si>
  <si>
    <t>SkipGram/W20/300 -</t>
  </si>
  <si>
    <t>precision</t>
  </si>
  <si>
    <t>recall</t>
  </si>
  <si>
    <t>model</t>
  </si>
  <si>
    <t>BioBERT1/-2 -</t>
  </si>
  <si>
    <t>BiOBERT1/-4 -</t>
  </si>
  <si>
    <t>BioBERT1/Sum -</t>
  </si>
  <si>
    <t>CBOW/W10/300</t>
  </si>
  <si>
    <t>CBOW/W15/500</t>
  </si>
  <si>
    <t>GloVe/42B -</t>
  </si>
  <si>
    <t>GloVe/840B</t>
  </si>
  <si>
    <t>PubmedBERT1/-1-</t>
  </si>
  <si>
    <t>PubmedBERT1/-2 -</t>
  </si>
  <si>
    <t>PubmedBERT1/-4 -</t>
  </si>
  <si>
    <t>PubmedBERT1/Sum -</t>
  </si>
  <si>
    <t>SkipGram/W15/300</t>
  </si>
  <si>
    <t>SkipGram/W15/500 -</t>
  </si>
  <si>
    <t>SkipGram/W20/700</t>
  </si>
  <si>
    <t>BiOBERT1/-2 -|</t>
  </si>
  <si>
    <t>BioBERT1/-4 -</t>
  </si>
  <si>
    <t>BioBERT1/5um -</t>
  </si>
  <si>
    <t>PubmedBERT1/-3-</t>
  </si>
  <si>
    <t>PubmedBERT1/-4-</t>
  </si>
  <si>
    <t>BiOBERT1/-4-</t>
  </si>
  <si>
    <t>GloVe/42B-</t>
  </si>
  <si>
    <t>BiOBERT11-4 -</t>
  </si>
  <si>
    <t>GloVe/840B-</t>
  </si>
  <si>
    <t>PubmedBERT1/-3</t>
  </si>
  <si>
    <t>BiOBERT1/-1</t>
  </si>
  <si>
    <t>BiaBERT11-2 -</t>
  </si>
  <si>
    <t>BioBERTI/-3</t>
  </si>
  <si>
    <t>CBOW/W/10/300</t>
  </si>
  <si>
    <t>CBOV/W15/50D -</t>
  </si>
  <si>
    <t>PubmedBERTI-1 -</t>
  </si>
  <si>
    <t>PubMedBERTI/2 -</t>
  </si>
  <si>
    <t>PubmedBERTI/4 -</t>
  </si>
  <si>
    <t>PubmedBERTl/Sum</t>
  </si>
  <si>
    <t>SkipGram/W10/300 -</t>
  </si>
  <si>
    <t>BioBERTI/-4</t>
  </si>
  <si>
    <t>PubMedBERTI/-3</t>
  </si>
  <si>
    <t>BioBERT1/-1 -</t>
  </si>
  <si>
    <t>BioBERT1/-3 -</t>
  </si>
  <si>
    <t>CBOW/W10/300 -</t>
  </si>
  <si>
    <t>CBOW/W15/500 -</t>
  </si>
  <si>
    <t>SkipGram/W20/700 -</t>
  </si>
  <si>
    <t>PubmedBERT1/-4</t>
  </si>
  <si>
    <t>chem_gene</t>
  </si>
  <si>
    <t>disease_chem</t>
  </si>
  <si>
    <t>disease_gene</t>
  </si>
  <si>
    <t>avg</t>
  </si>
  <si>
    <t>(results from other sheets, rounded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</si>
</sst>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B2D5-C637-3140-A31B-5F564E6F28B8}">
  <dimension ref="A1:I12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25" bestFit="1" customWidth="1"/>
  </cols>
  <sheetData>
    <row r="1" spans="1:9" x14ac:dyDescent="0.2">
      <c r="B1" s="3">
        <v>0.7</v>
      </c>
      <c r="C1" s="3"/>
      <c r="D1" s="3"/>
      <c r="E1" s="3"/>
      <c r="F1" s="3"/>
      <c r="G1" s="3"/>
    </row>
    <row r="2" spans="1:9" x14ac:dyDescent="0.2">
      <c r="B2" s="3" t="s">
        <v>63</v>
      </c>
      <c r="C2" s="3"/>
      <c r="D2" s="3" t="s">
        <v>64</v>
      </c>
      <c r="E2" s="3"/>
      <c r="F2" s="3" t="s">
        <v>65</v>
      </c>
      <c r="G2" s="3"/>
      <c r="H2" s="3" t="s">
        <v>66</v>
      </c>
      <c r="I2" s="3"/>
    </row>
    <row r="3" spans="1:9" x14ac:dyDescent="0.2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</row>
    <row r="4" spans="1:9" x14ac:dyDescent="0.2">
      <c r="A4" s="1" t="s">
        <v>62</v>
      </c>
      <c r="B4">
        <f t="shared" ref="B4:I6" si="0">ROUND(B10,2)</f>
        <v>0.92</v>
      </c>
      <c r="C4">
        <f t="shared" si="0"/>
        <v>0.1</v>
      </c>
      <c r="D4">
        <f t="shared" si="0"/>
        <v>0.92</v>
      </c>
      <c r="E4">
        <f t="shared" si="0"/>
        <v>0.1</v>
      </c>
      <c r="F4">
        <f t="shared" si="0"/>
        <v>0.93</v>
      </c>
      <c r="G4">
        <f t="shared" si="0"/>
        <v>0.1</v>
      </c>
      <c r="H4">
        <f t="shared" si="0"/>
        <v>0.92</v>
      </c>
      <c r="I4">
        <f t="shared" si="0"/>
        <v>0.1</v>
      </c>
    </row>
    <row r="5" spans="1:9" x14ac:dyDescent="0.2">
      <c r="A5" s="1" t="s">
        <v>22</v>
      </c>
      <c r="B5">
        <f t="shared" si="0"/>
        <v>0.88</v>
      </c>
      <c r="C5">
        <f t="shared" si="0"/>
        <v>0.08</v>
      </c>
      <c r="D5">
        <f t="shared" si="0"/>
        <v>0.88</v>
      </c>
      <c r="E5">
        <f t="shared" si="0"/>
        <v>7.0000000000000007E-2</v>
      </c>
      <c r="F5">
        <f t="shared" si="0"/>
        <v>0.92</v>
      </c>
      <c r="G5">
        <f t="shared" si="0"/>
        <v>0.09</v>
      </c>
      <c r="H5">
        <f t="shared" si="0"/>
        <v>0.89</v>
      </c>
      <c r="I5">
        <f t="shared" si="0"/>
        <v>0.08</v>
      </c>
    </row>
    <row r="6" spans="1:9" x14ac:dyDescent="0.2">
      <c r="A6" s="1" t="s">
        <v>8</v>
      </c>
      <c r="B6">
        <f t="shared" si="0"/>
        <v>0.64</v>
      </c>
      <c r="C6">
        <f t="shared" si="0"/>
        <v>0.06</v>
      </c>
      <c r="D6">
        <f t="shared" si="0"/>
        <v>0.64</v>
      </c>
      <c r="E6">
        <f t="shared" si="0"/>
        <v>0.06</v>
      </c>
      <c r="F6">
        <f t="shared" si="0"/>
        <v>0.73</v>
      </c>
      <c r="G6">
        <f t="shared" si="0"/>
        <v>0.06</v>
      </c>
      <c r="H6">
        <f t="shared" si="0"/>
        <v>0.67</v>
      </c>
      <c r="I6">
        <f t="shared" si="0"/>
        <v>0.06</v>
      </c>
    </row>
    <row r="7" spans="1:9" x14ac:dyDescent="0.2">
      <c r="A7" s="1"/>
    </row>
    <row r="9" spans="1:9" x14ac:dyDescent="0.2">
      <c r="A9" s="1" t="s">
        <v>67</v>
      </c>
    </row>
    <row r="10" spans="1:9" x14ac:dyDescent="0.2">
      <c r="A10" s="1" t="s">
        <v>62</v>
      </c>
      <c r="B10">
        <f>'chemical-gene'!G12</f>
        <v>0.91859999999999997</v>
      </c>
      <c r="C10">
        <f>'chemical-gene'!H12</f>
        <v>9.8299999999999998E-2</v>
      </c>
      <c r="D10">
        <f>'disease-chemical'!G12</f>
        <v>0.91549999999999998</v>
      </c>
      <c r="E10">
        <f>'disease-chemical'!H12</f>
        <v>9.8299999999999998E-2</v>
      </c>
      <c r="F10">
        <f>'disease-gene'!G12</f>
        <v>0.93069999999999997</v>
      </c>
      <c r="G10">
        <f>'disease-gene'!H12</f>
        <v>9.8299999999999998E-2</v>
      </c>
      <c r="H10">
        <f>AVERAGE(B10,D10,F10)</f>
        <v>0.92159999999999986</v>
      </c>
      <c r="I10">
        <f>AVERAGE(C10,E10,G10)</f>
        <v>9.8299999999999998E-2</v>
      </c>
    </row>
    <row r="11" spans="1:9" x14ac:dyDescent="0.2">
      <c r="A11" s="1" t="s">
        <v>22</v>
      </c>
      <c r="B11">
        <f>'chemical-gene'!G6</f>
        <v>0.87609999999999999</v>
      </c>
      <c r="C11">
        <f>'chemical-gene'!H6</f>
        <v>8.2699999999999996E-2</v>
      </c>
      <c r="D11">
        <f>'disease-chemical'!G6</f>
        <v>0.87609999999999999</v>
      </c>
      <c r="E11">
        <f>'disease-chemical'!H6</f>
        <v>7.2700000000000001E-2</v>
      </c>
      <c r="F11">
        <f>'disease-gene'!G6</f>
        <v>0.91820000000000002</v>
      </c>
      <c r="G11">
        <f>'disease-gene'!H6</f>
        <v>8.9599999999999999E-2</v>
      </c>
      <c r="H11">
        <f t="shared" ref="H11:H12" si="1">AVERAGE(B11,D11,F11)</f>
        <v>0.89013333333333333</v>
      </c>
      <c r="I11">
        <f t="shared" ref="I11:I12" si="2">AVERAGE(C11,E11,G11)</f>
        <v>8.1666666666666665E-2</v>
      </c>
    </row>
    <row r="12" spans="1:9" x14ac:dyDescent="0.2">
      <c r="A12" s="1" t="s">
        <v>8</v>
      </c>
      <c r="B12">
        <f>'chemical-gene'!G19</f>
        <v>0.64129999999999998</v>
      </c>
      <c r="C12">
        <f>'chemical-gene'!H19</f>
        <v>6.3E-2</v>
      </c>
      <c r="D12">
        <f>'disease-chemical'!G19</f>
        <v>0.64129999999999998</v>
      </c>
      <c r="E12">
        <f>'disease-chemical'!H19</f>
        <v>6.3E-2</v>
      </c>
      <c r="F12">
        <f>'disease-gene'!G19</f>
        <v>0.72799999999999998</v>
      </c>
      <c r="G12">
        <f>'disease-gene'!H19</f>
        <v>6.3E-2</v>
      </c>
      <c r="H12">
        <f t="shared" si="1"/>
        <v>0.67020000000000002</v>
      </c>
      <c r="I12">
        <f t="shared" si="2"/>
        <v>6.3E-2</v>
      </c>
    </row>
  </sheetData>
  <mergeCells count="5">
    <mergeCell ref="B1:G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5A1-082D-3646-BF0F-D372CB96FF32}">
  <dimension ref="A1:N24"/>
  <sheetViews>
    <sheetView zoomScale="120" zoomScaleNormal="120" workbookViewId="0">
      <selection activeCell="A23" sqref="A23"/>
    </sheetView>
  </sheetViews>
  <sheetFormatPr baseColWidth="10" defaultRowHeight="16" x14ac:dyDescent="0.2"/>
  <cols>
    <col min="1" max="1" width="20.1640625" style="1" bestFit="1" customWidth="1"/>
    <col min="2" max="3" width="8.1640625" style="1" bestFit="1" customWidth="1"/>
    <col min="4" max="4" width="8.1640625" style="1" customWidth="1"/>
    <col min="5" max="5" width="10.83203125" style="1"/>
    <col min="6" max="6" width="28.5" style="1" bestFit="1" customWidth="1"/>
    <col min="7" max="9" width="10.83203125" style="1"/>
    <col min="10" max="10" width="11" style="1" customWidth="1"/>
    <col min="11" max="16384" width="10.83203125" style="1"/>
  </cols>
  <sheetData>
    <row r="1" spans="1:14" x14ac:dyDescent="0.2">
      <c r="A1" s="4">
        <v>0.6</v>
      </c>
      <c r="B1" s="4"/>
      <c r="C1" s="4"/>
      <c r="D1" s="2"/>
      <c r="F1" s="4">
        <v>0.7</v>
      </c>
      <c r="G1" s="4"/>
      <c r="H1" s="4"/>
      <c r="I1" s="2"/>
      <c r="K1" s="4">
        <v>0.8</v>
      </c>
      <c r="L1" s="4"/>
      <c r="M1" s="4"/>
      <c r="N1" s="4"/>
    </row>
    <row r="2" spans="1:14" x14ac:dyDescent="0.2">
      <c r="A2" s="1" t="s">
        <v>20</v>
      </c>
      <c r="B2" s="1" t="s">
        <v>18</v>
      </c>
      <c r="C2" s="1" t="s">
        <v>19</v>
      </c>
      <c r="F2" s="1" t="s">
        <v>20</v>
      </c>
      <c r="G2" s="1" t="s">
        <v>18</v>
      </c>
      <c r="H2" s="1" t="s">
        <v>19</v>
      </c>
      <c r="K2" s="1" t="s">
        <v>20</v>
      </c>
      <c r="M2" s="1" t="s">
        <v>18</v>
      </c>
      <c r="N2" s="1" t="s">
        <v>19</v>
      </c>
    </row>
    <row r="3" spans="1:14" x14ac:dyDescent="0.2">
      <c r="A3" s="1" t="s">
        <v>0</v>
      </c>
      <c r="B3" s="1">
        <v>0.67979999999999996</v>
      </c>
      <c r="C3" s="1">
        <v>0.08</v>
      </c>
      <c r="F3" s="1" t="s">
        <v>0</v>
      </c>
      <c r="G3" s="1">
        <v>0.83909999999999996</v>
      </c>
      <c r="H3" s="1">
        <v>8.1100000000000005E-2</v>
      </c>
      <c r="K3" s="1" t="s">
        <v>0</v>
      </c>
      <c r="M3" s="1">
        <v>0.74860000000000004</v>
      </c>
      <c r="N3" s="1">
        <v>7.5700000000000003E-2</v>
      </c>
    </row>
    <row r="4" spans="1:14" x14ac:dyDescent="0.2">
      <c r="A4" s="1" t="s">
        <v>1</v>
      </c>
      <c r="B4" s="1">
        <v>0.72940000000000005</v>
      </c>
      <c r="C4" s="1">
        <v>8.0699999999999994E-2</v>
      </c>
      <c r="F4" s="1" t="s">
        <v>21</v>
      </c>
      <c r="G4" s="1">
        <v>0.85419999999999996</v>
      </c>
      <c r="H4" s="1">
        <v>7.1300000000000002E-2</v>
      </c>
      <c r="K4" s="1" t="s">
        <v>35</v>
      </c>
      <c r="M4" s="1">
        <v>0.72309999999999997</v>
      </c>
      <c r="N4" s="1">
        <v>7.3099999999999998E-2</v>
      </c>
    </row>
    <row r="5" spans="1:14" x14ac:dyDescent="0.2">
      <c r="A5" s="1" t="s">
        <v>2</v>
      </c>
      <c r="B5" s="1">
        <v>0.72840000000000005</v>
      </c>
      <c r="C5" s="1">
        <v>8.7999999999999995E-2</v>
      </c>
      <c r="F5" s="1" t="s">
        <v>2</v>
      </c>
      <c r="G5" s="1">
        <v>0.87539999999999996</v>
      </c>
      <c r="H5" s="1">
        <v>7.0400000000000004E-2</v>
      </c>
      <c r="K5" s="1" t="s">
        <v>2</v>
      </c>
      <c r="M5" s="1">
        <v>0.75870000000000004</v>
      </c>
      <c r="N5" s="1">
        <v>8.0299999999999996E-2</v>
      </c>
    </row>
    <row r="6" spans="1:14" x14ac:dyDescent="0.2">
      <c r="A6" s="1" t="s">
        <v>3</v>
      </c>
      <c r="B6" s="1">
        <v>0.70830000000000004</v>
      </c>
      <c r="C6" s="1">
        <v>7.7399999999999997E-2</v>
      </c>
      <c r="F6" s="1" t="s">
        <v>22</v>
      </c>
      <c r="G6" s="1">
        <v>0.87609999999999999</v>
      </c>
      <c r="H6" s="1">
        <v>8.2699999999999996E-2</v>
      </c>
      <c r="K6" s="1" t="s">
        <v>36</v>
      </c>
      <c r="M6" s="1">
        <v>0.77829999999999999</v>
      </c>
      <c r="N6" s="1">
        <v>7.4700000000000003E-2</v>
      </c>
    </row>
    <row r="7" spans="1:14" x14ac:dyDescent="0.2">
      <c r="A7" s="1" t="s">
        <v>4</v>
      </c>
      <c r="B7" s="1">
        <v>0.72960000000000003</v>
      </c>
      <c r="C7" s="1">
        <v>8.7400000000000005E-2</v>
      </c>
      <c r="F7" s="1" t="s">
        <v>23</v>
      </c>
      <c r="G7" s="1">
        <v>0.85929999999999995</v>
      </c>
      <c r="H7" s="1">
        <v>8.7499999999999994E-2</v>
      </c>
      <c r="K7" s="1" t="s">
        <v>37</v>
      </c>
      <c r="M7" s="1">
        <v>0.79710000000000003</v>
      </c>
      <c r="N7" s="1">
        <v>9.4500000000000001E-2</v>
      </c>
    </row>
    <row r="9" spans="1:14" x14ac:dyDescent="0.2">
      <c r="A9" s="1" t="s">
        <v>9</v>
      </c>
      <c r="B9" s="1">
        <v>0.70289999999999997</v>
      </c>
      <c r="C9" s="1">
        <v>8.9499999999999996E-2</v>
      </c>
      <c r="F9" s="1" t="s">
        <v>28</v>
      </c>
      <c r="G9" s="1">
        <v>0.8871</v>
      </c>
      <c r="H9" s="1">
        <v>8.77E-2</v>
      </c>
      <c r="K9" s="1" t="s">
        <v>9</v>
      </c>
      <c r="M9" s="1">
        <v>0.78979999999999995</v>
      </c>
      <c r="N9" s="1">
        <v>7.0400000000000004E-2</v>
      </c>
    </row>
    <row r="10" spans="1:14" x14ac:dyDescent="0.2">
      <c r="A10" s="1" t="s">
        <v>10</v>
      </c>
      <c r="B10" s="1">
        <v>0.74580000000000002</v>
      </c>
      <c r="C10" s="1">
        <v>8.3500000000000005E-2</v>
      </c>
      <c r="F10" s="1" t="s">
        <v>29</v>
      </c>
      <c r="G10" s="1">
        <v>0.89059999999999995</v>
      </c>
      <c r="H10" s="1">
        <v>8.3799999999999999E-2</v>
      </c>
      <c r="K10" s="1" t="s">
        <v>29</v>
      </c>
      <c r="M10" s="1">
        <v>0.79810000000000003</v>
      </c>
      <c r="N10" s="1">
        <v>8.8700000000000001E-2</v>
      </c>
    </row>
    <row r="11" spans="1:14" x14ac:dyDescent="0.2">
      <c r="A11" s="1" t="s">
        <v>11</v>
      </c>
      <c r="B11" s="1">
        <v>0.74960000000000004</v>
      </c>
      <c r="C11" s="1">
        <v>9.1899999999999996E-2</v>
      </c>
      <c r="F11" s="1" t="s">
        <v>11</v>
      </c>
      <c r="G11" s="1">
        <v>0.90369999999999995</v>
      </c>
      <c r="H11" s="1">
        <v>9.2999999999999999E-2</v>
      </c>
      <c r="K11" s="1" t="s">
        <v>38</v>
      </c>
      <c r="M11" s="1">
        <v>0.81479999999999997</v>
      </c>
      <c r="N11" s="1">
        <v>9.7600000000000006E-2</v>
      </c>
    </row>
    <row r="12" spans="1:14" x14ac:dyDescent="0.2">
      <c r="A12" s="1" t="s">
        <v>12</v>
      </c>
      <c r="B12" s="1">
        <v>0.7571</v>
      </c>
      <c r="C12" s="1">
        <v>8.8400000000000006E-2</v>
      </c>
      <c r="F12" s="1" t="s">
        <v>30</v>
      </c>
      <c r="G12" s="1">
        <v>0.91859999999999997</v>
      </c>
      <c r="H12" s="1">
        <v>9.8299999999999998E-2</v>
      </c>
      <c r="K12" s="1" t="s">
        <v>39</v>
      </c>
      <c r="M12" s="1">
        <v>0.82030000000000003</v>
      </c>
      <c r="N12" s="1">
        <v>8.7499999999999994E-2</v>
      </c>
    </row>
    <row r="13" spans="1:14" x14ac:dyDescent="0.2">
      <c r="A13" s="1" t="s">
        <v>13</v>
      </c>
      <c r="B13" s="1">
        <v>0.73229999999999995</v>
      </c>
      <c r="C13" s="1">
        <v>8.8200000000000001E-2</v>
      </c>
      <c r="F13" s="1" t="s">
        <v>31</v>
      </c>
      <c r="G13" s="1">
        <v>0.9153</v>
      </c>
      <c r="H13" s="1">
        <v>8.6199999999999999E-2</v>
      </c>
      <c r="K13" s="1" t="s">
        <v>31</v>
      </c>
      <c r="M13" s="1">
        <v>0.80920000000000003</v>
      </c>
      <c r="N13" s="1">
        <v>8.6199999999999999E-2</v>
      </c>
    </row>
    <row r="15" spans="1:14" x14ac:dyDescent="0.2">
      <c r="A15" s="1" t="s">
        <v>5</v>
      </c>
      <c r="B15" s="1">
        <v>0</v>
      </c>
      <c r="C15" s="1">
        <v>0</v>
      </c>
      <c r="F15" s="1" t="s">
        <v>24</v>
      </c>
      <c r="G15" s="1">
        <v>0</v>
      </c>
      <c r="H15" s="1">
        <v>0</v>
      </c>
      <c r="K15" s="1" t="s">
        <v>24</v>
      </c>
      <c r="M15" s="1">
        <v>0</v>
      </c>
      <c r="N15" s="1">
        <v>0</v>
      </c>
    </row>
    <row r="16" spans="1:14" x14ac:dyDescent="0.2">
      <c r="A16" s="1" t="s">
        <v>6</v>
      </c>
      <c r="B16" s="1">
        <v>0</v>
      </c>
      <c r="C16" s="1">
        <v>0</v>
      </c>
      <c r="F16" s="1" t="s">
        <v>25</v>
      </c>
      <c r="G16" s="1">
        <v>0</v>
      </c>
      <c r="H16" s="1">
        <v>0</v>
      </c>
      <c r="K16" s="1" t="s">
        <v>25</v>
      </c>
      <c r="M16" s="1">
        <v>0</v>
      </c>
      <c r="N16" s="1">
        <v>0</v>
      </c>
    </row>
    <row r="18" spans="1:14" x14ac:dyDescent="0.2">
      <c r="A18" s="1" t="s">
        <v>7</v>
      </c>
      <c r="B18" s="1">
        <v>0.52490000000000003</v>
      </c>
      <c r="C18" s="1">
        <v>5.0900000000000001E-2</v>
      </c>
      <c r="F18" s="1" t="s">
        <v>26</v>
      </c>
      <c r="G18" s="1">
        <v>0.60740000000000005</v>
      </c>
      <c r="H18" s="1">
        <v>5.0900000000000001E-2</v>
      </c>
      <c r="K18" s="1" t="s">
        <v>26</v>
      </c>
      <c r="M18" s="1">
        <v>0.5978</v>
      </c>
      <c r="N18" s="1">
        <v>5.0900000000000001E-2</v>
      </c>
    </row>
    <row r="19" spans="1:14" x14ac:dyDescent="0.2">
      <c r="A19" s="1" t="s">
        <v>8</v>
      </c>
      <c r="B19" s="1">
        <v>0.53290000000000004</v>
      </c>
      <c r="C19" s="1">
        <v>6.3E-2</v>
      </c>
      <c r="F19" s="1" t="s">
        <v>27</v>
      </c>
      <c r="G19" s="1">
        <v>0.64129999999999998</v>
      </c>
      <c r="H19" s="1">
        <v>6.3E-2</v>
      </c>
      <c r="K19" s="1" t="s">
        <v>8</v>
      </c>
      <c r="M19" s="1">
        <v>0.6028</v>
      </c>
      <c r="N19" s="1">
        <v>6.3E-2</v>
      </c>
    </row>
    <row r="21" spans="1:14" x14ac:dyDescent="0.2">
      <c r="A21" s="1" t="s">
        <v>14</v>
      </c>
      <c r="B21" s="1">
        <v>0</v>
      </c>
      <c r="C21" s="1">
        <v>0</v>
      </c>
      <c r="F21" s="1" t="s">
        <v>14</v>
      </c>
      <c r="G21" s="1">
        <v>0</v>
      </c>
      <c r="H21" s="1">
        <v>0</v>
      </c>
      <c r="K21" s="1" t="s">
        <v>14</v>
      </c>
      <c r="M21" s="1">
        <v>0</v>
      </c>
      <c r="N21" s="1">
        <v>0</v>
      </c>
    </row>
    <row r="22" spans="1:14" x14ac:dyDescent="0.2">
      <c r="A22" s="1" t="s">
        <v>15</v>
      </c>
      <c r="B22" s="1">
        <v>7.1999999999999995E-2</v>
      </c>
      <c r="C22" s="1">
        <v>5.7000000000000002E-3</v>
      </c>
      <c r="F22" s="1" t="s">
        <v>32</v>
      </c>
      <c r="G22" s="1">
        <v>4.2599999999999999E-2</v>
      </c>
      <c r="H22" s="1">
        <v>0.44440000000000002</v>
      </c>
      <c r="K22" s="1" t="s">
        <v>15</v>
      </c>
      <c r="M22" s="1">
        <v>0</v>
      </c>
      <c r="N22" s="1">
        <v>0</v>
      </c>
    </row>
    <row r="23" spans="1:14" x14ac:dyDescent="0.2">
      <c r="A23" s="1" t="s">
        <v>16</v>
      </c>
      <c r="B23" s="1">
        <v>0.19889999999999999</v>
      </c>
      <c r="C23" s="1">
        <v>5.4000000000000003E-3</v>
      </c>
      <c r="F23" s="1" t="s">
        <v>33</v>
      </c>
      <c r="G23" s="1">
        <v>0</v>
      </c>
      <c r="H23" s="1">
        <v>0</v>
      </c>
      <c r="K23" s="1" t="s">
        <v>33</v>
      </c>
      <c r="M23" s="1">
        <v>0</v>
      </c>
      <c r="N23" s="1">
        <v>0</v>
      </c>
    </row>
    <row r="24" spans="1:14" x14ac:dyDescent="0.2">
      <c r="A24" s="1" t="s">
        <v>17</v>
      </c>
      <c r="B24" s="1">
        <v>5.7000000000000002E-3</v>
      </c>
      <c r="C24" s="1">
        <v>2.5000000000000001E-3</v>
      </c>
      <c r="F24" s="1" t="s">
        <v>34</v>
      </c>
      <c r="G24" s="1">
        <v>5.2600000000000001E-2</v>
      </c>
      <c r="H24" s="1">
        <v>0.29409999999999997</v>
      </c>
      <c r="K24" s="1" t="s">
        <v>34</v>
      </c>
      <c r="M24" s="1">
        <v>0</v>
      </c>
      <c r="N24" s="1">
        <v>0</v>
      </c>
    </row>
  </sheetData>
  <mergeCells count="3">
    <mergeCell ref="A1:C1"/>
    <mergeCell ref="F1:H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7702-3BF3-674E-8E49-31453FBA73FE}">
  <dimension ref="A1:M24"/>
  <sheetViews>
    <sheetView zoomScale="120" zoomScaleNormal="120" workbookViewId="0">
      <selection activeCell="L6" sqref="L6"/>
    </sheetView>
  </sheetViews>
  <sheetFormatPr baseColWidth="10" defaultRowHeight="16" x14ac:dyDescent="0.2"/>
  <cols>
    <col min="1" max="1" width="21.5" style="1" bestFit="1" customWidth="1"/>
    <col min="2" max="5" width="10.83203125" style="1"/>
    <col min="6" max="6" width="21.5" style="1" bestFit="1" customWidth="1"/>
    <col min="7" max="10" width="10.83203125" style="1"/>
    <col min="11" max="11" width="21.5" style="1" bestFit="1" customWidth="1"/>
    <col min="12" max="16384" width="10.83203125" style="1"/>
  </cols>
  <sheetData>
    <row r="1" spans="1:13" x14ac:dyDescent="0.2">
      <c r="A1" s="4">
        <v>0.6</v>
      </c>
      <c r="B1" s="4"/>
      <c r="C1" s="4"/>
      <c r="F1" s="4">
        <v>0.7</v>
      </c>
      <c r="G1" s="4"/>
      <c r="H1" s="4"/>
      <c r="K1" s="4">
        <v>0.8</v>
      </c>
      <c r="L1" s="4"/>
      <c r="M1" s="4"/>
    </row>
    <row r="2" spans="1:13" x14ac:dyDescent="0.2">
      <c r="A2" s="1" t="s">
        <v>20</v>
      </c>
      <c r="B2" s="1" t="s">
        <v>18</v>
      </c>
      <c r="C2" s="1" t="s">
        <v>19</v>
      </c>
      <c r="F2" s="1" t="s">
        <v>20</v>
      </c>
      <c r="G2" s="1" t="s">
        <v>18</v>
      </c>
      <c r="H2" s="1" t="s">
        <v>19</v>
      </c>
      <c r="K2" s="1" t="s">
        <v>20</v>
      </c>
      <c r="L2" s="1" t="s">
        <v>18</v>
      </c>
      <c r="M2" s="1" t="s">
        <v>19</v>
      </c>
    </row>
    <row r="3" spans="1:13" x14ac:dyDescent="0.2">
      <c r="A3" s="1" t="s">
        <v>0</v>
      </c>
      <c r="B3" s="1">
        <v>0.67349999999999999</v>
      </c>
      <c r="C3" s="1">
        <v>0.08</v>
      </c>
      <c r="F3" s="1" t="s">
        <v>0</v>
      </c>
      <c r="G3" s="1">
        <v>0.83109999999999995</v>
      </c>
      <c r="H3" s="1">
        <v>8.1100000000000005E-2</v>
      </c>
      <c r="K3" s="1" t="s">
        <v>0</v>
      </c>
      <c r="L3" s="1">
        <v>0.73860000000000003</v>
      </c>
      <c r="M3" s="1">
        <v>7.5700000000000003E-2</v>
      </c>
    </row>
    <row r="4" spans="1:13" x14ac:dyDescent="0.2">
      <c r="A4" s="1" t="s">
        <v>21</v>
      </c>
      <c r="B4" s="1">
        <v>0.72189999999999999</v>
      </c>
      <c r="C4" s="1">
        <v>8.0699999999999994E-2</v>
      </c>
      <c r="F4" s="1" t="s">
        <v>21</v>
      </c>
      <c r="G4" s="1">
        <v>0.84519999999999995</v>
      </c>
      <c r="H4" s="1">
        <v>9.1300000000000006E-2</v>
      </c>
      <c r="K4" s="1" t="s">
        <v>21</v>
      </c>
      <c r="L4" s="1">
        <v>0.72309999999999997</v>
      </c>
      <c r="M4" s="1">
        <v>9.3100000000000002E-2</v>
      </c>
    </row>
    <row r="5" spans="1:13" x14ac:dyDescent="0.2">
      <c r="A5" s="1" t="s">
        <v>2</v>
      </c>
      <c r="B5" s="1">
        <v>0.72040000000000004</v>
      </c>
      <c r="C5" s="1">
        <v>8.7999999999999995E-2</v>
      </c>
      <c r="F5" s="1" t="s">
        <v>2</v>
      </c>
      <c r="G5" s="1">
        <v>0.87539999999999996</v>
      </c>
      <c r="H5" s="1">
        <v>9.0399999999999994E-2</v>
      </c>
      <c r="K5" s="1" t="s">
        <v>2</v>
      </c>
      <c r="L5" s="1">
        <v>0.75160000000000005</v>
      </c>
      <c r="M5" s="1">
        <v>0.1003</v>
      </c>
    </row>
    <row r="6" spans="1:13" x14ac:dyDescent="0.2">
      <c r="A6" s="1" t="s">
        <v>40</v>
      </c>
      <c r="B6" s="1">
        <v>0.72829999999999995</v>
      </c>
      <c r="C6" s="1">
        <v>7.7399999999999997E-2</v>
      </c>
      <c r="F6" s="1" t="s">
        <v>42</v>
      </c>
      <c r="G6" s="1">
        <v>0.87609999999999999</v>
      </c>
      <c r="H6" s="1">
        <v>7.2700000000000001E-2</v>
      </c>
      <c r="K6" s="1" t="s">
        <v>36</v>
      </c>
      <c r="L6" s="1">
        <v>0.7873</v>
      </c>
      <c r="M6" s="1">
        <v>7.4700000000000003E-2</v>
      </c>
    </row>
    <row r="7" spans="1:13" x14ac:dyDescent="0.2">
      <c r="A7" s="1" t="s">
        <v>23</v>
      </c>
      <c r="B7" s="1">
        <v>0.72660000000000002</v>
      </c>
      <c r="C7" s="1">
        <v>8.7400000000000005E-2</v>
      </c>
      <c r="F7" s="1" t="s">
        <v>23</v>
      </c>
      <c r="G7" s="1">
        <v>0.85709999999999997</v>
      </c>
      <c r="H7" s="1">
        <v>8.7499999999999994E-2</v>
      </c>
      <c r="K7" s="1" t="s">
        <v>23</v>
      </c>
      <c r="L7" s="1">
        <v>0.7671</v>
      </c>
      <c r="M7" s="1">
        <v>9.4399999999999998E-2</v>
      </c>
    </row>
    <row r="9" spans="1:13" x14ac:dyDescent="0.2">
      <c r="A9" s="1" t="s">
        <v>28</v>
      </c>
      <c r="B9" s="1">
        <v>0.70279999999999998</v>
      </c>
      <c r="C9" s="1">
        <v>8.6699999999999999E-2</v>
      </c>
      <c r="F9" s="1" t="s">
        <v>28</v>
      </c>
      <c r="G9" s="1">
        <v>0.87709999999999999</v>
      </c>
      <c r="H9" s="1">
        <v>8.77E-2</v>
      </c>
      <c r="K9" s="1" t="s">
        <v>9</v>
      </c>
      <c r="L9" s="1">
        <v>0.78080000000000005</v>
      </c>
      <c r="M9" s="1">
        <v>9.0399999999999994E-2</v>
      </c>
    </row>
    <row r="10" spans="1:13" x14ac:dyDescent="0.2">
      <c r="A10" s="1" t="s">
        <v>29</v>
      </c>
      <c r="B10" s="1">
        <v>0.74539999999999995</v>
      </c>
      <c r="C10" s="1">
        <v>8.3599999999999994E-2</v>
      </c>
      <c r="F10" s="1" t="s">
        <v>29</v>
      </c>
      <c r="G10" s="1">
        <v>0.89970000000000006</v>
      </c>
      <c r="H10" s="1">
        <v>8.3799999999999999E-2</v>
      </c>
      <c r="K10" s="1" t="s">
        <v>29</v>
      </c>
      <c r="L10" s="1">
        <v>0.79410000000000003</v>
      </c>
      <c r="M10" s="1">
        <v>8.6699999999999999E-2</v>
      </c>
    </row>
    <row r="11" spans="1:13" x14ac:dyDescent="0.2">
      <c r="A11" s="1" t="s">
        <v>11</v>
      </c>
      <c r="B11" s="1">
        <v>0.74860000000000004</v>
      </c>
      <c r="C11" s="1">
        <v>9.1800000000000007E-2</v>
      </c>
      <c r="F11" s="1" t="s">
        <v>11</v>
      </c>
      <c r="G11" s="1">
        <v>0.90369999999999995</v>
      </c>
      <c r="H11" s="1">
        <v>9.2999999999999999E-2</v>
      </c>
      <c r="K11" s="1" t="s">
        <v>44</v>
      </c>
      <c r="L11" s="1">
        <v>0.82579999999999998</v>
      </c>
      <c r="M11" s="1">
        <v>9.6600000000000005E-2</v>
      </c>
    </row>
    <row r="12" spans="1:13" x14ac:dyDescent="0.2">
      <c r="A12" s="1" t="s">
        <v>30</v>
      </c>
      <c r="B12" s="1">
        <v>0.7571</v>
      </c>
      <c r="C12" s="1">
        <v>7.8399999999999997E-2</v>
      </c>
      <c r="F12" s="1" t="s">
        <v>30</v>
      </c>
      <c r="G12" s="1">
        <v>0.91549999999999998</v>
      </c>
      <c r="H12" s="1">
        <v>9.8299999999999998E-2</v>
      </c>
      <c r="K12" s="1" t="s">
        <v>30</v>
      </c>
      <c r="L12" s="1">
        <v>0.82030000000000003</v>
      </c>
      <c r="M12" s="1">
        <v>7.9500000000000001E-2</v>
      </c>
    </row>
    <row r="13" spans="1:13" x14ac:dyDescent="0.2">
      <c r="A13" s="1" t="s">
        <v>31</v>
      </c>
      <c r="B13" s="1">
        <v>0.73199999999999998</v>
      </c>
      <c r="C13" s="1">
        <v>8.6199999999999999E-2</v>
      </c>
      <c r="F13" s="1" t="s">
        <v>31</v>
      </c>
      <c r="G13" s="1">
        <v>0.90529999999999999</v>
      </c>
      <c r="H13" s="1">
        <v>8.6199999999999999E-2</v>
      </c>
      <c r="K13" s="1" t="s">
        <v>31</v>
      </c>
      <c r="L13" s="1">
        <v>0.80320000000000003</v>
      </c>
      <c r="M13" s="1">
        <v>8.6199999999999999E-2</v>
      </c>
    </row>
    <row r="15" spans="1:13" x14ac:dyDescent="0.2">
      <c r="A15" s="1" t="s">
        <v>24</v>
      </c>
      <c r="B15" s="1">
        <v>0</v>
      </c>
      <c r="C15" s="1">
        <v>0</v>
      </c>
      <c r="F15" s="1" t="s">
        <v>24</v>
      </c>
      <c r="G15" s="1">
        <v>0</v>
      </c>
      <c r="H15" s="1">
        <v>0</v>
      </c>
      <c r="K15" s="1" t="s">
        <v>24</v>
      </c>
      <c r="L15" s="1">
        <v>0</v>
      </c>
      <c r="M15" s="1">
        <v>0</v>
      </c>
    </row>
    <row r="16" spans="1:13" x14ac:dyDescent="0.2">
      <c r="A16" s="1" t="s">
        <v>25</v>
      </c>
      <c r="B16" s="1">
        <v>0</v>
      </c>
      <c r="C16" s="1">
        <v>0</v>
      </c>
      <c r="F16" s="1" t="s">
        <v>25</v>
      </c>
      <c r="G16" s="1">
        <v>0</v>
      </c>
      <c r="H16" s="1">
        <v>0</v>
      </c>
      <c r="K16" s="1" t="s">
        <v>25</v>
      </c>
      <c r="L16" s="1">
        <v>0</v>
      </c>
      <c r="M16" s="1">
        <v>0</v>
      </c>
    </row>
    <row r="18" spans="1:13" x14ac:dyDescent="0.2">
      <c r="A18" s="1" t="s">
        <v>41</v>
      </c>
      <c r="B18" s="1">
        <v>0.52490000000000003</v>
      </c>
      <c r="C18" s="1">
        <v>5.0900000000000001E-2</v>
      </c>
      <c r="F18" s="1" t="s">
        <v>26</v>
      </c>
      <c r="G18" s="1">
        <v>0.60740000000000005</v>
      </c>
      <c r="H18" s="1">
        <v>5.0900000000000001E-2</v>
      </c>
      <c r="K18" s="1" t="s">
        <v>26</v>
      </c>
      <c r="L18" s="1">
        <v>0.5978</v>
      </c>
      <c r="M18" s="1">
        <v>5.0900000000000001E-2</v>
      </c>
    </row>
    <row r="19" spans="1:13" x14ac:dyDescent="0.2">
      <c r="A19" s="1" t="s">
        <v>8</v>
      </c>
      <c r="B19" s="1">
        <v>0.53290000000000004</v>
      </c>
      <c r="C19" s="1">
        <v>6.3E-2</v>
      </c>
      <c r="F19" s="1" t="s">
        <v>43</v>
      </c>
      <c r="G19" s="1">
        <v>0.64129999999999998</v>
      </c>
      <c r="H19" s="1">
        <v>6.3E-2</v>
      </c>
      <c r="K19" s="1" t="s">
        <v>8</v>
      </c>
      <c r="L19" s="1">
        <v>0.6028</v>
      </c>
      <c r="M19" s="1">
        <v>6.3E-2</v>
      </c>
    </row>
    <row r="21" spans="1:13" x14ac:dyDescent="0.2">
      <c r="A21" s="1" t="s">
        <v>14</v>
      </c>
      <c r="B21" s="1">
        <v>0</v>
      </c>
      <c r="C21" s="1">
        <v>0</v>
      </c>
      <c r="F21" s="1" t="s">
        <v>14</v>
      </c>
      <c r="G21" s="1">
        <v>0</v>
      </c>
      <c r="H21" s="1">
        <v>0</v>
      </c>
      <c r="K21" s="1" t="s">
        <v>14</v>
      </c>
      <c r="L21" s="1">
        <v>0</v>
      </c>
      <c r="M21" s="1">
        <v>0</v>
      </c>
    </row>
    <row r="22" spans="1:13" x14ac:dyDescent="0.2">
      <c r="A22" s="1" t="s">
        <v>32</v>
      </c>
      <c r="B22" s="1">
        <v>4.82E-2</v>
      </c>
      <c r="C22" s="1">
        <v>5.7000000000000002E-3</v>
      </c>
      <c r="F22" s="1" t="s">
        <v>32</v>
      </c>
      <c r="G22" s="1">
        <v>4.2599999999999999E-2</v>
      </c>
      <c r="H22" s="1">
        <v>0.44440000000000002</v>
      </c>
      <c r="K22" s="1" t="s">
        <v>15</v>
      </c>
      <c r="L22" s="1">
        <v>0</v>
      </c>
      <c r="M22" s="1">
        <v>0</v>
      </c>
    </row>
    <row r="23" spans="1:13" x14ac:dyDescent="0.2">
      <c r="A23" s="1" t="s">
        <v>33</v>
      </c>
      <c r="B23" s="1">
        <v>0.1089</v>
      </c>
      <c r="C23" s="1">
        <v>5.1999999999999998E-3</v>
      </c>
      <c r="F23" s="1" t="s">
        <v>33</v>
      </c>
      <c r="G23" s="1">
        <v>0</v>
      </c>
      <c r="H23" s="1">
        <v>0</v>
      </c>
      <c r="K23" s="1" t="s">
        <v>33</v>
      </c>
      <c r="L23" s="1">
        <v>0</v>
      </c>
      <c r="M23" s="1">
        <v>0</v>
      </c>
    </row>
    <row r="24" spans="1:13" x14ac:dyDescent="0.2">
      <c r="A24" s="1" t="s">
        <v>34</v>
      </c>
      <c r="B24" s="1">
        <v>5.7000000000000002E-3</v>
      </c>
      <c r="C24" s="1">
        <v>2.0999999999999999E-3</v>
      </c>
      <c r="F24" s="1" t="s">
        <v>34</v>
      </c>
      <c r="G24" s="1">
        <v>5.2600000000000001E-2</v>
      </c>
      <c r="H24" s="1">
        <v>0.29409999999999997</v>
      </c>
      <c r="K24" s="1" t="s">
        <v>34</v>
      </c>
      <c r="L24" s="1">
        <v>0</v>
      </c>
      <c r="M24" s="1">
        <v>0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342F-26DE-BA4B-92B9-8891F0909A99}">
  <dimension ref="A1:N24"/>
  <sheetViews>
    <sheetView tabSelected="1" zoomScale="120" zoomScaleNormal="120" workbookViewId="0">
      <selection activeCell="H19" sqref="H19"/>
    </sheetView>
  </sheetViews>
  <sheetFormatPr baseColWidth="10" defaultRowHeight="16" x14ac:dyDescent="0.2"/>
  <cols>
    <col min="1" max="1" width="20.1640625" style="1" bestFit="1" customWidth="1"/>
    <col min="2" max="5" width="10.83203125" style="1"/>
    <col min="6" max="6" width="21.5" style="1" bestFit="1" customWidth="1"/>
    <col min="7" max="7" width="9.5" style="1" bestFit="1" customWidth="1"/>
    <col min="8" max="10" width="10.83203125" style="1"/>
    <col min="11" max="11" width="21.5" style="1" bestFit="1" customWidth="1"/>
    <col min="12" max="16384" width="10.83203125" style="1"/>
  </cols>
  <sheetData>
    <row r="1" spans="1:14" x14ac:dyDescent="0.2">
      <c r="A1" s="4">
        <v>0.6</v>
      </c>
      <c r="B1" s="4"/>
      <c r="C1" s="4"/>
      <c r="F1" s="4">
        <v>0.7</v>
      </c>
      <c r="G1" s="4"/>
      <c r="H1" s="4"/>
      <c r="K1" s="4">
        <v>0.8</v>
      </c>
      <c r="L1" s="4"/>
      <c r="M1" s="4"/>
    </row>
    <row r="2" spans="1:14" x14ac:dyDescent="0.2">
      <c r="A2" s="1" t="s">
        <v>20</v>
      </c>
      <c r="B2" s="1" t="s">
        <v>18</v>
      </c>
      <c r="C2" s="1" t="s">
        <v>19</v>
      </c>
      <c r="F2" s="1" t="s">
        <v>20</v>
      </c>
      <c r="G2" s="1" t="s">
        <v>18</v>
      </c>
      <c r="H2" s="1" t="s">
        <v>19</v>
      </c>
      <c r="K2" s="1" t="s">
        <v>20</v>
      </c>
      <c r="L2" s="1" t="s">
        <v>18</v>
      </c>
      <c r="M2" s="1" t="s">
        <v>19</v>
      </c>
    </row>
    <row r="3" spans="1:14" x14ac:dyDescent="0.2">
      <c r="A3" s="1" t="s">
        <v>45</v>
      </c>
      <c r="B3" s="1">
        <v>0.65180000000000005</v>
      </c>
      <c r="C3" s="1">
        <v>7.3400000000000007E-2</v>
      </c>
      <c r="F3" s="1" t="s">
        <v>57</v>
      </c>
      <c r="G3" s="1">
        <v>0.879</v>
      </c>
      <c r="H3" s="1">
        <v>8.1100000000000005E-2</v>
      </c>
      <c r="K3" s="1" t="s">
        <v>57</v>
      </c>
      <c r="M3" s="1">
        <v>0.59260000000000002</v>
      </c>
      <c r="N3" s="1">
        <v>1.6E-2</v>
      </c>
    </row>
    <row r="4" spans="1:14" x14ac:dyDescent="0.2">
      <c r="A4" s="1" t="s">
        <v>46</v>
      </c>
      <c r="B4" s="1">
        <v>0.68740000000000001</v>
      </c>
      <c r="C4" s="1">
        <v>7.0099999999999996E-2</v>
      </c>
      <c r="F4" s="1" t="s">
        <v>21</v>
      </c>
      <c r="G4" s="1">
        <v>0.90129999999999999</v>
      </c>
      <c r="H4" s="1">
        <v>9.1300000000000006E-2</v>
      </c>
      <c r="K4" s="1" t="s">
        <v>21</v>
      </c>
      <c r="M4" s="1">
        <v>0.61629999999999996</v>
      </c>
      <c r="N4" s="1">
        <v>8.2199999999999995E-2</v>
      </c>
    </row>
    <row r="5" spans="1:14" x14ac:dyDescent="0.2">
      <c r="A5" s="1" t="s">
        <v>47</v>
      </c>
      <c r="B5" s="1">
        <v>0.70369999999999999</v>
      </c>
      <c r="C5" s="1">
        <v>7.2700000000000001E-2</v>
      </c>
      <c r="F5" s="1" t="s">
        <v>58</v>
      </c>
      <c r="G5" s="1">
        <v>0.90210000000000001</v>
      </c>
      <c r="H5" s="1">
        <v>9.0399999999999994E-2</v>
      </c>
      <c r="K5" s="1" t="s">
        <v>58</v>
      </c>
      <c r="M5" s="1">
        <v>0.59140000000000004</v>
      </c>
      <c r="N5" s="1">
        <v>6.7699999999999996E-2</v>
      </c>
    </row>
    <row r="6" spans="1:14" x14ac:dyDescent="0.2">
      <c r="A6" s="1" t="s">
        <v>55</v>
      </c>
      <c r="B6" s="1">
        <v>0.71209999999999996</v>
      </c>
      <c r="C6" s="1">
        <v>8.14E-2</v>
      </c>
      <c r="F6" s="1" t="s">
        <v>36</v>
      </c>
      <c r="G6" s="1">
        <v>0.91820000000000002</v>
      </c>
      <c r="H6" s="1">
        <v>8.9599999999999999E-2</v>
      </c>
      <c r="K6" s="1" t="s">
        <v>36</v>
      </c>
      <c r="M6" s="1">
        <v>0.63759999999999994</v>
      </c>
      <c r="N6" s="1">
        <v>8.3299999999999999E-2</v>
      </c>
    </row>
    <row r="7" spans="1:14" x14ac:dyDescent="0.2">
      <c r="A7" s="1" t="s">
        <v>37</v>
      </c>
      <c r="B7" s="1">
        <v>0.70309999999999995</v>
      </c>
      <c r="C7" s="1">
        <v>7.9799999999999996E-2</v>
      </c>
      <c r="F7" s="1" t="s">
        <v>23</v>
      </c>
      <c r="G7" s="1">
        <v>0.90710000000000002</v>
      </c>
      <c r="H7" s="1">
        <v>8.7499999999999994E-2</v>
      </c>
      <c r="K7" s="1" t="s">
        <v>23</v>
      </c>
      <c r="M7" s="1">
        <v>0.626</v>
      </c>
      <c r="N7" s="1">
        <v>7.6899999999999996E-2</v>
      </c>
    </row>
    <row r="9" spans="1:14" x14ac:dyDescent="0.2">
      <c r="A9" s="1" t="s">
        <v>50</v>
      </c>
      <c r="B9" s="1">
        <v>0.69340000000000002</v>
      </c>
      <c r="C9" s="1">
        <v>7.5200000000000003E-2</v>
      </c>
      <c r="F9" s="1" t="s">
        <v>9</v>
      </c>
      <c r="G9" s="1">
        <v>0.90400000000000003</v>
      </c>
      <c r="H9" s="1">
        <v>8.77E-2</v>
      </c>
      <c r="K9" s="1" t="s">
        <v>9</v>
      </c>
      <c r="M9" s="1">
        <v>0.69130000000000003</v>
      </c>
      <c r="N9" s="1">
        <v>8.8700000000000001E-2</v>
      </c>
    </row>
    <row r="10" spans="1:14" x14ac:dyDescent="0.2">
      <c r="A10" s="1" t="s">
        <v>51</v>
      </c>
      <c r="B10" s="1">
        <v>0.72050000000000003</v>
      </c>
      <c r="C10" s="1">
        <v>7.8100000000000003E-2</v>
      </c>
      <c r="F10" s="1" t="s">
        <v>29</v>
      </c>
      <c r="G10" s="1">
        <v>0.92569999999999997</v>
      </c>
      <c r="H10" s="1">
        <v>8.3799999999999999E-2</v>
      </c>
      <c r="K10" s="1" t="s">
        <v>29</v>
      </c>
      <c r="M10" s="1">
        <v>0.72619999999999996</v>
      </c>
      <c r="N10" s="1">
        <v>7.5499999999999998E-2</v>
      </c>
    </row>
    <row r="11" spans="1:14" x14ac:dyDescent="0.2">
      <c r="A11" s="1" t="s">
        <v>56</v>
      </c>
      <c r="B11" s="1">
        <v>0.72130000000000005</v>
      </c>
      <c r="C11" s="1">
        <v>7.0999999999999994E-2</v>
      </c>
      <c r="F11" s="1" t="s">
        <v>11</v>
      </c>
      <c r="G11" s="1">
        <v>0.9294</v>
      </c>
      <c r="H11" s="1">
        <v>9.2999999999999999E-2</v>
      </c>
      <c r="K11" s="1" t="s">
        <v>11</v>
      </c>
      <c r="M11" s="1">
        <v>0.66220000000000001</v>
      </c>
      <c r="N11" s="1">
        <v>7.6499999999999999E-2</v>
      </c>
    </row>
    <row r="12" spans="1:14" x14ac:dyDescent="0.2">
      <c r="A12" s="1" t="s">
        <v>52</v>
      </c>
      <c r="B12" s="1">
        <v>0.73160000000000003</v>
      </c>
      <c r="C12" s="1">
        <v>8.3699999999999997E-2</v>
      </c>
      <c r="F12" s="1" t="s">
        <v>30</v>
      </c>
      <c r="G12" s="1">
        <v>0.93069999999999997</v>
      </c>
      <c r="H12" s="1">
        <v>9.8299999999999998E-2</v>
      </c>
      <c r="K12" s="1" t="s">
        <v>30</v>
      </c>
      <c r="M12" s="1">
        <v>0.73650000000000004</v>
      </c>
      <c r="N12" s="1">
        <v>8.4500000000000006E-2</v>
      </c>
    </row>
    <row r="13" spans="1:14" x14ac:dyDescent="0.2">
      <c r="A13" s="1" t="s">
        <v>53</v>
      </c>
      <c r="B13" s="1">
        <v>0.70720000000000005</v>
      </c>
      <c r="C13" s="1">
        <v>7.9799999999999996E-2</v>
      </c>
      <c r="F13" s="1" t="s">
        <v>31</v>
      </c>
      <c r="G13" s="1">
        <v>0.93200000000000005</v>
      </c>
      <c r="H13" s="1">
        <v>8.6199999999999999E-2</v>
      </c>
      <c r="K13" s="1" t="s">
        <v>31</v>
      </c>
      <c r="M13" s="1">
        <v>0.70720000000000005</v>
      </c>
      <c r="N13" s="1">
        <v>7.9799999999999996E-2</v>
      </c>
    </row>
    <row r="15" spans="1:14" x14ac:dyDescent="0.2">
      <c r="A15" s="1" t="s">
        <v>48</v>
      </c>
      <c r="B15" s="1">
        <v>0</v>
      </c>
      <c r="C15" s="1">
        <v>0</v>
      </c>
      <c r="F15" s="1" t="s">
        <v>59</v>
      </c>
      <c r="G15" s="1">
        <v>0</v>
      </c>
      <c r="H15" s="1">
        <v>0</v>
      </c>
      <c r="K15" s="1" t="s">
        <v>59</v>
      </c>
      <c r="M15" s="1">
        <v>0</v>
      </c>
      <c r="N15" s="1">
        <v>0</v>
      </c>
    </row>
    <row r="16" spans="1:14" x14ac:dyDescent="0.2">
      <c r="A16" s="1" t="s">
        <v>49</v>
      </c>
      <c r="B16" s="1">
        <v>0</v>
      </c>
      <c r="C16" s="1">
        <v>0</v>
      </c>
      <c r="F16" s="1" t="s">
        <v>60</v>
      </c>
      <c r="G16" s="1">
        <v>0</v>
      </c>
      <c r="H16" s="1">
        <v>0</v>
      </c>
      <c r="K16" s="1" t="s">
        <v>60</v>
      </c>
      <c r="M16" s="1">
        <v>0</v>
      </c>
      <c r="N16" s="1">
        <v>0</v>
      </c>
    </row>
    <row r="18" spans="1:14" x14ac:dyDescent="0.2">
      <c r="A18" s="1" t="s">
        <v>7</v>
      </c>
      <c r="B18" s="1">
        <v>0.53139999999999998</v>
      </c>
      <c r="C18" s="1">
        <v>5.3999999999999999E-2</v>
      </c>
      <c r="F18" s="1" t="s">
        <v>26</v>
      </c>
      <c r="G18" s="1">
        <v>0.70599999999999996</v>
      </c>
      <c r="H18" s="1">
        <v>5.0900000000000001E-2</v>
      </c>
      <c r="K18" s="1" t="s">
        <v>26</v>
      </c>
      <c r="M18" s="1">
        <v>0.45229999999999998</v>
      </c>
      <c r="N18" s="1">
        <v>5.3999999999999999E-2</v>
      </c>
    </row>
    <row r="19" spans="1:14" x14ac:dyDescent="0.2">
      <c r="A19" s="1" t="s">
        <v>43</v>
      </c>
      <c r="B19" s="1">
        <v>0.34910000000000002</v>
      </c>
      <c r="C19" s="1">
        <v>3.8E-3</v>
      </c>
      <c r="F19" s="1" t="s">
        <v>8</v>
      </c>
      <c r="G19" s="1">
        <v>0.72799999999999998</v>
      </c>
      <c r="H19" s="1">
        <v>6.3E-2</v>
      </c>
      <c r="K19" s="1" t="s">
        <v>8</v>
      </c>
      <c r="M19" s="1">
        <v>0.47360000000000002</v>
      </c>
      <c r="N19" s="1">
        <v>6.3799999999999996E-2</v>
      </c>
    </row>
    <row r="21" spans="1:14" x14ac:dyDescent="0.2">
      <c r="A21" s="1" t="s">
        <v>54</v>
      </c>
      <c r="B21" s="1">
        <v>0</v>
      </c>
      <c r="C21" s="1">
        <v>0</v>
      </c>
      <c r="F21" s="1" t="s">
        <v>54</v>
      </c>
      <c r="G21" s="1">
        <v>0</v>
      </c>
      <c r="H21" s="1">
        <v>0</v>
      </c>
      <c r="K21" s="1" t="s">
        <v>54</v>
      </c>
      <c r="M21" s="1">
        <v>0</v>
      </c>
      <c r="N21" s="1">
        <v>0</v>
      </c>
    </row>
    <row r="22" spans="1:14" x14ac:dyDescent="0.2">
      <c r="A22" s="1" t="s">
        <v>32</v>
      </c>
      <c r="B22" s="1">
        <v>0</v>
      </c>
      <c r="C22" s="1">
        <v>0</v>
      </c>
      <c r="F22" s="1" t="s">
        <v>15</v>
      </c>
      <c r="G22" s="1">
        <v>5.74E-2</v>
      </c>
      <c r="H22" s="1">
        <v>0.125</v>
      </c>
      <c r="K22" s="1" t="s">
        <v>15</v>
      </c>
      <c r="M22" s="1">
        <v>0</v>
      </c>
      <c r="N22" s="1">
        <v>0</v>
      </c>
    </row>
    <row r="23" spans="1:14" x14ac:dyDescent="0.2">
      <c r="A23" s="1" t="s">
        <v>33</v>
      </c>
      <c r="B23" s="1">
        <v>0.13639999999999999</v>
      </c>
      <c r="C23" s="1">
        <v>0.17050000000000001</v>
      </c>
      <c r="F23" s="1" t="s">
        <v>33</v>
      </c>
      <c r="G23" s="1">
        <v>0</v>
      </c>
      <c r="H23" s="1">
        <v>0</v>
      </c>
      <c r="K23" s="1" t="s">
        <v>33</v>
      </c>
      <c r="M23" s="1">
        <v>0</v>
      </c>
      <c r="N23" s="1">
        <v>0</v>
      </c>
    </row>
    <row r="24" spans="1:14" x14ac:dyDescent="0.2">
      <c r="A24" s="1" t="s">
        <v>34</v>
      </c>
      <c r="B24" s="1">
        <v>0</v>
      </c>
      <c r="C24" s="1">
        <v>0</v>
      </c>
      <c r="F24" s="1" t="s">
        <v>61</v>
      </c>
      <c r="G24" s="1">
        <v>3.7999999999999999E-2</v>
      </c>
      <c r="H24" s="1">
        <v>0.10489999999999999</v>
      </c>
      <c r="K24" s="1" t="s">
        <v>61</v>
      </c>
      <c r="M24" s="1">
        <v>0</v>
      </c>
      <c r="N24" s="1">
        <v>0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chemical-gene</vt:lpstr>
      <vt:lpstr>disease-chemical</vt:lpstr>
      <vt:lpstr>disease-gene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2025-01-19T14:35:22Z</dcterms:created>
  <dcterms:modified xsi:type="dcterms:W3CDTF">2025-02-04T00:59:15Z</dcterms:modified>
</cp:coreProperties>
</file>