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liam Wallace\Desktop\"/>
    </mc:Choice>
  </mc:AlternateContent>
  <bookViews>
    <workbookView xWindow="0" yWindow="0" windowWidth="20430" windowHeight="7290"/>
  </bookViews>
  <sheets>
    <sheet name="Planeación PRESUPUESTO DLLO " sheetId="1" r:id="rId1"/>
    <sheet name="Ejecución PRESUPUESTO DLLO " sheetId="2" r:id="rId2"/>
  </sheets>
  <calcPr calcId="162913"/>
  <extLst>
    <ext uri="GoogleSheetsCustomDataVersion2">
      <go:sheetsCustomData xmlns:go="http://customooxmlschemas.google.com/" r:id="rId6" roundtripDataChecksum="aCbiYpAjKnkjVC32Wb0hqoxFVx0KO+wqjmvB91pYhq0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5" i="1"/>
  <c r="C21" i="1"/>
  <c r="G21" i="1"/>
  <c r="F21" i="1"/>
  <c r="D21" i="1"/>
  <c r="M15" i="2"/>
  <c r="K15" i="2"/>
  <c r="J15" i="2"/>
  <c r="H15" i="2"/>
  <c r="P15" i="2" s="1"/>
  <c r="Q15" i="2" s="1"/>
  <c r="P14" i="2"/>
  <c r="Q14" i="2" s="1"/>
  <c r="O14" i="2"/>
  <c r="P13" i="2"/>
  <c r="O13" i="2"/>
  <c r="Q13" i="2" s="1"/>
  <c r="P12" i="2"/>
  <c r="O12" i="2"/>
  <c r="Q12" i="2" s="1"/>
  <c r="Q11" i="2"/>
  <c r="P11" i="2"/>
  <c r="O11" i="2"/>
  <c r="P10" i="2"/>
  <c r="O10" i="2"/>
  <c r="Q10" i="2" s="1"/>
  <c r="P9" i="2"/>
  <c r="P5" i="2" s="1"/>
  <c r="Q5" i="2" s="1"/>
  <c r="O9" i="2"/>
  <c r="Q9" i="2" s="1"/>
  <c r="Q8" i="2"/>
  <c r="P8" i="2"/>
  <c r="P7" i="2"/>
  <c r="P6" i="2"/>
  <c r="Q6" i="2" s="1"/>
  <c r="H21" i="1" l="1"/>
</calcChain>
</file>

<file path=xl/sharedStrings.xml><?xml version="1.0" encoding="utf-8"?>
<sst xmlns="http://schemas.openxmlformats.org/spreadsheetml/2006/main" count="86" uniqueCount="60">
  <si>
    <t>Esta plantilla sencilla de presupuesto de proyecto para desarrollo de un producto/servicio de puede utilizarse para cualquir tipo de proyecto como TI, en este caso.  Tiene propuestos unos elementos básicos que pueden ser ampliados y ajustados según sea la necesidad (filas y columnas), y por tanto, constituye una referencia para costear el producto/servicio y tener un control de la ejecución del presupuesto de acuerdo con las actividades y fechas del cronograma de actividades planteado.  Tener en cuenta que las Tareas son acciones más operativas (pequeñas en complejidad y recursos como tiempo, dinero y personal) que permiten costear con un mayor detalle y así, más preciso.</t>
  </si>
  <si>
    <t>PLANTILLA DE PRESUPUESTO PARA DESARROLLO PROYECTO SENCILLO</t>
  </si>
  <si>
    <t>MANO DE OBRA</t>
  </si>
  <si>
    <t>MATERIALES</t>
  </si>
  <si>
    <t>FIJOS</t>
  </si>
  <si>
    <t>BALANCE</t>
  </si>
  <si>
    <t>TAREA</t>
  </si>
  <si>
    <t>DESCRIPCIÓN</t>
  </si>
  <si>
    <t>HORA</t>
  </si>
  <si>
    <t>$/HR</t>
  </si>
  <si>
    <t>UNIDAD</t>
  </si>
  <si>
    <t>$/UNIDAD</t>
  </si>
  <si>
    <t>VIAJES</t>
  </si>
  <si>
    <t>EQUIPOS/ALMACENAMIENTO</t>
  </si>
  <si>
    <t>ALQUILER</t>
  </si>
  <si>
    <t>SERVICIOS PÚBLICOS</t>
  </si>
  <si>
    <t>PRESUPUESTO</t>
  </si>
  <si>
    <t>GASTADO</t>
  </si>
  <si>
    <t>POR GASTAR</t>
  </si>
  <si>
    <t>PROYECTO 1</t>
  </si>
  <si>
    <t>Tarea 1</t>
  </si>
  <si>
    <t>Tarea 2</t>
  </si>
  <si>
    <t>Tarea 3</t>
  </si>
  <si>
    <t>Subtarea 3.1</t>
  </si>
  <si>
    <t>Subtarea 3.2</t>
  </si>
  <si>
    <t>Subtarea 3.3</t>
  </si>
  <si>
    <t>Tarea 4</t>
  </si>
  <si>
    <t>Subtarea 4.1</t>
  </si>
  <si>
    <t>Tarea 5</t>
  </si>
  <si>
    <t>SUBTOTAL</t>
  </si>
  <si>
    <t>Esta plantilla es la misma de la Planeación de Presupuesto para desarrollar el producto o servicio pero contiene 4 columnas adicionales que permiten hacer un seguimiento y llevar un control sobre lo planeado en tiempo y en dinero disponible (ESTADO, FECHA INICIO PLANEADA, FECHA INICIO REAL, FECHA REALIZACIÓN)</t>
  </si>
  <si>
    <t>ESTADO</t>
  </si>
  <si>
    <t>FECHA INICIO PLANEADA</t>
  </si>
  <si>
    <t>FECHA INICIO REAL</t>
  </si>
  <si>
    <t>FECHA FINALIZACIÓN</t>
  </si>
  <si>
    <t>No iniciado</t>
  </si>
  <si>
    <t>En progreso</t>
  </si>
  <si>
    <t>En espera</t>
  </si>
  <si>
    <t>Completado</t>
  </si>
  <si>
    <t>Definición clara del problema y los objetivos del proyecto.</t>
  </si>
  <si>
    <t>Recopilación de datos históricos de PQRS.</t>
  </si>
  <si>
    <t>Limpieza de datos (manejo de valores faltantes, corrección de errores, etc.).</t>
  </si>
  <si>
    <t>Estructuración de los datos en series temporales.</t>
  </si>
  <si>
    <t>Creación de diccionarios con los datos de entrenamiento y prueba, manteniendo la integridad temporal.</t>
  </si>
  <si>
    <t>Definición del Proyecto</t>
  </si>
  <si>
    <t>Preparación de los Datos</t>
  </si>
  <si>
    <t>Normalización y transformación de los datos para el modelo.</t>
  </si>
  <si>
    <t>Selección de arquitecturas de redes neuronales (LSTM, GRU, etc.).</t>
  </si>
  <si>
    <t>Definición de la estructura del modelo en Keras y TensorFlow.</t>
  </si>
  <si>
    <t>Entrenamiento inicial del modelo con los datos de entrenamiento.</t>
  </si>
  <si>
    <t>Selección del mejor modelo basado en las métricas de evaluación.</t>
  </si>
  <si>
    <t>Evaluación completa del modelo utilizando métricas como MAE, RMSE, MAPE.</t>
  </si>
  <si>
    <t>Validación cruzada y pruebas adicionales para asegurar la robustez del modelo.</t>
  </si>
  <si>
    <t>Validación final con datos reales o simulados de PQRS recientes.</t>
  </si>
  <si>
    <t>Desarrollo del Modelo</t>
  </si>
  <si>
    <t>Evaluación y Validación</t>
  </si>
  <si>
    <t>Almacenamiento de Datos</t>
  </si>
  <si>
    <t>Servicios AWS</t>
  </si>
  <si>
    <t>Equipo</t>
  </si>
  <si>
    <t>HP ProBook 440 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</si>
</sst>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&quot;$&quot;\ * #,##0.00_-;\-&quot;$&quot;\ * #,##0.00_-;_-&quot;$&quot;\ * &quot;-&quot;??_-;_-@"/>
    <numFmt numFmtId="165" formatCode="0.0"/>
    <numFmt numFmtId="166" formatCode="&quot;$&quot;#,##0_);\(&quot;$&quot;#,##0\)"/>
    <numFmt numFmtId="167" formatCode="_(* #,##0.00_);_(* \(#,##0.00\);_(* &quot;-&quot;??_);_(@_)"/>
    <numFmt numFmtId="168" formatCode="&quot;$&quot;#,##0.00_);\(&quot;$&quot;#,##0.00\)"/>
    <numFmt numFmtId="169" formatCode="&quot;$&quot;#,##0.00"/>
    <numFmt numFmtId="170" formatCode="mm/dd/yy"/>
  </numFmts>
  <fonts count="14">
    <font>
      <sz val="11"/>
      <color theme="1"/>
      <name val="aptos narrow"/>
      <scheme val="minor"/>
    </font>
    <font>
      <sz val="11"/>
      <color theme="1"/>
      <name val="Aptos narrow"/>
    </font>
    <font>
      <b/>
      <sz val="20"/>
      <color rgb="FF595959"/>
      <name val="Century Gothic"/>
    </font>
    <font>
      <sz val="11"/>
      <name val="aptos narrow"/>
    </font>
    <font>
      <b/>
      <sz val="20"/>
      <color rgb="FF7F7F7F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sz val="10"/>
      <color theme="1"/>
      <name val="Century Gothic"/>
    </font>
    <font>
      <b/>
      <i/>
      <sz val="10"/>
      <color theme="1"/>
      <name val="Century Gothic"/>
    </font>
    <font>
      <sz val="10"/>
      <color theme="0"/>
      <name val="Century Gothic"/>
    </font>
    <font>
      <sz val="11"/>
      <color theme="1"/>
      <name val="Arial"/>
    </font>
    <font>
      <sz val="10"/>
      <color rgb="FF000000"/>
      <name val="Century Gothic"/>
    </font>
    <font>
      <sz val="11"/>
      <color theme="1"/>
      <name val="Arial"/>
      <family val="2"/>
    </font>
    <font>
      <b/>
      <sz val="20"/>
      <color rgb="FF595959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0A1E30"/>
        <bgColor rgb="FF0A1E30"/>
      </patternFill>
    </fill>
    <fill>
      <patternFill patternType="solid">
        <fgColor rgb="FFC1E4F5"/>
        <bgColor rgb="FFC1E4F5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0E2841"/>
        <bgColor rgb="FF0E284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8ED873"/>
        <bgColor rgb="FF8ED87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rgb="FFD8D8D8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4" fillId="2" borderId="4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11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 wrapText="1"/>
    </xf>
    <xf numFmtId="164" fontId="7" fillId="6" borderId="9" xfId="0" applyNumberFormat="1" applyFont="1" applyFill="1" applyBorder="1" applyAlignment="1">
      <alignment horizontal="left" vertical="center" wrapText="1"/>
    </xf>
    <xf numFmtId="164" fontId="7" fillId="7" borderId="9" xfId="0" applyNumberFormat="1" applyFont="1" applyFill="1" applyBorder="1" applyAlignment="1">
      <alignment horizontal="left" vertical="center" wrapText="1"/>
    </xf>
    <xf numFmtId="164" fontId="7" fillId="8" borderId="9" xfId="0" applyNumberFormat="1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165" fontId="7" fillId="0" borderId="9" xfId="0" applyNumberFormat="1" applyFont="1" applyBorder="1" applyAlignment="1">
      <alignment horizontal="center" vertical="center" wrapText="1"/>
    </xf>
    <xf numFmtId="166" fontId="7" fillId="0" borderId="9" xfId="0" applyNumberFormat="1" applyFont="1" applyBorder="1" applyAlignment="1">
      <alignment horizontal="right" vertical="center" wrapText="1"/>
    </xf>
    <xf numFmtId="166" fontId="7" fillId="0" borderId="9" xfId="0" applyNumberFormat="1" applyFont="1" applyBorder="1" applyAlignment="1">
      <alignment horizontal="center" vertical="center" wrapText="1"/>
    </xf>
    <xf numFmtId="166" fontId="7" fillId="0" borderId="7" xfId="0" applyNumberFormat="1" applyFont="1" applyBorder="1" applyAlignment="1">
      <alignment vertical="center" wrapText="1"/>
    </xf>
    <xf numFmtId="166" fontId="7" fillId="0" borderId="6" xfId="0" applyNumberFormat="1" applyFont="1" applyBorder="1" applyAlignment="1">
      <alignment vertical="center" wrapText="1"/>
    </xf>
    <xf numFmtId="166" fontId="7" fillId="6" borderId="9" xfId="0" applyNumberFormat="1" applyFont="1" applyFill="1" applyBorder="1" applyAlignment="1">
      <alignment horizontal="left" vertical="center" wrapText="1"/>
    </xf>
    <xf numFmtId="166" fontId="7" fillId="7" borderId="9" xfId="0" applyNumberFormat="1" applyFont="1" applyFill="1" applyBorder="1" applyAlignment="1">
      <alignment horizontal="left" vertical="center" wrapText="1"/>
    </xf>
    <xf numFmtId="167" fontId="7" fillId="8" borderId="9" xfId="0" applyNumberFormat="1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5" fillId="9" borderId="9" xfId="0" applyFont="1" applyFill="1" applyBorder="1" applyAlignment="1">
      <alignment horizontal="left" vertical="center" wrapText="1"/>
    </xf>
    <xf numFmtId="165" fontId="7" fillId="9" borderId="9" xfId="0" applyNumberFormat="1" applyFont="1" applyFill="1" applyBorder="1" applyAlignment="1">
      <alignment horizontal="left" vertical="center" wrapText="1"/>
    </xf>
    <xf numFmtId="168" fontId="5" fillId="9" borderId="9" xfId="0" applyNumberFormat="1" applyFont="1" applyFill="1" applyBorder="1" applyAlignment="1">
      <alignment horizontal="right" vertical="center" wrapText="1"/>
    </xf>
    <xf numFmtId="165" fontId="5" fillId="9" borderId="9" xfId="0" applyNumberFormat="1" applyFont="1" applyFill="1" applyBorder="1" applyAlignment="1">
      <alignment horizontal="left" vertical="center" wrapText="1"/>
    </xf>
    <xf numFmtId="168" fontId="5" fillId="9" borderId="9" xfId="0" applyNumberFormat="1" applyFont="1" applyFill="1" applyBorder="1" applyAlignment="1">
      <alignment horizontal="left" vertical="center" wrapText="1"/>
    </xf>
    <xf numFmtId="169" fontId="5" fillId="9" borderId="9" xfId="0" applyNumberFormat="1" applyFont="1" applyFill="1" applyBorder="1" applyAlignment="1">
      <alignment horizontal="left" vertical="center" wrapText="1"/>
    </xf>
    <xf numFmtId="168" fontId="5" fillId="9" borderId="11" xfId="0" applyNumberFormat="1" applyFont="1" applyFill="1" applyBorder="1" applyAlignment="1">
      <alignment vertical="center" wrapText="1"/>
    </xf>
    <xf numFmtId="168" fontId="5" fillId="9" borderId="12" xfId="0" applyNumberFormat="1" applyFont="1" applyFill="1" applyBorder="1" applyAlignment="1">
      <alignment vertical="center" wrapText="1"/>
    </xf>
    <xf numFmtId="167" fontId="5" fillId="9" borderId="9" xfId="0" applyNumberFormat="1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165" fontId="7" fillId="2" borderId="4" xfId="0" applyNumberFormat="1" applyFont="1" applyFill="1" applyBorder="1" applyAlignment="1">
      <alignment horizontal="left" vertical="center" wrapText="1"/>
    </xf>
    <xf numFmtId="168" fontId="7" fillId="2" borderId="4" xfId="0" applyNumberFormat="1" applyFont="1" applyFill="1" applyBorder="1" applyAlignment="1">
      <alignment horizontal="left" vertical="center" wrapText="1"/>
    </xf>
    <xf numFmtId="167" fontId="7" fillId="2" borderId="4" xfId="0" applyNumberFormat="1" applyFont="1" applyFill="1" applyBorder="1" applyAlignment="1">
      <alignment horizontal="left" vertical="center" wrapText="1"/>
    </xf>
    <xf numFmtId="167" fontId="6" fillId="2" borderId="4" xfId="0" applyNumberFormat="1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wrapText="1"/>
    </xf>
    <xf numFmtId="170" fontId="7" fillId="5" borderId="9" xfId="0" applyNumberFormat="1" applyFont="1" applyFill="1" applyBorder="1" applyAlignment="1">
      <alignment horizontal="left" vertical="center" wrapText="1"/>
    </xf>
    <xf numFmtId="0" fontId="7" fillId="10" borderId="9" xfId="0" applyFont="1" applyFill="1" applyBorder="1" applyAlignment="1">
      <alignment horizontal="left" vertical="center" wrapText="1"/>
    </xf>
    <xf numFmtId="170" fontId="6" fillId="0" borderId="9" xfId="0" applyNumberFormat="1" applyFont="1" applyBorder="1" applyAlignment="1">
      <alignment horizontal="left" vertical="center" wrapText="1"/>
    </xf>
    <xf numFmtId="0" fontId="11" fillId="11" borderId="9" xfId="0" applyFont="1" applyFill="1" applyBorder="1" applyAlignment="1">
      <alignment horizontal="left" vertical="center" wrapText="1" readingOrder="1"/>
    </xf>
    <xf numFmtId="0" fontId="7" fillId="12" borderId="9" xfId="0" applyFont="1" applyFill="1" applyBorder="1" applyAlignment="1">
      <alignment horizontal="left" vertical="center" wrapText="1"/>
    </xf>
    <xf numFmtId="170" fontId="8" fillId="0" borderId="9" xfId="0" applyNumberFormat="1" applyFont="1" applyBorder="1" applyAlignment="1">
      <alignment horizontal="left" vertical="center" wrapText="1"/>
    </xf>
    <xf numFmtId="0" fontId="11" fillId="13" borderId="9" xfId="0" applyFont="1" applyFill="1" applyBorder="1" applyAlignment="1">
      <alignment horizontal="left" vertical="center" wrapText="1" readingOrder="1"/>
    </xf>
    <xf numFmtId="170" fontId="5" fillId="9" borderId="9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5" fillId="3" borderId="20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vertical="center" wrapText="1"/>
    </xf>
    <xf numFmtId="166" fontId="7" fillId="15" borderId="16" xfId="0" applyNumberFormat="1" applyFont="1" applyFill="1" applyBorder="1" applyAlignment="1">
      <alignment horizontal="left" vertical="center" wrapText="1"/>
    </xf>
    <xf numFmtId="0" fontId="0" fillId="0" borderId="16" xfId="0" applyNumberFormat="1" applyFont="1" applyBorder="1" applyAlignment="1">
      <alignment wrapText="1"/>
    </xf>
    <xf numFmtId="0" fontId="12" fillId="0" borderId="16" xfId="0" applyFont="1" applyBorder="1" applyAlignment="1">
      <alignment wrapText="1"/>
    </xf>
    <xf numFmtId="165" fontId="7" fillId="0" borderId="16" xfId="0" applyNumberFormat="1" applyFont="1" applyBorder="1" applyAlignment="1">
      <alignment horizontal="center" vertical="center" wrapText="1"/>
    </xf>
    <xf numFmtId="166" fontId="7" fillId="0" borderId="16" xfId="0" applyNumberFormat="1" applyFont="1" applyBorder="1" applyAlignment="1">
      <alignment horizontal="right" vertical="center" wrapText="1"/>
    </xf>
    <xf numFmtId="166" fontId="7" fillId="0" borderId="16" xfId="0" applyNumberFormat="1" applyFont="1" applyBorder="1" applyAlignment="1">
      <alignment horizontal="center" vertical="center" wrapText="1"/>
    </xf>
    <xf numFmtId="166" fontId="7" fillId="0" borderId="16" xfId="0" applyNumberFormat="1" applyFont="1" applyBorder="1" applyAlignment="1">
      <alignment vertical="center" wrapText="1"/>
    </xf>
    <xf numFmtId="0" fontId="0" fillId="0" borderId="16" xfId="0" applyFont="1" applyBorder="1" applyAlignment="1">
      <alignment wrapText="1"/>
    </xf>
    <xf numFmtId="0" fontId="0" fillId="16" borderId="16" xfId="0" applyFont="1" applyFill="1" applyBorder="1" applyAlignment="1">
      <alignment wrapText="1"/>
    </xf>
    <xf numFmtId="0" fontId="12" fillId="16" borderId="16" xfId="0" applyFont="1" applyFill="1" applyBorder="1" applyAlignment="1">
      <alignment wrapText="1"/>
    </xf>
    <xf numFmtId="165" fontId="7" fillId="16" borderId="16" xfId="0" applyNumberFormat="1" applyFont="1" applyFill="1" applyBorder="1" applyAlignment="1">
      <alignment horizontal="center" vertical="center" wrapText="1"/>
    </xf>
    <xf numFmtId="166" fontId="7" fillId="16" borderId="16" xfId="0" applyNumberFormat="1" applyFont="1" applyFill="1" applyBorder="1" applyAlignment="1">
      <alignment horizontal="right" vertical="center" wrapText="1"/>
    </xf>
    <xf numFmtId="166" fontId="7" fillId="16" borderId="16" xfId="0" applyNumberFormat="1" applyFont="1" applyFill="1" applyBorder="1" applyAlignment="1">
      <alignment horizontal="center" vertical="center" wrapText="1"/>
    </xf>
    <xf numFmtId="166" fontId="7" fillId="16" borderId="16" xfId="0" applyNumberFormat="1" applyFont="1" applyFill="1" applyBorder="1" applyAlignment="1">
      <alignment vertical="center" wrapText="1"/>
    </xf>
    <xf numFmtId="0" fontId="5" fillId="9" borderId="16" xfId="0" applyFont="1" applyFill="1" applyBorder="1" applyAlignment="1">
      <alignment horizontal="left" vertical="center" wrapText="1"/>
    </xf>
    <xf numFmtId="168" fontId="5" fillId="9" borderId="16" xfId="0" applyNumberFormat="1" applyFont="1" applyFill="1" applyBorder="1" applyAlignment="1">
      <alignment horizontal="right" vertical="center" wrapText="1"/>
    </xf>
    <xf numFmtId="165" fontId="5" fillId="9" borderId="16" xfId="0" applyNumberFormat="1" applyFont="1" applyFill="1" applyBorder="1" applyAlignment="1">
      <alignment horizontal="left" vertical="center" wrapText="1"/>
    </xf>
    <xf numFmtId="168" fontId="5" fillId="9" borderId="16" xfId="0" applyNumberFormat="1" applyFont="1" applyFill="1" applyBorder="1" applyAlignment="1">
      <alignment horizontal="left" vertical="center" wrapText="1"/>
    </xf>
    <xf numFmtId="168" fontId="5" fillId="9" borderId="16" xfId="0" applyNumberFormat="1" applyFont="1" applyFill="1" applyBorder="1" applyAlignment="1">
      <alignment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0" fillId="14" borderId="16" xfId="0" applyFont="1" applyFill="1" applyBorder="1" applyAlignment="1">
      <alignment wrapText="1"/>
    </xf>
    <xf numFmtId="0" fontId="12" fillId="14" borderId="16" xfId="0" applyFont="1" applyFill="1" applyBorder="1" applyAlignment="1">
      <alignment wrapText="1"/>
    </xf>
    <xf numFmtId="165" fontId="7" fillId="14" borderId="16" xfId="0" applyNumberFormat="1" applyFont="1" applyFill="1" applyBorder="1" applyAlignment="1">
      <alignment horizontal="center" vertical="center" wrapText="1"/>
    </xf>
    <xf numFmtId="166" fontId="7" fillId="14" borderId="16" xfId="0" applyNumberFormat="1" applyFont="1" applyFill="1" applyBorder="1" applyAlignment="1">
      <alignment horizontal="right" vertical="center" wrapText="1"/>
    </xf>
    <xf numFmtId="166" fontId="7" fillId="14" borderId="16" xfId="0" applyNumberFormat="1" applyFont="1" applyFill="1" applyBorder="1" applyAlignment="1">
      <alignment horizontal="center" vertical="center" wrapText="1"/>
    </xf>
    <xf numFmtId="166" fontId="7" fillId="14" borderId="16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3" fillId="2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3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5" fillId="3" borderId="19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5" fillId="2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0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vertical="center"/>
    </xf>
    <xf numFmtId="0" fontId="3" fillId="0" borderId="14" xfId="0" applyFont="1" applyBorder="1"/>
    <xf numFmtId="0" fontId="3" fillId="0" borderId="15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5" fillId="3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3" fillId="0" borderId="8" xfId="0" applyFont="1" applyBorder="1"/>
  </cellXfs>
  <cellStyles count="1">
    <cellStyle name="Normal" xfId="0" builtinId="0"/>
  </cellStyles>
  <dxfs count="6"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60CBF3"/>
          <bgColor rgb="FF60CBF3"/>
        </patternFill>
      </fill>
    </dxf>
    <dxf>
      <fill>
        <patternFill patternType="solid">
          <fgColor rgb="FF94EFFB"/>
          <bgColor rgb="FF94EFFB"/>
        </patternFill>
      </fill>
    </dxf>
    <dxf>
      <fill>
        <patternFill patternType="solid">
          <fgColor rgb="FFCAEDFB"/>
          <bgColor rgb="FFCAED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6"/>
  <sheetViews>
    <sheetView tabSelected="1" topLeftCell="A9" workbookViewId="0">
      <selection activeCell="A2" sqref="A2:H21"/>
    </sheetView>
  </sheetViews>
  <sheetFormatPr baseColWidth="10" defaultColWidth="12.625" defaultRowHeight="15" customHeight="1"/>
  <cols>
    <col min="1" max="1" width="22.625" bestFit="1" customWidth="1"/>
    <col min="2" max="2" width="48.125" customWidth="1"/>
    <col min="3" max="3" width="4" customWidth="1"/>
    <col min="4" max="4" width="12.5" bestFit="1" customWidth="1"/>
    <col min="5" max="5" width="6" bestFit="1" customWidth="1"/>
    <col min="6" max="7" width="11.625" bestFit="1" customWidth="1"/>
    <col min="8" max="8" width="12.5" bestFit="1" customWidth="1"/>
    <col min="9" max="17" width="11.375" customWidth="1"/>
  </cols>
  <sheetData>
    <row r="1" spans="1:8" ht="83.25" customHeight="1">
      <c r="A1" s="78" t="s">
        <v>0</v>
      </c>
      <c r="B1" s="79"/>
      <c r="C1" s="79"/>
      <c r="D1" s="79"/>
      <c r="E1" s="79"/>
      <c r="F1" s="79"/>
      <c r="G1" s="79"/>
    </row>
    <row r="2" spans="1:8" s="48" customFormat="1" ht="24.75" customHeight="1">
      <c r="A2" s="80" t="s">
        <v>16</v>
      </c>
      <c r="B2" s="81"/>
      <c r="C2" s="81"/>
      <c r="D2" s="81"/>
      <c r="E2" s="81"/>
      <c r="F2" s="81"/>
      <c r="G2" s="81"/>
      <c r="H2" s="82"/>
    </row>
    <row r="3" spans="1:8" ht="14.25">
      <c r="A3" s="87"/>
      <c r="B3" s="88"/>
      <c r="C3" s="83" t="s">
        <v>2</v>
      </c>
      <c r="D3" s="84"/>
      <c r="E3" s="85" t="s">
        <v>3</v>
      </c>
      <c r="F3" s="86"/>
      <c r="G3" s="49" t="s">
        <v>4</v>
      </c>
      <c r="H3" s="71" t="s">
        <v>5</v>
      </c>
    </row>
    <row r="4" spans="1:8" s="48" customFormat="1" ht="25.5">
      <c r="A4" s="50" t="s">
        <v>6</v>
      </c>
      <c r="B4" s="50" t="s">
        <v>7</v>
      </c>
      <c r="C4" s="50" t="s">
        <v>8</v>
      </c>
      <c r="D4" s="50" t="s">
        <v>9</v>
      </c>
      <c r="E4" s="50" t="s">
        <v>10</v>
      </c>
      <c r="F4" s="50" t="s">
        <v>11</v>
      </c>
      <c r="G4" s="51" t="s">
        <v>14</v>
      </c>
      <c r="H4" s="50" t="s">
        <v>17</v>
      </c>
    </row>
    <row r="5" spans="1:8" s="48" customFormat="1" ht="30" customHeight="1">
      <c r="A5" s="72" t="s">
        <v>58</v>
      </c>
      <c r="B5" s="73" t="s">
        <v>59</v>
      </c>
      <c r="C5" s="74">
        <v>0</v>
      </c>
      <c r="D5" s="75">
        <v>0</v>
      </c>
      <c r="E5" s="76">
        <v>1</v>
      </c>
      <c r="F5" s="75">
        <v>3500000</v>
      </c>
      <c r="G5" s="77">
        <v>0</v>
      </c>
      <c r="H5" s="52">
        <f>(C5*D5)+(E5*F5)+G5</f>
        <v>3500000</v>
      </c>
    </row>
    <row r="6" spans="1:8" s="48" customFormat="1" ht="30" customHeight="1">
      <c r="A6" s="53" t="s">
        <v>44</v>
      </c>
      <c r="B6" s="54" t="s">
        <v>39</v>
      </c>
      <c r="C6" s="55">
        <v>20</v>
      </c>
      <c r="D6" s="56">
        <v>150000</v>
      </c>
      <c r="E6" s="57">
        <v>0</v>
      </c>
      <c r="F6" s="56">
        <v>0</v>
      </c>
      <c r="G6" s="58">
        <v>0</v>
      </c>
      <c r="H6" s="52">
        <f t="shared" ref="H6:H20" si="0">(C6*D6)+(E6*F6)+G6</f>
        <v>3000000</v>
      </c>
    </row>
    <row r="7" spans="1:8" s="48" customFormat="1" ht="30" customHeight="1">
      <c r="A7" s="59" t="s">
        <v>45</v>
      </c>
      <c r="B7" s="54" t="s">
        <v>40</v>
      </c>
      <c r="C7" s="55">
        <v>20</v>
      </c>
      <c r="D7" s="56">
        <v>150000</v>
      </c>
      <c r="E7" s="57">
        <v>0</v>
      </c>
      <c r="F7" s="56">
        <v>0</v>
      </c>
      <c r="G7" s="58">
        <v>0</v>
      </c>
      <c r="H7" s="52">
        <f t="shared" si="0"/>
        <v>3000000</v>
      </c>
    </row>
    <row r="8" spans="1:8" s="48" customFormat="1" ht="30" customHeight="1">
      <c r="A8" s="59" t="s">
        <v>45</v>
      </c>
      <c r="B8" s="54" t="s">
        <v>41</v>
      </c>
      <c r="C8" s="55">
        <v>20</v>
      </c>
      <c r="D8" s="56">
        <v>150000</v>
      </c>
      <c r="E8" s="57">
        <v>0</v>
      </c>
      <c r="F8" s="56">
        <v>0</v>
      </c>
      <c r="G8" s="58">
        <v>0</v>
      </c>
      <c r="H8" s="52">
        <f t="shared" si="0"/>
        <v>3000000</v>
      </c>
    </row>
    <row r="9" spans="1:8" s="48" customFormat="1" ht="30" customHeight="1">
      <c r="A9" s="59" t="s">
        <v>45</v>
      </c>
      <c r="B9" s="54" t="s">
        <v>42</v>
      </c>
      <c r="C9" s="55">
        <v>10</v>
      </c>
      <c r="D9" s="56">
        <v>150000</v>
      </c>
      <c r="E9" s="57">
        <v>0</v>
      </c>
      <c r="F9" s="56">
        <v>0</v>
      </c>
      <c r="G9" s="58">
        <v>0</v>
      </c>
      <c r="H9" s="52">
        <f t="shared" si="0"/>
        <v>1500000</v>
      </c>
    </row>
    <row r="10" spans="1:8" s="48" customFormat="1" ht="30" customHeight="1">
      <c r="A10" s="59" t="s">
        <v>45</v>
      </c>
      <c r="B10" s="54" t="s">
        <v>43</v>
      </c>
      <c r="C10" s="55">
        <v>10</v>
      </c>
      <c r="D10" s="56">
        <v>150000</v>
      </c>
      <c r="E10" s="57">
        <v>0</v>
      </c>
      <c r="F10" s="56">
        <v>0</v>
      </c>
      <c r="G10" s="58">
        <v>0</v>
      </c>
      <c r="H10" s="52">
        <f t="shared" si="0"/>
        <v>1500000</v>
      </c>
    </row>
    <row r="11" spans="1:8" s="48" customFormat="1" ht="24.75" customHeight="1">
      <c r="A11" s="59" t="s">
        <v>45</v>
      </c>
      <c r="B11" s="54" t="s">
        <v>46</v>
      </c>
      <c r="C11" s="55">
        <v>20</v>
      </c>
      <c r="D11" s="56">
        <v>150000</v>
      </c>
      <c r="E11" s="57">
        <v>0</v>
      </c>
      <c r="F11" s="56">
        <v>0</v>
      </c>
      <c r="G11" s="58">
        <v>0</v>
      </c>
      <c r="H11" s="52">
        <f t="shared" si="0"/>
        <v>3000000</v>
      </c>
    </row>
    <row r="12" spans="1:8" s="48" customFormat="1" ht="24.75" customHeight="1">
      <c r="A12" s="60" t="s">
        <v>56</v>
      </c>
      <c r="B12" s="61" t="s">
        <v>57</v>
      </c>
      <c r="C12" s="62">
        <v>0</v>
      </c>
      <c r="D12" s="63">
        <v>0</v>
      </c>
      <c r="E12" s="64">
        <v>0</v>
      </c>
      <c r="F12" s="63">
        <v>0</v>
      </c>
      <c r="G12" s="65">
        <v>700000</v>
      </c>
      <c r="H12" s="52">
        <f t="shared" si="0"/>
        <v>700000</v>
      </c>
    </row>
    <row r="13" spans="1:8" s="48" customFormat="1" ht="24.75" customHeight="1">
      <c r="A13" s="59" t="s">
        <v>54</v>
      </c>
      <c r="B13" s="54" t="s">
        <v>47</v>
      </c>
      <c r="C13" s="55">
        <v>20</v>
      </c>
      <c r="D13" s="56">
        <v>150000</v>
      </c>
      <c r="E13" s="57">
        <v>0</v>
      </c>
      <c r="F13" s="56">
        <v>0</v>
      </c>
      <c r="G13" s="58">
        <v>0</v>
      </c>
      <c r="H13" s="52">
        <f t="shared" si="0"/>
        <v>3000000</v>
      </c>
    </row>
    <row r="14" spans="1:8" s="48" customFormat="1" ht="24.75" customHeight="1">
      <c r="A14" s="59" t="s">
        <v>54</v>
      </c>
      <c r="B14" s="54" t="s">
        <v>48</v>
      </c>
      <c r="C14" s="55">
        <v>10</v>
      </c>
      <c r="D14" s="56">
        <v>150000</v>
      </c>
      <c r="E14" s="57">
        <v>0</v>
      </c>
      <c r="F14" s="56">
        <v>0</v>
      </c>
      <c r="G14" s="58">
        <v>0</v>
      </c>
      <c r="H14" s="52">
        <f t="shared" si="0"/>
        <v>1500000</v>
      </c>
    </row>
    <row r="15" spans="1:8" s="48" customFormat="1" ht="24.75" customHeight="1">
      <c r="A15" s="59" t="s">
        <v>54</v>
      </c>
      <c r="B15" s="54" t="s">
        <v>49</v>
      </c>
      <c r="C15" s="55">
        <v>10</v>
      </c>
      <c r="D15" s="56">
        <v>150000</v>
      </c>
      <c r="E15" s="57">
        <v>0</v>
      </c>
      <c r="F15" s="56">
        <v>0</v>
      </c>
      <c r="G15" s="58">
        <v>0</v>
      </c>
      <c r="H15" s="52">
        <f t="shared" si="0"/>
        <v>1500000</v>
      </c>
    </row>
    <row r="16" spans="1:8" s="48" customFormat="1" ht="24.75" customHeight="1">
      <c r="A16" s="59" t="s">
        <v>54</v>
      </c>
      <c r="B16" s="54" t="s">
        <v>50</v>
      </c>
      <c r="C16" s="55">
        <v>5</v>
      </c>
      <c r="D16" s="56">
        <v>150000</v>
      </c>
      <c r="E16" s="57">
        <v>0</v>
      </c>
      <c r="F16" s="56">
        <v>0</v>
      </c>
      <c r="G16" s="58">
        <v>0</v>
      </c>
      <c r="H16" s="52">
        <f t="shared" si="0"/>
        <v>750000</v>
      </c>
    </row>
    <row r="17" spans="1:8" s="48" customFormat="1" ht="24.75" customHeight="1">
      <c r="A17" s="59" t="s">
        <v>55</v>
      </c>
      <c r="B17" s="54" t="s">
        <v>51</v>
      </c>
      <c r="C17" s="55">
        <v>15</v>
      </c>
      <c r="D17" s="56">
        <v>150000</v>
      </c>
      <c r="E17" s="57">
        <v>0</v>
      </c>
      <c r="F17" s="56">
        <v>0</v>
      </c>
      <c r="G17" s="58">
        <v>0</v>
      </c>
      <c r="H17" s="52">
        <f t="shared" si="0"/>
        <v>2250000</v>
      </c>
    </row>
    <row r="18" spans="1:8" s="48" customFormat="1" ht="24.75" customHeight="1">
      <c r="A18" s="59" t="s">
        <v>55</v>
      </c>
      <c r="B18" s="54" t="s">
        <v>52</v>
      </c>
      <c r="C18" s="55">
        <v>20</v>
      </c>
      <c r="D18" s="56">
        <v>150000</v>
      </c>
      <c r="E18" s="57">
        <v>0</v>
      </c>
      <c r="F18" s="56">
        <v>0</v>
      </c>
      <c r="G18" s="58">
        <v>0</v>
      </c>
      <c r="H18" s="52">
        <f t="shared" si="0"/>
        <v>3000000</v>
      </c>
    </row>
    <row r="19" spans="1:8" s="48" customFormat="1" ht="24.75" customHeight="1">
      <c r="A19" s="60" t="s">
        <v>56</v>
      </c>
      <c r="B19" s="61" t="s">
        <v>57</v>
      </c>
      <c r="C19" s="62">
        <v>0</v>
      </c>
      <c r="D19" s="63">
        <v>0</v>
      </c>
      <c r="E19" s="64">
        <v>0</v>
      </c>
      <c r="F19" s="63">
        <v>0</v>
      </c>
      <c r="G19" s="65">
        <v>700000</v>
      </c>
      <c r="H19" s="52">
        <f t="shared" si="0"/>
        <v>700000</v>
      </c>
    </row>
    <row r="20" spans="1:8" s="48" customFormat="1" ht="24.75" customHeight="1">
      <c r="A20" s="59" t="s">
        <v>55</v>
      </c>
      <c r="B20" s="54" t="s">
        <v>53</v>
      </c>
      <c r="C20" s="55">
        <v>20</v>
      </c>
      <c r="D20" s="56">
        <v>150000</v>
      </c>
      <c r="E20" s="57">
        <v>0</v>
      </c>
      <c r="F20" s="56">
        <v>0</v>
      </c>
      <c r="G20" s="58">
        <v>0</v>
      </c>
      <c r="H20" s="52">
        <f t="shared" si="0"/>
        <v>3000000</v>
      </c>
    </row>
    <row r="21" spans="1:8" s="48" customFormat="1" ht="14.25">
      <c r="A21" s="66" t="s">
        <v>29</v>
      </c>
      <c r="B21" s="66"/>
      <c r="C21" s="66">
        <f>SUM(C5:C20)</f>
        <v>200</v>
      </c>
      <c r="D21" s="67">
        <f>(C5*D5)+(C6*D6)+(C7*D7)+(C8*D8)+(C9*D9)+(C10*D10)+(C11*D11)+(C12*D12)+(C13*D13)+(C14*D14)+(C15*D15)+(C16*D16)+(C17*D17)+(C18*D18)+(C19*D19)+(C20*D20)</f>
        <v>30000000</v>
      </c>
      <c r="E21" s="68">
        <v>0</v>
      </c>
      <c r="F21" s="69">
        <f>(E5*F5)+(E6*F6)+(E7*F7)+(E8*F8)+(E9*F9)+(E10*F10)+(E11*F11)+(E12*F12)+(E13*F13)+(E14*F14)+(E15*F15)+(E16*F16)+(E17*F17)+(E18*F18)+(E19*F19)+(E20*F20)</f>
        <v>3500000</v>
      </c>
      <c r="G21" s="70">
        <f>SUM(G5:G20)</f>
        <v>1400000</v>
      </c>
      <c r="H21" s="69">
        <f>SUM(D21:G21)</f>
        <v>34900000</v>
      </c>
    </row>
    <row r="22" spans="1:8" ht="14.25">
      <c r="A22" s="34"/>
      <c r="B22" s="34"/>
      <c r="C22" s="35"/>
      <c r="D22" s="36"/>
      <c r="E22" s="35"/>
      <c r="F22" s="36"/>
      <c r="G22" s="36"/>
      <c r="H22" s="36"/>
    </row>
    <row r="23" spans="1:8">
      <c r="A23" s="39"/>
      <c r="B23" s="39"/>
      <c r="C23" s="39"/>
      <c r="D23" s="39"/>
      <c r="E23" s="39"/>
      <c r="F23" s="39"/>
      <c r="G23" s="39"/>
      <c r="H23" s="39"/>
    </row>
    <row r="24" spans="1:8">
      <c r="A24" s="39"/>
      <c r="B24" s="39"/>
      <c r="C24" s="39"/>
      <c r="D24" s="39"/>
      <c r="E24" s="39"/>
      <c r="F24" s="39"/>
      <c r="G24" s="39"/>
      <c r="H24" s="39"/>
    </row>
    <row r="25" spans="1:8">
      <c r="A25" s="39"/>
      <c r="B25" s="39"/>
      <c r="C25" s="39"/>
      <c r="D25" s="39"/>
      <c r="E25" s="39"/>
      <c r="F25" s="39"/>
      <c r="G25" s="39"/>
      <c r="H25" s="39"/>
    </row>
    <row r="26" spans="1:8">
      <c r="A26" s="39"/>
      <c r="B26" s="39"/>
      <c r="C26" s="39"/>
      <c r="D26" s="39"/>
      <c r="E26" s="39"/>
      <c r="F26" s="39"/>
      <c r="G26" s="39"/>
      <c r="H26" s="39"/>
    </row>
    <row r="27" spans="1:8" ht="15.75" customHeight="1">
      <c r="A27" s="39"/>
      <c r="B27" s="39"/>
      <c r="C27" s="39"/>
      <c r="D27" s="39"/>
      <c r="E27" s="39"/>
      <c r="F27" s="39"/>
      <c r="G27" s="39"/>
      <c r="H27" s="39"/>
    </row>
    <row r="28" spans="1:8" ht="15.75" customHeight="1">
      <c r="A28" s="39"/>
      <c r="B28" s="39"/>
      <c r="C28" s="39"/>
      <c r="D28" s="39"/>
      <c r="E28" s="39"/>
      <c r="F28" s="39"/>
      <c r="G28" s="39"/>
      <c r="H28" s="39"/>
    </row>
    <row r="29" spans="1:8" ht="15.75" customHeight="1">
      <c r="A29" s="39"/>
      <c r="B29" s="39"/>
      <c r="C29" s="39"/>
      <c r="D29" s="39"/>
      <c r="E29" s="39"/>
      <c r="F29" s="39"/>
      <c r="G29" s="39"/>
      <c r="H29" s="39"/>
    </row>
    <row r="30" spans="1:8" ht="15.75" customHeight="1">
      <c r="A30" s="39"/>
      <c r="B30" s="39"/>
      <c r="C30" s="39"/>
      <c r="D30" s="39"/>
      <c r="E30" s="39"/>
      <c r="F30" s="39"/>
      <c r="G30" s="39"/>
      <c r="H30" s="39"/>
    </row>
    <row r="31" spans="1:8" ht="15.75" customHeight="1">
      <c r="A31" s="39"/>
      <c r="B31" s="39"/>
      <c r="C31" s="39"/>
      <c r="D31" s="39"/>
      <c r="E31" s="39"/>
      <c r="F31" s="39"/>
      <c r="G31" s="39"/>
      <c r="H31" s="39"/>
    </row>
    <row r="32" spans="1:8" ht="15.75" customHeight="1">
      <c r="A32" s="39"/>
      <c r="B32" s="39"/>
      <c r="C32" s="39"/>
      <c r="D32" s="39"/>
      <c r="E32" s="39"/>
      <c r="F32" s="39"/>
      <c r="G32" s="39"/>
      <c r="H32" s="39"/>
    </row>
    <row r="33" spans="1:8" ht="15.75" customHeight="1">
      <c r="A33" s="39"/>
      <c r="B33" s="39"/>
      <c r="C33" s="39"/>
      <c r="D33" s="39"/>
      <c r="E33" s="39"/>
      <c r="F33" s="39"/>
      <c r="G33" s="39"/>
      <c r="H33" s="39"/>
    </row>
    <row r="34" spans="1:8" ht="15.75" customHeight="1">
      <c r="A34" s="39"/>
      <c r="B34" s="39"/>
      <c r="C34" s="39"/>
      <c r="D34" s="39"/>
      <c r="E34" s="39"/>
      <c r="F34" s="39"/>
      <c r="G34" s="39"/>
      <c r="H34" s="39"/>
    </row>
    <row r="35" spans="1:8" ht="15.75" customHeight="1">
      <c r="A35" s="39"/>
      <c r="B35" s="39"/>
      <c r="C35" s="39"/>
      <c r="D35" s="39"/>
      <c r="E35" s="39"/>
      <c r="F35" s="39"/>
      <c r="G35" s="39"/>
      <c r="H35" s="39"/>
    </row>
    <row r="36" spans="1:8" ht="15.75" customHeight="1">
      <c r="A36" s="39"/>
      <c r="B36" s="39"/>
      <c r="C36" s="39"/>
      <c r="D36" s="39"/>
      <c r="E36" s="39"/>
      <c r="F36" s="39"/>
      <c r="G36" s="39"/>
      <c r="H36" s="39"/>
    </row>
    <row r="37" spans="1:8" ht="15.75" customHeight="1">
      <c r="A37" s="39"/>
      <c r="B37" s="39"/>
      <c r="C37" s="39"/>
      <c r="D37" s="39"/>
      <c r="E37" s="39"/>
      <c r="F37" s="39"/>
      <c r="G37" s="39"/>
      <c r="H37" s="39"/>
    </row>
    <row r="38" spans="1:8" ht="15.75" customHeight="1">
      <c r="A38" s="39"/>
      <c r="B38" s="39"/>
      <c r="C38" s="39"/>
      <c r="D38" s="39"/>
      <c r="E38" s="39"/>
      <c r="F38" s="39"/>
      <c r="G38" s="39"/>
      <c r="H38" s="39"/>
    </row>
    <row r="39" spans="1:8" ht="15.75" customHeight="1">
      <c r="A39" s="39"/>
      <c r="B39" s="39"/>
      <c r="C39" s="39"/>
      <c r="D39" s="39"/>
      <c r="E39" s="39"/>
      <c r="F39" s="39"/>
      <c r="G39" s="39"/>
      <c r="H39" s="39"/>
    </row>
    <row r="40" spans="1:8" ht="15.75" customHeight="1">
      <c r="A40" s="39"/>
      <c r="B40" s="39"/>
      <c r="C40" s="39"/>
      <c r="D40" s="39"/>
      <c r="E40" s="39"/>
      <c r="F40" s="39"/>
      <c r="G40" s="39"/>
      <c r="H40" s="39"/>
    </row>
    <row r="41" spans="1:8" ht="15.75" customHeight="1">
      <c r="A41" s="39"/>
      <c r="B41" s="39"/>
      <c r="C41" s="39"/>
      <c r="D41" s="39"/>
      <c r="E41" s="39"/>
      <c r="F41" s="39"/>
      <c r="G41" s="39"/>
      <c r="H41" s="39"/>
    </row>
    <row r="42" spans="1:8" ht="15.75" customHeight="1">
      <c r="A42" s="39"/>
      <c r="B42" s="39"/>
      <c r="C42" s="39"/>
      <c r="D42" s="39"/>
      <c r="E42" s="39"/>
      <c r="F42" s="39"/>
      <c r="G42" s="39"/>
      <c r="H42" s="39"/>
    </row>
    <row r="43" spans="1:8" ht="15.75" customHeight="1">
      <c r="A43" s="39"/>
      <c r="B43" s="39"/>
      <c r="C43" s="39"/>
      <c r="D43" s="39"/>
      <c r="E43" s="39"/>
      <c r="F43" s="39"/>
      <c r="G43" s="39"/>
      <c r="H43" s="39"/>
    </row>
    <row r="44" spans="1:8" ht="15.75" customHeight="1">
      <c r="A44" s="39"/>
      <c r="B44" s="39"/>
      <c r="C44" s="39"/>
      <c r="D44" s="39"/>
      <c r="E44" s="39"/>
      <c r="F44" s="39"/>
      <c r="G44" s="39"/>
      <c r="H44" s="39"/>
    </row>
    <row r="45" spans="1:8" ht="15.75" customHeight="1">
      <c r="A45" s="39"/>
      <c r="B45" s="39"/>
      <c r="C45" s="39"/>
      <c r="D45" s="39"/>
      <c r="E45" s="39"/>
      <c r="F45" s="39"/>
      <c r="G45" s="39"/>
      <c r="H45" s="39"/>
    </row>
    <row r="46" spans="1:8" ht="15.75" customHeight="1">
      <c r="A46" s="39"/>
      <c r="B46" s="39"/>
      <c r="C46" s="39"/>
      <c r="D46" s="39"/>
      <c r="E46" s="39"/>
      <c r="F46" s="39"/>
      <c r="G46" s="39"/>
      <c r="H46" s="39"/>
    </row>
    <row r="47" spans="1:8" ht="15.75" customHeight="1">
      <c r="A47" s="39"/>
      <c r="B47" s="39"/>
      <c r="C47" s="39"/>
      <c r="D47" s="39"/>
      <c r="E47" s="39"/>
      <c r="F47" s="39"/>
      <c r="G47" s="39"/>
      <c r="H47" s="39"/>
    </row>
    <row r="48" spans="1:8" ht="15.75" customHeight="1">
      <c r="A48" s="39"/>
      <c r="B48" s="39"/>
      <c r="C48" s="39"/>
      <c r="D48" s="39"/>
      <c r="E48" s="39"/>
      <c r="F48" s="39"/>
      <c r="G48" s="39"/>
      <c r="H48" s="39"/>
    </row>
    <row r="49" spans="1:8" ht="15.75" customHeight="1">
      <c r="A49" s="39"/>
      <c r="B49" s="39"/>
      <c r="C49" s="39"/>
      <c r="D49" s="39"/>
      <c r="E49" s="39"/>
      <c r="F49" s="39"/>
      <c r="G49" s="39"/>
      <c r="H49" s="39"/>
    </row>
    <row r="50" spans="1:8" ht="15.75" customHeight="1">
      <c r="A50" s="39"/>
      <c r="B50" s="39"/>
      <c r="C50" s="39"/>
      <c r="D50" s="39"/>
      <c r="E50" s="39"/>
      <c r="F50" s="39"/>
      <c r="G50" s="39"/>
      <c r="H50" s="39"/>
    </row>
    <row r="51" spans="1:8" ht="15.75" customHeight="1">
      <c r="A51" s="39"/>
      <c r="B51" s="39"/>
      <c r="C51" s="39"/>
      <c r="D51" s="39"/>
      <c r="E51" s="39"/>
      <c r="F51" s="39"/>
      <c r="G51" s="39"/>
      <c r="H51" s="39"/>
    </row>
    <row r="52" spans="1:8" ht="15.75" customHeight="1">
      <c r="A52" s="39"/>
      <c r="B52" s="39"/>
      <c r="C52" s="39"/>
      <c r="D52" s="39"/>
      <c r="E52" s="39"/>
      <c r="F52" s="39"/>
      <c r="G52" s="39"/>
      <c r="H52" s="39"/>
    </row>
    <row r="53" spans="1:8" ht="15.75" customHeight="1">
      <c r="A53" s="39"/>
      <c r="B53" s="39"/>
      <c r="C53" s="39"/>
      <c r="D53" s="39"/>
      <c r="E53" s="39"/>
      <c r="F53" s="39"/>
      <c r="G53" s="39"/>
      <c r="H53" s="39"/>
    </row>
    <row r="54" spans="1:8" ht="15.75" customHeight="1">
      <c r="A54" s="39"/>
      <c r="B54" s="39"/>
      <c r="C54" s="39"/>
      <c r="D54" s="39"/>
      <c r="E54" s="39"/>
      <c r="F54" s="39"/>
      <c r="G54" s="39"/>
      <c r="H54" s="39"/>
    </row>
    <row r="55" spans="1:8" ht="15.75" customHeight="1">
      <c r="A55" s="39"/>
      <c r="B55" s="39"/>
      <c r="C55" s="39"/>
      <c r="D55" s="39"/>
      <c r="E55" s="39"/>
      <c r="F55" s="39"/>
      <c r="G55" s="39"/>
      <c r="H55" s="39"/>
    </row>
    <row r="56" spans="1:8" ht="15.75" customHeight="1">
      <c r="A56" s="39"/>
      <c r="B56" s="39"/>
      <c r="C56" s="39"/>
      <c r="D56" s="39"/>
      <c r="E56" s="39"/>
      <c r="F56" s="39"/>
      <c r="G56" s="39"/>
      <c r="H56" s="39"/>
    </row>
    <row r="57" spans="1:8" ht="15.75" customHeight="1">
      <c r="A57" s="39"/>
      <c r="B57" s="39"/>
      <c r="C57" s="39"/>
      <c r="D57" s="39"/>
      <c r="E57" s="39"/>
      <c r="F57" s="39"/>
      <c r="G57" s="39"/>
      <c r="H57" s="39"/>
    </row>
    <row r="58" spans="1:8" ht="15.75" customHeight="1">
      <c r="A58" s="39"/>
      <c r="B58" s="39"/>
      <c r="C58" s="39"/>
      <c r="D58" s="39"/>
      <c r="E58" s="39"/>
      <c r="F58" s="39"/>
      <c r="G58" s="39"/>
      <c r="H58" s="39"/>
    </row>
    <row r="59" spans="1:8" ht="15.75" customHeight="1">
      <c r="A59" s="39"/>
      <c r="B59" s="39"/>
      <c r="C59" s="39"/>
      <c r="D59" s="39"/>
      <c r="E59" s="39"/>
      <c r="F59" s="39"/>
      <c r="G59" s="39"/>
      <c r="H59" s="39"/>
    </row>
    <row r="60" spans="1:8" ht="15.75" customHeight="1">
      <c r="A60" s="39"/>
      <c r="B60" s="39"/>
      <c r="C60" s="39"/>
      <c r="D60" s="39"/>
      <c r="E60" s="39"/>
      <c r="F60" s="39"/>
      <c r="G60" s="39"/>
      <c r="H60" s="39"/>
    </row>
    <row r="61" spans="1:8" ht="15.75" customHeight="1">
      <c r="A61" s="39"/>
      <c r="B61" s="39"/>
      <c r="C61" s="39"/>
      <c r="D61" s="39"/>
      <c r="E61" s="39"/>
      <c r="F61" s="39"/>
      <c r="G61" s="39"/>
      <c r="H61" s="39"/>
    </row>
    <row r="62" spans="1:8" ht="15.75" customHeight="1">
      <c r="A62" s="39"/>
      <c r="B62" s="39"/>
      <c r="C62" s="39"/>
      <c r="D62" s="39"/>
      <c r="E62" s="39"/>
      <c r="F62" s="39"/>
      <c r="G62" s="39"/>
      <c r="H62" s="39"/>
    </row>
    <row r="63" spans="1:8" ht="15.75" customHeight="1">
      <c r="A63" s="39"/>
      <c r="B63" s="39"/>
      <c r="C63" s="39"/>
      <c r="D63" s="39"/>
      <c r="E63" s="39"/>
      <c r="F63" s="39"/>
      <c r="G63" s="39"/>
      <c r="H63" s="39"/>
    </row>
    <row r="64" spans="1:8" ht="15.75" customHeight="1">
      <c r="A64" s="39"/>
      <c r="B64" s="39"/>
      <c r="C64" s="39"/>
      <c r="D64" s="39"/>
      <c r="E64" s="39"/>
      <c r="F64" s="39"/>
      <c r="G64" s="39"/>
      <c r="H64" s="39"/>
    </row>
    <row r="65" spans="1:8" ht="15.75" customHeight="1">
      <c r="A65" s="39"/>
      <c r="B65" s="39"/>
      <c r="C65" s="39"/>
      <c r="D65" s="39"/>
      <c r="E65" s="39"/>
      <c r="F65" s="39"/>
      <c r="G65" s="39"/>
      <c r="H65" s="39"/>
    </row>
    <row r="66" spans="1:8" ht="15.75" customHeight="1">
      <c r="A66" s="39"/>
      <c r="B66" s="39"/>
      <c r="C66" s="39"/>
      <c r="D66" s="39"/>
      <c r="E66" s="39"/>
      <c r="F66" s="39"/>
      <c r="G66" s="39"/>
      <c r="H66" s="39"/>
    </row>
    <row r="67" spans="1:8" ht="15.75" customHeight="1">
      <c r="A67" s="39"/>
      <c r="B67" s="39"/>
      <c r="C67" s="39"/>
      <c r="D67" s="39"/>
      <c r="E67" s="39"/>
      <c r="F67" s="39"/>
      <c r="G67" s="39"/>
      <c r="H67" s="39"/>
    </row>
    <row r="68" spans="1:8" ht="15.75" customHeight="1">
      <c r="A68" s="39"/>
      <c r="B68" s="39"/>
      <c r="C68" s="39"/>
      <c r="D68" s="39"/>
      <c r="E68" s="39"/>
      <c r="F68" s="39"/>
      <c r="G68" s="39"/>
      <c r="H68" s="39"/>
    </row>
    <row r="69" spans="1:8" ht="15.75" customHeight="1">
      <c r="A69" s="39"/>
      <c r="B69" s="39"/>
      <c r="C69" s="39"/>
      <c r="D69" s="39"/>
      <c r="E69" s="39"/>
      <c r="F69" s="39"/>
      <c r="G69" s="39"/>
      <c r="H69" s="39"/>
    </row>
    <row r="70" spans="1:8" ht="15.75" customHeight="1">
      <c r="A70" s="39"/>
      <c r="B70" s="39"/>
      <c r="C70" s="39"/>
      <c r="D70" s="39"/>
      <c r="E70" s="39"/>
      <c r="F70" s="39"/>
      <c r="G70" s="39"/>
      <c r="H70" s="39"/>
    </row>
    <row r="71" spans="1:8" ht="15.75" customHeight="1">
      <c r="A71" s="39"/>
      <c r="B71" s="39"/>
      <c r="C71" s="39"/>
      <c r="D71" s="39"/>
      <c r="E71" s="39"/>
      <c r="F71" s="39"/>
      <c r="G71" s="39"/>
      <c r="H71" s="39"/>
    </row>
    <row r="72" spans="1:8" ht="15.75" customHeight="1">
      <c r="A72" s="39"/>
      <c r="B72" s="39"/>
      <c r="C72" s="39"/>
      <c r="D72" s="39"/>
      <c r="E72" s="39"/>
      <c r="F72" s="39"/>
      <c r="G72" s="39"/>
      <c r="H72" s="39"/>
    </row>
    <row r="73" spans="1:8" ht="15.75" customHeight="1">
      <c r="A73" s="39"/>
      <c r="B73" s="39"/>
      <c r="C73" s="39"/>
      <c r="D73" s="39"/>
      <c r="E73" s="39"/>
      <c r="F73" s="39"/>
      <c r="G73" s="39"/>
      <c r="H73" s="39"/>
    </row>
    <row r="74" spans="1:8" ht="15.75" customHeight="1">
      <c r="A74" s="39"/>
      <c r="B74" s="39"/>
      <c r="C74" s="39"/>
      <c r="D74" s="39"/>
      <c r="E74" s="39"/>
      <c r="F74" s="39"/>
      <c r="G74" s="39"/>
      <c r="H74" s="39"/>
    </row>
    <row r="75" spans="1:8" ht="15.75" customHeight="1">
      <c r="A75" s="39"/>
      <c r="B75" s="39"/>
      <c r="C75" s="39"/>
      <c r="D75" s="39"/>
      <c r="E75" s="39"/>
      <c r="F75" s="39"/>
      <c r="G75" s="39"/>
      <c r="H75" s="39"/>
    </row>
    <row r="76" spans="1:8" ht="15.75" customHeight="1">
      <c r="A76" s="39"/>
      <c r="B76" s="39"/>
      <c r="C76" s="39"/>
      <c r="D76" s="39"/>
      <c r="E76" s="39"/>
      <c r="F76" s="39"/>
      <c r="G76" s="39"/>
      <c r="H76" s="39"/>
    </row>
    <row r="77" spans="1:8" ht="15.75" customHeight="1">
      <c r="A77" s="39"/>
      <c r="B77" s="39"/>
      <c r="C77" s="39"/>
      <c r="D77" s="39"/>
      <c r="E77" s="39"/>
      <c r="F77" s="39"/>
      <c r="G77" s="39"/>
      <c r="H77" s="39"/>
    </row>
    <row r="78" spans="1:8" ht="15.75" customHeight="1">
      <c r="A78" s="39"/>
      <c r="B78" s="39"/>
      <c r="C78" s="39"/>
      <c r="D78" s="39"/>
      <c r="E78" s="39"/>
      <c r="F78" s="39"/>
      <c r="G78" s="39"/>
      <c r="H78" s="39"/>
    </row>
    <row r="79" spans="1:8" ht="15.75" customHeight="1">
      <c r="A79" s="39"/>
      <c r="B79" s="39"/>
      <c r="C79" s="39"/>
      <c r="D79" s="39"/>
      <c r="E79" s="39"/>
      <c r="F79" s="39"/>
      <c r="G79" s="39"/>
      <c r="H79" s="39"/>
    </row>
    <row r="80" spans="1:8" ht="15.75" customHeight="1">
      <c r="A80" s="39"/>
      <c r="B80" s="39"/>
      <c r="C80" s="39"/>
      <c r="D80" s="39"/>
      <c r="E80" s="39"/>
      <c r="F80" s="39"/>
      <c r="G80" s="39"/>
      <c r="H80" s="39"/>
    </row>
    <row r="81" spans="1:8" ht="15.75" customHeight="1">
      <c r="A81" s="39"/>
      <c r="B81" s="39"/>
      <c r="C81" s="39"/>
      <c r="D81" s="39"/>
      <c r="E81" s="39"/>
      <c r="F81" s="39"/>
      <c r="G81" s="39"/>
      <c r="H81" s="39"/>
    </row>
    <row r="82" spans="1:8" ht="15.75" customHeight="1">
      <c r="A82" s="39"/>
      <c r="B82" s="39"/>
      <c r="C82" s="39"/>
      <c r="D82" s="39"/>
      <c r="E82" s="39"/>
      <c r="F82" s="39"/>
      <c r="G82" s="39"/>
      <c r="H82" s="39"/>
    </row>
    <row r="83" spans="1:8" ht="15.75" customHeight="1">
      <c r="A83" s="39"/>
      <c r="B83" s="39"/>
      <c r="C83" s="39"/>
      <c r="D83" s="39"/>
      <c r="E83" s="39"/>
      <c r="F83" s="39"/>
      <c r="G83" s="39"/>
      <c r="H83" s="39"/>
    </row>
    <row r="84" spans="1:8" ht="15.75" customHeight="1">
      <c r="A84" s="39"/>
      <c r="B84" s="39"/>
      <c r="C84" s="39"/>
      <c r="D84" s="39"/>
      <c r="E84" s="39"/>
      <c r="F84" s="39"/>
      <c r="G84" s="39"/>
      <c r="H84" s="39"/>
    </row>
    <row r="85" spans="1:8" ht="15.75" customHeight="1">
      <c r="A85" s="39"/>
      <c r="B85" s="39"/>
      <c r="C85" s="39"/>
      <c r="D85" s="39"/>
      <c r="E85" s="39"/>
      <c r="F85" s="39"/>
      <c r="G85" s="39"/>
      <c r="H85" s="39"/>
    </row>
    <row r="86" spans="1:8" ht="15.75" customHeight="1">
      <c r="A86" s="39"/>
      <c r="B86" s="39"/>
      <c r="C86" s="39"/>
      <c r="D86" s="39"/>
      <c r="E86" s="39"/>
      <c r="F86" s="39"/>
      <c r="G86" s="39"/>
      <c r="H86" s="39"/>
    </row>
    <row r="87" spans="1:8" ht="15.75" customHeight="1">
      <c r="A87" s="39"/>
      <c r="B87" s="39"/>
      <c r="C87" s="39"/>
      <c r="D87" s="39"/>
      <c r="E87" s="39"/>
      <c r="F87" s="39"/>
      <c r="G87" s="39"/>
      <c r="H87" s="39"/>
    </row>
    <row r="88" spans="1:8" ht="15.75" customHeight="1">
      <c r="A88" s="39"/>
      <c r="B88" s="39"/>
      <c r="C88" s="39"/>
      <c r="D88" s="39"/>
      <c r="E88" s="39"/>
      <c r="F88" s="39"/>
      <c r="G88" s="39"/>
      <c r="H88" s="39"/>
    </row>
    <row r="89" spans="1:8" ht="15.75" customHeight="1">
      <c r="A89" s="39"/>
      <c r="B89" s="39"/>
      <c r="C89" s="39"/>
      <c r="D89" s="39"/>
      <c r="E89" s="39"/>
      <c r="F89" s="39"/>
      <c r="G89" s="39"/>
      <c r="H89" s="39"/>
    </row>
    <row r="90" spans="1:8" ht="15.75" customHeight="1">
      <c r="A90" s="39"/>
      <c r="B90" s="39"/>
      <c r="C90" s="39"/>
      <c r="D90" s="39"/>
      <c r="E90" s="39"/>
      <c r="F90" s="39"/>
      <c r="G90" s="39"/>
      <c r="H90" s="39"/>
    </row>
    <row r="91" spans="1:8" ht="15.75" customHeight="1">
      <c r="A91" s="39"/>
      <c r="B91" s="39"/>
      <c r="C91" s="39"/>
      <c r="D91" s="39"/>
      <c r="E91" s="39"/>
      <c r="F91" s="39"/>
      <c r="G91" s="39"/>
      <c r="H91" s="39"/>
    </row>
    <row r="92" spans="1:8" ht="15.75" customHeight="1">
      <c r="A92" s="39"/>
      <c r="B92" s="39"/>
      <c r="C92" s="39"/>
      <c r="D92" s="39"/>
      <c r="E92" s="39"/>
      <c r="F92" s="39"/>
      <c r="G92" s="39"/>
      <c r="H92" s="39"/>
    </row>
    <row r="93" spans="1:8" ht="15.75" customHeight="1">
      <c r="A93" s="39"/>
      <c r="B93" s="39"/>
      <c r="C93" s="39"/>
      <c r="D93" s="39"/>
      <c r="E93" s="39"/>
      <c r="F93" s="39"/>
      <c r="G93" s="39"/>
      <c r="H93" s="39"/>
    </row>
    <row r="94" spans="1:8" ht="15.75" customHeight="1">
      <c r="A94" s="39"/>
      <c r="B94" s="39"/>
      <c r="C94" s="39"/>
      <c r="D94" s="39"/>
      <c r="E94" s="39"/>
      <c r="F94" s="39"/>
      <c r="G94" s="39"/>
      <c r="H94" s="39"/>
    </row>
    <row r="95" spans="1:8" ht="15.75" customHeight="1">
      <c r="A95" s="39"/>
      <c r="B95" s="39"/>
      <c r="C95" s="39"/>
      <c r="D95" s="39"/>
      <c r="E95" s="39"/>
      <c r="F95" s="39"/>
      <c r="G95" s="39"/>
      <c r="H95" s="39"/>
    </row>
    <row r="96" spans="1:8" ht="15.75" customHeight="1">
      <c r="A96" s="39"/>
      <c r="B96" s="39"/>
      <c r="C96" s="39"/>
      <c r="D96" s="39"/>
      <c r="E96" s="39"/>
      <c r="F96" s="39"/>
      <c r="G96" s="39"/>
      <c r="H96" s="39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5">
    <mergeCell ref="A1:G1"/>
    <mergeCell ref="A2:H2"/>
    <mergeCell ref="C3:D3"/>
    <mergeCell ref="E3:F3"/>
    <mergeCell ref="A3:B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baseColWidth="10" defaultColWidth="12.625" defaultRowHeight="15" customHeight="1"/>
  <cols>
    <col min="1" max="1" width="12.75" customWidth="1"/>
    <col min="2" max="2" width="19.125" customWidth="1"/>
    <col min="3" max="5" width="11.375" customWidth="1"/>
    <col min="6" max="6" width="12.375" customWidth="1"/>
    <col min="7" max="26" width="11.375" customWidth="1"/>
  </cols>
  <sheetData>
    <row r="1" spans="1:17" ht="58.5" customHeight="1">
      <c r="B1" s="89" t="s">
        <v>30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7" ht="25.5">
      <c r="A2" s="90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2"/>
      <c r="L2" s="1"/>
      <c r="M2" s="1"/>
      <c r="N2" s="1"/>
      <c r="O2" s="1"/>
      <c r="P2" s="1"/>
      <c r="Q2" s="1"/>
    </row>
    <row r="3" spans="1:17" ht="14.25">
      <c r="A3" s="93"/>
      <c r="B3" s="94"/>
      <c r="C3" s="94"/>
      <c r="D3" s="94"/>
      <c r="E3" s="94"/>
      <c r="F3" s="95"/>
      <c r="G3" s="96" t="s">
        <v>2</v>
      </c>
      <c r="H3" s="97"/>
      <c r="I3" s="98" t="s">
        <v>3</v>
      </c>
      <c r="J3" s="99"/>
      <c r="K3" s="99"/>
      <c r="L3" s="97"/>
      <c r="M3" s="98" t="s">
        <v>4</v>
      </c>
      <c r="N3" s="99"/>
      <c r="O3" s="99"/>
      <c r="P3" s="97"/>
      <c r="Q3" s="2" t="s">
        <v>5</v>
      </c>
    </row>
    <row r="4" spans="1:17" ht="38.25">
      <c r="A4" s="3" t="s">
        <v>6</v>
      </c>
      <c r="B4" s="3" t="s">
        <v>7</v>
      </c>
      <c r="C4" s="3" t="s">
        <v>31</v>
      </c>
      <c r="D4" s="3" t="s">
        <v>32</v>
      </c>
      <c r="E4" s="3" t="s">
        <v>33</v>
      </c>
      <c r="F4" s="3" t="s">
        <v>34</v>
      </c>
      <c r="G4" s="4" t="s">
        <v>8</v>
      </c>
      <c r="H4" s="4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5" t="s">
        <v>14</v>
      </c>
      <c r="N4" s="6" t="s">
        <v>15</v>
      </c>
      <c r="O4" s="3" t="s">
        <v>16</v>
      </c>
      <c r="P4" s="3" t="s">
        <v>17</v>
      </c>
      <c r="Q4" s="3" t="s">
        <v>18</v>
      </c>
    </row>
    <row r="5" spans="1:17" ht="14.25">
      <c r="A5" s="7" t="s">
        <v>19</v>
      </c>
      <c r="B5" s="8"/>
      <c r="C5" s="8"/>
      <c r="D5" s="40"/>
      <c r="E5" s="40"/>
      <c r="F5" s="40"/>
      <c r="G5" s="9"/>
      <c r="H5" s="8"/>
      <c r="I5" s="9"/>
      <c r="J5" s="8"/>
      <c r="K5" s="9"/>
      <c r="L5" s="8"/>
      <c r="M5" s="10"/>
      <c r="N5" s="11"/>
      <c r="O5" s="12">
        <v>0</v>
      </c>
      <c r="P5" s="13">
        <f>SUM(P6:P14)</f>
        <v>0</v>
      </c>
      <c r="Q5" s="14">
        <f t="shared" ref="Q5:Q6" si="0">O5-P5</f>
        <v>0</v>
      </c>
    </row>
    <row r="6" spans="1:17" ht="30" customHeight="1">
      <c r="A6" s="15" t="s">
        <v>20</v>
      </c>
      <c r="B6" s="15"/>
      <c r="C6" s="41" t="s">
        <v>35</v>
      </c>
      <c r="D6" s="42"/>
      <c r="E6" s="42"/>
      <c r="F6" s="42"/>
      <c r="G6" s="16">
        <v>0</v>
      </c>
      <c r="H6" s="17">
        <v>0</v>
      </c>
      <c r="I6" s="18">
        <v>0</v>
      </c>
      <c r="J6" s="17">
        <v>0</v>
      </c>
      <c r="K6" s="17">
        <v>0</v>
      </c>
      <c r="L6" s="17">
        <v>0</v>
      </c>
      <c r="M6" s="19">
        <v>0</v>
      </c>
      <c r="N6" s="20"/>
      <c r="O6" s="21">
        <v>0</v>
      </c>
      <c r="P6" s="22">
        <f t="shared" ref="P6:P14" si="1">(G6*H6)+(I6*J6)+K6+L6+M6+N6</f>
        <v>0</v>
      </c>
      <c r="Q6" s="23">
        <f t="shared" si="0"/>
        <v>0</v>
      </c>
    </row>
    <row r="7" spans="1:17" ht="30" customHeight="1">
      <c r="A7" s="15" t="s">
        <v>21</v>
      </c>
      <c r="B7" s="15"/>
      <c r="C7" s="43" t="s">
        <v>36</v>
      </c>
      <c r="D7" s="42"/>
      <c r="E7" s="42"/>
      <c r="F7" s="42"/>
      <c r="G7" s="16">
        <v>0</v>
      </c>
      <c r="H7" s="17">
        <v>0</v>
      </c>
      <c r="I7" s="18">
        <v>0</v>
      </c>
      <c r="J7" s="17">
        <v>0</v>
      </c>
      <c r="K7" s="17">
        <v>0</v>
      </c>
      <c r="L7" s="17">
        <v>0</v>
      </c>
      <c r="M7" s="19">
        <v>0</v>
      </c>
      <c r="N7" s="20"/>
      <c r="O7" s="21">
        <v>0</v>
      </c>
      <c r="P7" s="22">
        <f t="shared" si="1"/>
        <v>0</v>
      </c>
      <c r="Q7" s="23">
        <v>0</v>
      </c>
    </row>
    <row r="8" spans="1:17" ht="30" customHeight="1">
      <c r="A8" s="15" t="s">
        <v>22</v>
      </c>
      <c r="B8" s="15"/>
      <c r="C8" s="43" t="s">
        <v>36</v>
      </c>
      <c r="D8" s="42"/>
      <c r="E8" s="42"/>
      <c r="F8" s="42"/>
      <c r="G8" s="16">
        <v>0</v>
      </c>
      <c r="H8" s="17">
        <v>0</v>
      </c>
      <c r="I8" s="18">
        <v>0</v>
      </c>
      <c r="J8" s="17">
        <v>0</v>
      </c>
      <c r="K8" s="17">
        <v>0</v>
      </c>
      <c r="L8" s="17">
        <v>0</v>
      </c>
      <c r="M8" s="19">
        <v>0</v>
      </c>
      <c r="N8" s="20"/>
      <c r="O8" s="21">
        <v>0</v>
      </c>
      <c r="P8" s="22">
        <f t="shared" si="1"/>
        <v>0</v>
      </c>
      <c r="Q8" s="23">
        <f t="shared" ref="Q8:Q15" si="2">O8-P8</f>
        <v>0</v>
      </c>
    </row>
    <row r="9" spans="1:17" ht="30" customHeight="1">
      <c r="A9" s="24" t="s">
        <v>23</v>
      </c>
      <c r="B9" s="24"/>
      <c r="C9" s="44" t="s">
        <v>37</v>
      </c>
      <c r="D9" s="45"/>
      <c r="E9" s="45"/>
      <c r="F9" s="45"/>
      <c r="G9" s="16">
        <v>0</v>
      </c>
      <c r="H9" s="17">
        <v>0</v>
      </c>
      <c r="I9" s="18">
        <v>0</v>
      </c>
      <c r="J9" s="17">
        <v>0</v>
      </c>
      <c r="K9" s="17">
        <v>0</v>
      </c>
      <c r="L9" s="17">
        <v>0</v>
      </c>
      <c r="M9" s="19">
        <v>0</v>
      </c>
      <c r="N9" s="20"/>
      <c r="O9" s="21">
        <f t="shared" ref="O9:O14" si="3">G9*H9+I9*J9+M9</f>
        <v>0</v>
      </c>
      <c r="P9" s="22">
        <f t="shared" si="1"/>
        <v>0</v>
      </c>
      <c r="Q9" s="23">
        <f t="shared" si="2"/>
        <v>0</v>
      </c>
    </row>
    <row r="10" spans="1:17" ht="30" customHeight="1">
      <c r="A10" s="24" t="s">
        <v>24</v>
      </c>
      <c r="B10" s="24"/>
      <c r="C10" s="46" t="s">
        <v>38</v>
      </c>
      <c r="D10" s="45"/>
      <c r="E10" s="45"/>
      <c r="F10" s="45"/>
      <c r="G10" s="16">
        <v>0</v>
      </c>
      <c r="H10" s="17">
        <v>0</v>
      </c>
      <c r="I10" s="18">
        <v>0</v>
      </c>
      <c r="J10" s="17">
        <v>0</v>
      </c>
      <c r="K10" s="17">
        <v>0</v>
      </c>
      <c r="L10" s="17">
        <v>0</v>
      </c>
      <c r="M10" s="19">
        <v>0</v>
      </c>
      <c r="N10" s="20"/>
      <c r="O10" s="21">
        <f t="shared" si="3"/>
        <v>0</v>
      </c>
      <c r="P10" s="22">
        <f t="shared" si="1"/>
        <v>0</v>
      </c>
      <c r="Q10" s="23">
        <f t="shared" si="2"/>
        <v>0</v>
      </c>
    </row>
    <row r="11" spans="1:17" ht="24.75" customHeight="1">
      <c r="A11" s="24" t="s">
        <v>25</v>
      </c>
      <c r="B11" s="24"/>
      <c r="C11" s="24"/>
      <c r="D11" s="45"/>
      <c r="E11" s="45"/>
      <c r="F11" s="45"/>
      <c r="G11" s="16">
        <v>0</v>
      </c>
      <c r="H11" s="17">
        <v>0</v>
      </c>
      <c r="I11" s="18">
        <v>0</v>
      </c>
      <c r="J11" s="17">
        <v>0</v>
      </c>
      <c r="K11" s="17">
        <v>0</v>
      </c>
      <c r="L11" s="17">
        <v>0</v>
      </c>
      <c r="M11" s="19">
        <v>0</v>
      </c>
      <c r="N11" s="20"/>
      <c r="O11" s="21">
        <f t="shared" si="3"/>
        <v>0</v>
      </c>
      <c r="P11" s="22">
        <f t="shared" si="1"/>
        <v>0</v>
      </c>
      <c r="Q11" s="23">
        <f t="shared" si="2"/>
        <v>0</v>
      </c>
    </row>
    <row r="12" spans="1:17" ht="24.75" customHeight="1">
      <c r="A12" s="24" t="s">
        <v>26</v>
      </c>
      <c r="B12" s="24"/>
      <c r="C12" s="24"/>
      <c r="D12" s="45"/>
      <c r="E12" s="45"/>
      <c r="F12" s="45"/>
      <c r="G12" s="16">
        <v>0</v>
      </c>
      <c r="H12" s="17">
        <v>0</v>
      </c>
      <c r="I12" s="18">
        <v>0</v>
      </c>
      <c r="J12" s="17">
        <v>0</v>
      </c>
      <c r="K12" s="17">
        <v>0</v>
      </c>
      <c r="L12" s="17">
        <v>0</v>
      </c>
      <c r="M12" s="19">
        <v>0</v>
      </c>
      <c r="N12" s="20"/>
      <c r="O12" s="21">
        <f t="shared" si="3"/>
        <v>0</v>
      </c>
      <c r="P12" s="22">
        <f t="shared" si="1"/>
        <v>0</v>
      </c>
      <c r="Q12" s="23">
        <f t="shared" si="2"/>
        <v>0</v>
      </c>
    </row>
    <row r="13" spans="1:17" ht="24.75" customHeight="1">
      <c r="A13" s="15" t="s">
        <v>27</v>
      </c>
      <c r="B13" s="15"/>
      <c r="C13" s="15"/>
      <c r="D13" s="42"/>
      <c r="E13" s="42"/>
      <c r="F13" s="42"/>
      <c r="G13" s="16">
        <v>0</v>
      </c>
      <c r="H13" s="17">
        <v>0</v>
      </c>
      <c r="I13" s="18">
        <v>0</v>
      </c>
      <c r="J13" s="17">
        <v>0</v>
      </c>
      <c r="K13" s="17">
        <v>0</v>
      </c>
      <c r="L13" s="17">
        <v>0</v>
      </c>
      <c r="M13" s="19">
        <v>0</v>
      </c>
      <c r="N13" s="20"/>
      <c r="O13" s="21">
        <f t="shared" si="3"/>
        <v>0</v>
      </c>
      <c r="P13" s="22">
        <f t="shared" si="1"/>
        <v>0</v>
      </c>
      <c r="Q13" s="23">
        <f t="shared" si="2"/>
        <v>0</v>
      </c>
    </row>
    <row r="14" spans="1:17" ht="24.75" customHeight="1">
      <c r="A14" s="15" t="s">
        <v>28</v>
      </c>
      <c r="B14" s="15"/>
      <c r="C14" s="15"/>
      <c r="D14" s="42"/>
      <c r="E14" s="42"/>
      <c r="F14" s="42"/>
      <c r="G14" s="16">
        <v>0</v>
      </c>
      <c r="H14" s="17">
        <v>0</v>
      </c>
      <c r="I14" s="18">
        <v>0</v>
      </c>
      <c r="J14" s="17">
        <v>0</v>
      </c>
      <c r="K14" s="17">
        <v>0</v>
      </c>
      <c r="L14" s="17">
        <v>0</v>
      </c>
      <c r="M14" s="19">
        <v>0</v>
      </c>
      <c r="N14" s="20"/>
      <c r="O14" s="21">
        <f t="shared" si="3"/>
        <v>0</v>
      </c>
      <c r="P14" s="22">
        <f t="shared" si="1"/>
        <v>0</v>
      </c>
      <c r="Q14" s="23">
        <f t="shared" si="2"/>
        <v>0</v>
      </c>
    </row>
    <row r="15" spans="1:17" ht="14.25">
      <c r="A15" s="25" t="s">
        <v>29</v>
      </c>
      <c r="B15" s="25"/>
      <c r="C15" s="25"/>
      <c r="D15" s="47"/>
      <c r="E15" s="47"/>
      <c r="F15" s="47"/>
      <c r="G15" s="26"/>
      <c r="H15" s="27">
        <f>(G6*H6)+(G7*H7)+(G8*H8)+(G9*H9)+(G10*H10)+(G11*H11)+(G12*H12)+(G13*H13)+(G14*H14)</f>
        <v>0</v>
      </c>
      <c r="I15" s="28"/>
      <c r="J15" s="29">
        <f>(I6*J6)+(I7*J7)+(I8*J8)+(I9*J9)+(I10*J10)+(I11*J11)+(I12*J12)+(I13*J13)+(I14*J14)</f>
        <v>0</v>
      </c>
      <c r="K15" s="30">
        <f>SUM(K6:K14)</f>
        <v>0</v>
      </c>
      <c r="L15" s="30"/>
      <c r="M15" s="31">
        <f>SUM(M6:M14)</f>
        <v>0</v>
      </c>
      <c r="N15" s="32"/>
      <c r="O15" s="33">
        <v>0</v>
      </c>
      <c r="P15" s="29">
        <f>SUM(H15:N15)</f>
        <v>0</v>
      </c>
      <c r="Q15" s="29">
        <f t="shared" si="2"/>
        <v>0</v>
      </c>
    </row>
    <row r="16" spans="1:17" ht="14.25">
      <c r="A16" s="34"/>
      <c r="B16" s="34"/>
      <c r="C16" s="34"/>
      <c r="D16" s="34"/>
      <c r="E16" s="34"/>
      <c r="F16" s="34"/>
      <c r="G16" s="35"/>
      <c r="H16" s="36"/>
      <c r="I16" s="35"/>
      <c r="J16" s="36"/>
      <c r="K16" s="35"/>
      <c r="L16" s="35"/>
      <c r="M16" s="36"/>
      <c r="N16" s="35"/>
      <c r="O16" s="37"/>
      <c r="P16" s="36"/>
      <c r="Q16" s="38"/>
    </row>
    <row r="17" spans="1: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1:17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1:17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1:17" ht="15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 ht="15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ht="15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7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7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1:17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1:17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spans="1:17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</row>
    <row r="41" spans="1:17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  <row r="42" spans="1:17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 spans="1:17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r="44" spans="1:17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</row>
    <row r="45" spans="1:17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</row>
    <row r="46" spans="1:17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</row>
    <row r="47" spans="1:17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</row>
    <row r="48" spans="1:17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1:17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1:17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 spans="1:17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spans="1:17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  <row r="53" spans="1:17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</row>
    <row r="54" spans="1:17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</row>
    <row r="55" spans="1:17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</row>
    <row r="56" spans="1:17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</row>
    <row r="57" spans="1:17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</row>
    <row r="58" spans="1:17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</row>
    <row r="59" spans="1:17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</row>
    <row r="60" spans="1:17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</row>
    <row r="61" spans="1:17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</row>
    <row r="62" spans="1:17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</row>
    <row r="63" spans="1:17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</row>
    <row r="64" spans="1:17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1:17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1:17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1:17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1:17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</row>
    <row r="69" spans="1:17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</row>
    <row r="70" spans="1:17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</row>
    <row r="71" spans="1:17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</row>
    <row r="72" spans="1:17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</row>
    <row r="73" spans="1:17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</row>
    <row r="74" spans="1:17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</row>
    <row r="75" spans="1:17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</row>
    <row r="76" spans="1:17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</row>
    <row r="77" spans="1:17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</row>
    <row r="78" spans="1:17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</row>
    <row r="79" spans="1:17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</row>
    <row r="80" spans="1:17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</row>
    <row r="81" spans="1:17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</row>
    <row r="82" spans="1:17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</row>
    <row r="83" spans="1:17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</row>
    <row r="84" spans="1:17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</row>
    <row r="85" spans="1:17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</row>
    <row r="86" spans="1:17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</row>
    <row r="87" spans="1:17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</row>
    <row r="88" spans="1:17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</row>
    <row r="89" spans="1:17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</row>
    <row r="90" spans="1:17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</row>
    <row r="91" spans="1:17" ht="15.75" customHeight="1"/>
    <row r="92" spans="1:17" ht="15.75" customHeight="1"/>
    <row r="93" spans="1:17" ht="15.75" customHeight="1"/>
    <row r="94" spans="1:17" ht="15.75" customHeight="1"/>
    <row r="95" spans="1:17" ht="15.75" customHeight="1"/>
    <row r="96" spans="1:1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M1"/>
    <mergeCell ref="A2:K2"/>
    <mergeCell ref="A3:F3"/>
    <mergeCell ref="G3:H3"/>
    <mergeCell ref="I3:L3"/>
    <mergeCell ref="M3:P3"/>
  </mergeCells>
  <conditionalFormatting sqref="C6:C10">
    <cfRule type="containsText" dxfId="5" priority="1" operator="containsText" text="Not Started">
      <formula>NOT(ISERROR(SEARCH(("Not Started"),(C6))))</formula>
    </cfRule>
  </conditionalFormatting>
  <conditionalFormatting sqref="C6:C10">
    <cfRule type="containsText" dxfId="4" priority="2" operator="containsText" text="Needs Review">
      <formula>NOT(ISERROR(SEARCH(("Needs Review"),(C6))))</formula>
    </cfRule>
  </conditionalFormatting>
  <conditionalFormatting sqref="C6:C10">
    <cfRule type="containsText" dxfId="3" priority="3" operator="containsText" text="Overdue">
      <formula>NOT(ISERROR(SEARCH(("Overdue"),(C6))))</formula>
    </cfRule>
  </conditionalFormatting>
  <conditionalFormatting sqref="C6:C10">
    <cfRule type="containsText" dxfId="2" priority="4" operator="containsText" text="On Hold">
      <formula>NOT(ISERROR(SEARCH(("On Hold"),(C6))))</formula>
    </cfRule>
  </conditionalFormatting>
  <conditionalFormatting sqref="C6:C10">
    <cfRule type="containsText" dxfId="1" priority="5" operator="containsText" text="Complete">
      <formula>NOT(ISERROR(SEARCH(("Complete"),(C6))))</formula>
    </cfRule>
  </conditionalFormatting>
  <conditionalFormatting sqref="C6:C10">
    <cfRule type="containsText" dxfId="0" priority="6" operator="containsText" text="In Progress">
      <formula>NOT(ISERROR(SEARCH(("In Progress"),(C6))))</formula>
    </cfRule>
  </conditionalFormatting>
  <conditionalFormatting sqref="Q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Planeación PRESUPUESTO DLLO </vt:lpstr>
      <vt:lpstr>Ejecución PRESUPUESTO DLLO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Piedad Navarro González</dc:creator>
  <cp:lastModifiedBy>William Wallace</cp:lastModifiedBy>
  <dcterms:created xsi:type="dcterms:W3CDTF">2024-03-12T14:49:31Z</dcterms:created>
  <dcterms:modified xsi:type="dcterms:W3CDTF">2024-09-09T00:41:19Z</dcterms:modified>
</cp:coreProperties>
</file>