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 Modeling\MCM\"/>
    </mc:Choice>
  </mc:AlternateContent>
  <xr:revisionPtr revIDLastSave="0" documentId="13_ncr:1_{D40751E0-3B0C-4C58-AE2F-D8803DB7A908}" xr6:coauthVersionLast="46" xr6:coauthVersionMax="46" xr10:uidLastSave="{00000000-0000-0000-0000-000000000000}"/>
  <bookViews>
    <workbookView xWindow="-107" yWindow="-107" windowWidth="23064" windowHeight="12472" activeTab="1" xr2:uid="{DEFF8878-B55C-4739-8E39-D9519716FD8F}"/>
  </bookViews>
  <sheets>
    <sheet name="arid" sheetId="1" r:id="rId1"/>
    <sheet name="temperate_good" sheetId="3" r:id="rId2"/>
    <sheet name="semi-arid" sheetId="2" r:id="rId3"/>
    <sheet name="arboreal" sheetId="4" r:id="rId4"/>
    <sheet name="tropical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H2" i="6"/>
  <c r="I2" i="6"/>
  <c r="J2" i="6"/>
  <c r="K2" i="6"/>
  <c r="L2" i="6"/>
  <c r="AW2" i="6"/>
  <c r="AX2" i="6"/>
  <c r="AY2" i="6"/>
  <c r="AZ2" i="6"/>
  <c r="BA2" i="6"/>
  <c r="BB2" i="6"/>
  <c r="BC2" i="6"/>
  <c r="BD2" i="6"/>
  <c r="BE2" i="6"/>
  <c r="BF2" i="6"/>
  <c r="BG2" i="6"/>
  <c r="BH2" i="6"/>
  <c r="A2" i="6"/>
  <c r="B1" i="6"/>
  <c r="A1" i="6"/>
  <c r="C4" i="1"/>
  <c r="B4" i="1"/>
  <c r="M2" i="1"/>
  <c r="G2" i="1"/>
  <c r="F2" i="1"/>
  <c r="E2" i="1"/>
  <c r="D2" i="1"/>
  <c r="C2" i="1"/>
  <c r="A5" i="6" l="1"/>
  <c r="B5" i="6"/>
</calcChain>
</file>

<file path=xl/sharedStrings.xml><?xml version="1.0" encoding="utf-8"?>
<sst xmlns="http://schemas.openxmlformats.org/spreadsheetml/2006/main" count="163" uniqueCount="15">
  <si>
    <t>facts
months</t>
    <phoneticPr fontId="1" type="noConversion"/>
  </si>
  <si>
    <t>J</t>
    <phoneticPr fontId="1" type="noConversion"/>
  </si>
  <si>
    <t>F</t>
    <phoneticPr fontId="1" type="noConversion"/>
  </si>
  <si>
    <t>M</t>
    <phoneticPr fontId="1" type="noConversion"/>
  </si>
  <si>
    <t>A</t>
    <phoneticPr fontId="1" type="noConversion"/>
  </si>
  <si>
    <t>S</t>
    <phoneticPr fontId="1" type="noConversion"/>
  </si>
  <si>
    <t>O</t>
    <phoneticPr fontId="1" type="noConversion"/>
  </si>
  <si>
    <t>N</t>
    <phoneticPr fontId="1" type="noConversion"/>
  </si>
  <si>
    <t>D</t>
    <phoneticPr fontId="1" type="noConversion"/>
  </si>
  <si>
    <t>Average Humidity</t>
    <phoneticPr fontId="1" type="noConversion"/>
  </si>
  <si>
    <t>Average Temperature Diiference</t>
    <phoneticPr fontId="1" type="noConversion"/>
  </si>
  <si>
    <t>Average Temperature</t>
    <phoneticPr fontId="1" type="noConversion"/>
  </si>
  <si>
    <t>MAX</t>
    <phoneticPr fontId="1" type="noConversion"/>
  </si>
  <si>
    <t>MIN</t>
    <phoneticPr fontId="1" type="noConversion"/>
  </si>
  <si>
    <t>humidy differce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</si>
</sst>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>
      <left/>
      <right/>
      <top/>
      <bottom/>
      <diagonal style="medium">
        <color auto="1"/>
      </diagonal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5DBD-D098-4A6B-9A11-240F23A75A59}">
  <dimension ref="A1:M10"/>
  <sheetViews>
    <sheetView workbookViewId="0">
      <selection activeCell="E12" sqref="E12"/>
    </sheetView>
  </sheetViews>
  <sheetFormatPr defaultRowHeight="13.7" x14ac:dyDescent="0.25"/>
  <cols>
    <col min="1" max="1" width="29.88671875" bestFit="1" customWidth="1"/>
    <col min="2" max="13" width="10.77734375" customWidth="1"/>
  </cols>
  <sheetData>
    <row r="1" spans="1:13" ht="30.0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1</v>
      </c>
      <c r="H1" t="s">
        <v>1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ht="30.05" customHeight="1" x14ac:dyDescent="0.25">
      <c r="A2" t="s">
        <v>11</v>
      </c>
      <c r="B2">
        <v>12.5</v>
      </c>
      <c r="C2">
        <f>29/2</f>
        <v>14.5</v>
      </c>
      <c r="D2">
        <f>38/2</f>
        <v>19</v>
      </c>
      <c r="E2">
        <f>52/2</f>
        <v>26</v>
      </c>
      <c r="F2">
        <f>58/2</f>
        <v>29</v>
      </c>
      <c r="G2">
        <f>64/2</f>
        <v>32</v>
      </c>
      <c r="H2">
        <v>32</v>
      </c>
      <c r="I2">
        <v>32</v>
      </c>
      <c r="J2">
        <v>31</v>
      </c>
      <c r="K2">
        <v>24</v>
      </c>
      <c r="L2">
        <v>19</v>
      </c>
      <c r="M2">
        <f>27/2</f>
        <v>13.5</v>
      </c>
    </row>
    <row r="3" spans="1:13" ht="30.05" customHeight="1" x14ac:dyDescent="0.25">
      <c r="A3" t="s">
        <v>9</v>
      </c>
      <c r="B3">
        <v>45</v>
      </c>
      <c r="C3">
        <v>35</v>
      </c>
      <c r="D3">
        <v>25</v>
      </c>
      <c r="E3">
        <v>20</v>
      </c>
      <c r="F3">
        <v>17</v>
      </c>
      <c r="G3">
        <v>18</v>
      </c>
      <c r="H3">
        <v>22</v>
      </c>
      <c r="I3">
        <v>21</v>
      </c>
      <c r="J3">
        <v>22</v>
      </c>
      <c r="K3">
        <v>29</v>
      </c>
      <c r="L3">
        <v>44</v>
      </c>
      <c r="M3">
        <v>39</v>
      </c>
    </row>
    <row r="4" spans="1:13" ht="30.05" customHeight="1" x14ac:dyDescent="0.25">
      <c r="A4" t="s">
        <v>10</v>
      </c>
      <c r="B4">
        <f>13/2</f>
        <v>6.5</v>
      </c>
      <c r="C4">
        <f>13/2</f>
        <v>6.5</v>
      </c>
      <c r="D4">
        <v>7</v>
      </c>
      <c r="E4">
        <v>7.5</v>
      </c>
      <c r="F4">
        <v>7</v>
      </c>
      <c r="G4">
        <v>7</v>
      </c>
      <c r="H4">
        <v>7</v>
      </c>
      <c r="I4">
        <v>7</v>
      </c>
      <c r="J4">
        <v>7</v>
      </c>
      <c r="K4">
        <v>5</v>
      </c>
      <c r="L4">
        <v>7</v>
      </c>
      <c r="M4">
        <v>6.5</v>
      </c>
    </row>
    <row r="5" spans="1:13" ht="30.0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3</v>
      </c>
      <c r="G5" s="2" t="s">
        <v>1</v>
      </c>
      <c r="H5" s="2" t="s">
        <v>1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8</v>
      </c>
    </row>
    <row r="6" spans="1:13" ht="30.05" customHeight="1" x14ac:dyDescent="0.25">
      <c r="A6" t="s">
        <v>11</v>
      </c>
      <c r="B6">
        <v>0.24074074074074073</v>
      </c>
      <c r="C6">
        <v>0.31481481481481483</v>
      </c>
      <c r="D6">
        <v>0.48148148148148145</v>
      </c>
      <c r="E6">
        <v>0.7407407407407407</v>
      </c>
      <c r="F6">
        <v>0.85185185185185186</v>
      </c>
      <c r="G6">
        <v>0.96296296296296291</v>
      </c>
      <c r="H6">
        <v>0.96296296296296291</v>
      </c>
      <c r="I6">
        <v>0.96296296296296291</v>
      </c>
      <c r="J6">
        <v>0.92592592592592593</v>
      </c>
      <c r="K6">
        <v>0.66666666666666663</v>
      </c>
      <c r="L6">
        <v>0.48148148148148145</v>
      </c>
      <c r="M6">
        <v>0.27777777777777779</v>
      </c>
    </row>
    <row r="7" spans="1:13" ht="30.05" customHeight="1" x14ac:dyDescent="0.25">
      <c r="A7" t="s">
        <v>9</v>
      </c>
      <c r="B7">
        <v>0.41176470588235292</v>
      </c>
      <c r="C7">
        <v>0.26470588235294118</v>
      </c>
      <c r="D7">
        <v>0.11764705882352941</v>
      </c>
      <c r="E7">
        <v>0.7407407407407407</v>
      </c>
      <c r="F7">
        <v>0</v>
      </c>
      <c r="G7">
        <v>1.4705882352941176E-2</v>
      </c>
      <c r="H7">
        <v>7.3529411764705885E-2</v>
      </c>
      <c r="I7">
        <v>5.8823529411764705E-2</v>
      </c>
      <c r="J7">
        <v>7.3529411764705885E-2</v>
      </c>
      <c r="K7">
        <v>0.17647058823529413</v>
      </c>
      <c r="L7">
        <v>0.39705882352941174</v>
      </c>
      <c r="M7">
        <v>0.3235294117647059</v>
      </c>
    </row>
    <row r="8" spans="1:13" ht="30.05" customHeight="1" x14ac:dyDescent="0.25">
      <c r="A8" t="s">
        <v>10</v>
      </c>
      <c r="B8">
        <v>0.25</v>
      </c>
      <c r="C8">
        <v>0.25</v>
      </c>
      <c r="D8">
        <v>0.2857142857142857</v>
      </c>
      <c r="E8">
        <v>0.32142857142857145</v>
      </c>
      <c r="F8">
        <v>0.2857142857142857</v>
      </c>
      <c r="G8">
        <v>0.2857142857142857</v>
      </c>
      <c r="H8">
        <v>0.2857142857142857</v>
      </c>
      <c r="I8">
        <v>0.2857142857142857</v>
      </c>
      <c r="J8">
        <v>0.2857142857142857</v>
      </c>
      <c r="K8">
        <v>0.14285714285714285</v>
      </c>
      <c r="L8">
        <v>0.2857142857142857</v>
      </c>
      <c r="M8">
        <v>0.25</v>
      </c>
    </row>
    <row r="9" spans="1:13" ht="30.05" customHeight="1" x14ac:dyDescent="0.25"/>
    <row r="10" spans="1:13" ht="30.0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CC6E-4355-407D-98EA-9F24E14C8E7E}">
  <dimension ref="A1:M12"/>
  <sheetViews>
    <sheetView tabSelected="1" workbookViewId="0">
      <selection activeCell="D11" sqref="D11"/>
    </sheetView>
  </sheetViews>
  <sheetFormatPr defaultRowHeight="13.7" x14ac:dyDescent="0.25"/>
  <cols>
    <col min="1" max="1" width="29.88671875" customWidth="1"/>
    <col min="2" max="13" width="10.77734375" customWidth="1"/>
  </cols>
  <sheetData>
    <row r="1" spans="1:13" ht="30.0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1</v>
      </c>
      <c r="H1" s="2" t="s">
        <v>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ht="30.05" customHeight="1" x14ac:dyDescent="0.25">
      <c r="A2" t="s">
        <v>11</v>
      </c>
      <c r="B2">
        <v>9</v>
      </c>
      <c r="C2">
        <v>11</v>
      </c>
      <c r="D2">
        <v>14</v>
      </c>
      <c r="E2">
        <v>17</v>
      </c>
      <c r="F2">
        <v>25</v>
      </c>
      <c r="G2">
        <v>27</v>
      </c>
      <c r="H2">
        <v>28</v>
      </c>
      <c r="I2">
        <v>31</v>
      </c>
      <c r="J2">
        <v>26</v>
      </c>
      <c r="K2">
        <v>21</v>
      </c>
      <c r="L2">
        <v>18</v>
      </c>
      <c r="M2">
        <v>10</v>
      </c>
    </row>
    <row r="3" spans="1:13" ht="30.05" customHeight="1" x14ac:dyDescent="0.25">
      <c r="A3" t="s">
        <v>9</v>
      </c>
      <c r="B3">
        <v>71</v>
      </c>
      <c r="C3">
        <v>68</v>
      </c>
      <c r="D3">
        <v>66</v>
      </c>
      <c r="E3">
        <v>57</v>
      </c>
      <c r="F3">
        <v>66</v>
      </c>
      <c r="G3">
        <v>77</v>
      </c>
      <c r="H3">
        <v>77</v>
      </c>
      <c r="I3">
        <v>71</v>
      </c>
      <c r="J3">
        <v>65</v>
      </c>
      <c r="K3">
        <v>61</v>
      </c>
      <c r="L3">
        <v>63</v>
      </c>
      <c r="M3">
        <v>60</v>
      </c>
    </row>
    <row r="4" spans="1:13" ht="30.05" customHeight="1" x14ac:dyDescent="0.25">
      <c r="A4" t="s">
        <v>10</v>
      </c>
      <c r="B4">
        <v>5</v>
      </c>
      <c r="C4">
        <v>6</v>
      </c>
      <c r="D4">
        <v>6</v>
      </c>
      <c r="E4">
        <v>7</v>
      </c>
      <c r="F4">
        <v>7</v>
      </c>
      <c r="G4">
        <v>6</v>
      </c>
      <c r="H4">
        <v>5</v>
      </c>
      <c r="I4">
        <v>3</v>
      </c>
      <c r="J4">
        <v>5</v>
      </c>
      <c r="K4">
        <v>6</v>
      </c>
      <c r="L4">
        <v>4</v>
      </c>
      <c r="M4">
        <v>4</v>
      </c>
    </row>
    <row r="5" spans="1:13" ht="30.0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3</v>
      </c>
      <c r="G5" s="2" t="s">
        <v>1</v>
      </c>
      <c r="H5" s="2" t="s">
        <v>1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8</v>
      </c>
    </row>
    <row r="6" spans="1:13" ht="30.05" customHeight="1" x14ac:dyDescent="0.25">
      <c r="A6" t="s">
        <v>11</v>
      </c>
      <c r="B6">
        <v>0.1111111111111111</v>
      </c>
      <c r="C6">
        <v>0.18518518518518517</v>
      </c>
      <c r="D6">
        <v>0.29629629629629628</v>
      </c>
      <c r="E6">
        <v>0.40740740740740738</v>
      </c>
      <c r="F6">
        <v>0.70370370370370372</v>
      </c>
      <c r="G6">
        <v>0.77777777777777779</v>
      </c>
      <c r="H6">
        <v>0.81481481481481477</v>
      </c>
      <c r="I6">
        <v>0.92592592592592593</v>
      </c>
      <c r="J6">
        <v>0.7407407407407407</v>
      </c>
      <c r="K6">
        <v>0.55555555555555558</v>
      </c>
      <c r="L6">
        <v>0.44444444444444442</v>
      </c>
      <c r="M6">
        <v>0.14814814814814814</v>
      </c>
    </row>
    <row r="7" spans="1:13" ht="30.05" customHeight="1" x14ac:dyDescent="0.25">
      <c r="A7" t="s">
        <v>9</v>
      </c>
      <c r="B7">
        <v>0.79411764705882348</v>
      </c>
      <c r="C7">
        <v>0.75</v>
      </c>
      <c r="D7">
        <v>0.72058823529411764</v>
      </c>
      <c r="E7">
        <v>0.58823529411764708</v>
      </c>
      <c r="F7">
        <v>0.72058823529411764</v>
      </c>
      <c r="G7">
        <v>0.88235294117647056</v>
      </c>
      <c r="H7">
        <v>0.88235294117647056</v>
      </c>
      <c r="I7">
        <v>0.79411764705882348</v>
      </c>
      <c r="J7">
        <v>0.70588235294117652</v>
      </c>
      <c r="K7">
        <v>0.6470588235294118</v>
      </c>
      <c r="L7">
        <v>0.67647058823529416</v>
      </c>
      <c r="M7">
        <v>0.63235294117647056</v>
      </c>
    </row>
    <row r="8" spans="1:13" ht="30.05" customHeight="1" x14ac:dyDescent="0.25">
      <c r="A8" t="s">
        <v>10</v>
      </c>
      <c r="B8">
        <v>0.14285714285714285</v>
      </c>
      <c r="C8">
        <v>0.21428571428571427</v>
      </c>
      <c r="D8">
        <v>0.21428571428571427</v>
      </c>
      <c r="E8">
        <v>0.2857142857142857</v>
      </c>
      <c r="F8">
        <v>0.2857142857142857</v>
      </c>
      <c r="G8">
        <v>0.21428571428571427</v>
      </c>
      <c r="H8">
        <v>0.88235294117647056</v>
      </c>
      <c r="I8">
        <v>0</v>
      </c>
      <c r="J8">
        <v>0.14285714285714285</v>
      </c>
      <c r="K8">
        <v>0.21428571428571427</v>
      </c>
      <c r="L8">
        <v>7.1428571428571425E-2</v>
      </c>
      <c r="M8">
        <v>7.1428571428571425E-2</v>
      </c>
    </row>
    <row r="9" spans="1:13" ht="30.05" customHeight="1" x14ac:dyDescent="0.25">
      <c r="A9" t="s">
        <v>14</v>
      </c>
      <c r="C9">
        <v>0.4</v>
      </c>
      <c r="D9">
        <v>0.4</v>
      </c>
      <c r="H9">
        <v>0.88235294117647056</v>
      </c>
    </row>
    <row r="10" spans="1:13" ht="30.05" customHeight="1" x14ac:dyDescent="0.25"/>
    <row r="11" spans="1:13" ht="30.05" customHeight="1" x14ac:dyDescent="0.25"/>
    <row r="12" spans="1:13" ht="30.0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6067-FBBC-4375-8717-414FABBC2745}">
  <dimension ref="A1:M14"/>
  <sheetViews>
    <sheetView workbookViewId="0">
      <selection activeCell="C10" sqref="C10"/>
    </sheetView>
  </sheetViews>
  <sheetFormatPr defaultRowHeight="13.7" x14ac:dyDescent="0.25"/>
  <cols>
    <col min="1" max="1" width="29.88671875" customWidth="1"/>
    <col min="2" max="13" width="10.77734375" customWidth="1"/>
  </cols>
  <sheetData>
    <row r="1" spans="1:13" ht="30.0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1</v>
      </c>
      <c r="H1" s="2" t="s">
        <v>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ht="30.05" customHeight="1" x14ac:dyDescent="0.25">
      <c r="A2" t="s">
        <v>11</v>
      </c>
      <c r="B2">
        <v>31</v>
      </c>
      <c r="C2">
        <v>30</v>
      </c>
      <c r="D2">
        <v>28</v>
      </c>
      <c r="E2">
        <v>28</v>
      </c>
      <c r="F2">
        <v>28</v>
      </c>
      <c r="G2">
        <v>27</v>
      </c>
      <c r="H2">
        <v>28</v>
      </c>
      <c r="I2">
        <v>29</v>
      </c>
      <c r="J2">
        <v>30</v>
      </c>
      <c r="K2">
        <v>32</v>
      </c>
      <c r="L2">
        <v>31</v>
      </c>
      <c r="M2">
        <v>31</v>
      </c>
    </row>
    <row r="3" spans="1:13" ht="30.05" customHeight="1" x14ac:dyDescent="0.25">
      <c r="A3" t="s">
        <v>9</v>
      </c>
      <c r="B3">
        <v>55</v>
      </c>
      <c r="C3">
        <v>63</v>
      </c>
      <c r="D3">
        <v>73</v>
      </c>
      <c r="E3">
        <v>74</v>
      </c>
      <c r="F3">
        <v>74</v>
      </c>
      <c r="G3">
        <v>67</v>
      </c>
      <c r="H3">
        <v>59</v>
      </c>
      <c r="I3">
        <v>55</v>
      </c>
      <c r="J3">
        <v>54</v>
      </c>
      <c r="K3">
        <v>53</v>
      </c>
      <c r="L3">
        <v>50</v>
      </c>
      <c r="M3">
        <v>50</v>
      </c>
    </row>
    <row r="4" spans="1:13" ht="30.05" customHeight="1" x14ac:dyDescent="0.25">
      <c r="A4" t="s">
        <v>10</v>
      </c>
      <c r="B4">
        <v>11</v>
      </c>
      <c r="C4">
        <v>10</v>
      </c>
      <c r="D4">
        <v>9</v>
      </c>
      <c r="E4">
        <v>10</v>
      </c>
      <c r="F4">
        <v>10</v>
      </c>
      <c r="G4">
        <v>11</v>
      </c>
      <c r="H4">
        <v>13</v>
      </c>
      <c r="I4">
        <v>15</v>
      </c>
      <c r="J4">
        <v>17</v>
      </c>
      <c r="K4">
        <v>17</v>
      </c>
      <c r="L4">
        <v>12</v>
      </c>
      <c r="M4">
        <v>13</v>
      </c>
    </row>
    <row r="5" spans="1:13" ht="30.0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3</v>
      </c>
      <c r="G5" s="2" t="s">
        <v>1</v>
      </c>
      <c r="H5" s="2" t="s">
        <v>1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8</v>
      </c>
    </row>
    <row r="6" spans="1:13" ht="30.05" customHeight="1" x14ac:dyDescent="0.25">
      <c r="A6" t="s">
        <v>11</v>
      </c>
      <c r="B6">
        <v>0.92592592592592593</v>
      </c>
      <c r="C6">
        <v>0.88888888888888884</v>
      </c>
      <c r="D6">
        <v>0.81481481481481477</v>
      </c>
      <c r="E6">
        <v>0.81481481481481477</v>
      </c>
      <c r="F6">
        <v>0.81481481481481477</v>
      </c>
      <c r="G6">
        <v>0.77777777777777779</v>
      </c>
      <c r="H6">
        <v>0.81481481481481477</v>
      </c>
      <c r="I6">
        <v>0.85185185185185186</v>
      </c>
      <c r="J6">
        <v>0.88888888888888884</v>
      </c>
      <c r="K6">
        <v>0.96296296296296291</v>
      </c>
      <c r="L6">
        <v>0.92592592592592593</v>
      </c>
      <c r="M6">
        <v>0.92592592592592593</v>
      </c>
    </row>
    <row r="7" spans="1:13" ht="30.05" customHeight="1" x14ac:dyDescent="0.25">
      <c r="A7" t="s">
        <v>9</v>
      </c>
      <c r="B7">
        <v>0.55882352941176472</v>
      </c>
      <c r="C7">
        <v>0.67647058823529416</v>
      </c>
      <c r="D7">
        <v>0.82352941176470584</v>
      </c>
      <c r="E7">
        <v>0.83823529411764708</v>
      </c>
      <c r="F7">
        <v>0.83823529411764708</v>
      </c>
      <c r="G7">
        <v>0.73529411764705888</v>
      </c>
      <c r="H7">
        <v>0.61764705882352944</v>
      </c>
      <c r="I7">
        <v>0.55882352941176472</v>
      </c>
      <c r="J7">
        <v>0.54411764705882348</v>
      </c>
      <c r="K7">
        <v>0.52941176470588236</v>
      </c>
      <c r="L7">
        <v>0.48529411764705882</v>
      </c>
      <c r="M7">
        <v>0.48529411764705882</v>
      </c>
    </row>
    <row r="8" spans="1:13" ht="30.05" customHeight="1" x14ac:dyDescent="0.25">
      <c r="A8" t="s">
        <v>10</v>
      </c>
      <c r="B8">
        <v>0.5714285714285714</v>
      </c>
      <c r="C8">
        <v>0.5</v>
      </c>
      <c r="D8">
        <v>0.42857142857142855</v>
      </c>
      <c r="E8">
        <v>0.5</v>
      </c>
      <c r="F8">
        <v>0.5</v>
      </c>
      <c r="G8">
        <v>0.5714285714285714</v>
      </c>
      <c r="H8">
        <v>0.7142857142857143</v>
      </c>
      <c r="I8">
        <v>0.8571428571428571</v>
      </c>
      <c r="J8">
        <v>1</v>
      </c>
      <c r="K8">
        <v>1</v>
      </c>
      <c r="L8">
        <v>0.6428571428571429</v>
      </c>
      <c r="M8">
        <v>0.7142857142857143</v>
      </c>
    </row>
    <row r="9" spans="1:13" ht="30.05" customHeight="1" x14ac:dyDescent="0.25"/>
    <row r="10" spans="1:13" ht="30.05" customHeight="1" x14ac:dyDescent="0.25"/>
    <row r="11" spans="1:13" ht="30.05" customHeight="1" x14ac:dyDescent="0.25"/>
    <row r="12" spans="1:13" ht="30.05" customHeight="1" x14ac:dyDescent="0.25"/>
    <row r="13" spans="1:13" ht="30.05" customHeight="1" x14ac:dyDescent="0.25"/>
    <row r="14" spans="1:13" ht="30.05" customHeight="1" x14ac:dyDescent="0.2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B741-F79E-4A4D-9BB8-B96C9BA80A6E}">
  <dimension ref="A1:M12"/>
  <sheetViews>
    <sheetView workbookViewId="0">
      <selection activeCell="C11" sqref="C11"/>
    </sheetView>
  </sheetViews>
  <sheetFormatPr defaultColWidth="29.88671875" defaultRowHeight="13.7" x14ac:dyDescent="0.25"/>
  <cols>
    <col min="2" max="13" width="10.77734375" customWidth="1"/>
  </cols>
  <sheetData>
    <row r="1" spans="1:13" ht="30.0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1</v>
      </c>
      <c r="H1" s="2" t="s">
        <v>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ht="30.05" customHeight="1" x14ac:dyDescent="0.25">
      <c r="A2" t="s">
        <v>11</v>
      </c>
      <c r="B2">
        <v>7</v>
      </c>
      <c r="C2">
        <v>7</v>
      </c>
      <c r="D2">
        <v>13</v>
      </c>
      <c r="E2">
        <v>14</v>
      </c>
      <c r="F2">
        <v>18</v>
      </c>
      <c r="G2">
        <v>24</v>
      </c>
      <c r="H2">
        <v>27</v>
      </c>
      <c r="I2">
        <v>25</v>
      </c>
      <c r="J2">
        <v>21</v>
      </c>
      <c r="K2">
        <v>17</v>
      </c>
      <c r="L2">
        <v>12</v>
      </c>
      <c r="M2">
        <v>6</v>
      </c>
    </row>
    <row r="3" spans="1:13" ht="30.05" customHeight="1" x14ac:dyDescent="0.25">
      <c r="A3" t="s">
        <v>9</v>
      </c>
      <c r="B3">
        <v>80</v>
      </c>
      <c r="C3">
        <v>79</v>
      </c>
      <c r="D3">
        <v>82</v>
      </c>
      <c r="E3">
        <v>78</v>
      </c>
      <c r="F3">
        <v>83</v>
      </c>
      <c r="G3">
        <v>80</v>
      </c>
      <c r="H3">
        <v>80</v>
      </c>
      <c r="I3">
        <v>85</v>
      </c>
      <c r="J3">
        <v>82</v>
      </c>
      <c r="K3">
        <v>80</v>
      </c>
      <c r="L3">
        <v>74</v>
      </c>
      <c r="M3">
        <v>79</v>
      </c>
    </row>
    <row r="4" spans="1:13" ht="30.05" customHeight="1" x14ac:dyDescent="0.25">
      <c r="A4" t="s">
        <v>10</v>
      </c>
      <c r="B4">
        <v>8</v>
      </c>
      <c r="C4">
        <v>8</v>
      </c>
      <c r="D4">
        <v>10</v>
      </c>
      <c r="E4">
        <v>10</v>
      </c>
      <c r="F4">
        <v>10</v>
      </c>
      <c r="G4">
        <v>11</v>
      </c>
      <c r="H4">
        <v>11</v>
      </c>
      <c r="I4">
        <v>10</v>
      </c>
      <c r="J4">
        <v>10</v>
      </c>
      <c r="K4">
        <v>11</v>
      </c>
      <c r="L4">
        <v>9</v>
      </c>
      <c r="M4">
        <v>7</v>
      </c>
    </row>
    <row r="5" spans="1:13" ht="30.0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3</v>
      </c>
      <c r="G5" s="2" t="s">
        <v>1</v>
      </c>
      <c r="H5" s="2" t="s">
        <v>1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8</v>
      </c>
    </row>
    <row r="6" spans="1:13" ht="30.05" customHeight="1" x14ac:dyDescent="0.25">
      <c r="A6" t="s">
        <v>11</v>
      </c>
      <c r="B6">
        <v>3.7037037037037035E-2</v>
      </c>
      <c r="C6">
        <v>3.7037037037037035E-2</v>
      </c>
      <c r="D6">
        <v>0.25925925925925924</v>
      </c>
      <c r="E6">
        <v>0.29629629629629628</v>
      </c>
      <c r="F6">
        <v>0.44444444444444442</v>
      </c>
      <c r="G6">
        <v>0.66666666666666663</v>
      </c>
      <c r="H6">
        <v>0.77777777777777779</v>
      </c>
      <c r="I6">
        <v>0.70370370370370372</v>
      </c>
      <c r="J6">
        <v>0.55555555555555558</v>
      </c>
      <c r="K6">
        <v>0.40740740740740738</v>
      </c>
      <c r="L6">
        <v>0.22222222222222221</v>
      </c>
      <c r="M6">
        <v>0</v>
      </c>
    </row>
    <row r="7" spans="1:13" ht="30.05" customHeight="1" x14ac:dyDescent="0.25">
      <c r="A7" t="s">
        <v>9</v>
      </c>
      <c r="B7">
        <v>0.92647058823529416</v>
      </c>
      <c r="C7">
        <v>0.91176470588235292</v>
      </c>
      <c r="D7">
        <v>0.95588235294117652</v>
      </c>
      <c r="E7">
        <v>0.8970588235294118</v>
      </c>
      <c r="F7">
        <v>0.97058823529411764</v>
      </c>
      <c r="G7">
        <v>0.92647058823529416</v>
      </c>
      <c r="H7">
        <v>0.92647058823529416</v>
      </c>
      <c r="I7">
        <v>1</v>
      </c>
      <c r="J7">
        <v>0.95588235294117652</v>
      </c>
      <c r="K7">
        <v>0.92647058823529416</v>
      </c>
      <c r="L7">
        <v>0.83823529411764708</v>
      </c>
      <c r="M7">
        <v>0.91176470588235292</v>
      </c>
    </row>
    <row r="8" spans="1:13" ht="30.05" customHeight="1" x14ac:dyDescent="0.25">
      <c r="A8" t="s">
        <v>10</v>
      </c>
      <c r="B8">
        <v>0.35714285714285715</v>
      </c>
      <c r="C8">
        <v>0.35714285714285715</v>
      </c>
      <c r="D8">
        <v>0.5</v>
      </c>
      <c r="E8">
        <v>0.5</v>
      </c>
      <c r="F8">
        <v>0.5</v>
      </c>
      <c r="G8">
        <v>0.5714285714285714</v>
      </c>
      <c r="H8">
        <v>0.5714285714285714</v>
      </c>
      <c r="I8">
        <v>0.5</v>
      </c>
      <c r="J8">
        <v>0.5</v>
      </c>
      <c r="K8">
        <v>0.5714285714285714</v>
      </c>
      <c r="L8">
        <v>0.42857142857142855</v>
      </c>
      <c r="M8">
        <v>0.2857142857142857</v>
      </c>
    </row>
    <row r="9" spans="1:13" ht="30.05" customHeight="1" x14ac:dyDescent="0.25"/>
    <row r="10" spans="1:13" ht="30.05" customHeight="1" x14ac:dyDescent="0.25"/>
    <row r="11" spans="1:13" ht="30.05" customHeight="1" x14ac:dyDescent="0.25"/>
    <row r="12" spans="1:13" ht="30.05" customHeight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CCEA-3E8D-490B-89AB-0399AD5044AE}">
  <dimension ref="A1:M10"/>
  <sheetViews>
    <sheetView workbookViewId="0">
      <selection activeCell="I9" sqref="I9"/>
    </sheetView>
  </sheetViews>
  <sheetFormatPr defaultRowHeight="13.7" x14ac:dyDescent="0.25"/>
  <cols>
    <col min="1" max="1" width="29.88671875" customWidth="1"/>
    <col min="2" max="13" width="10.77734375" customWidth="1"/>
  </cols>
  <sheetData>
    <row r="1" spans="1:13" ht="30.0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1</v>
      </c>
      <c r="H1" s="2" t="s">
        <v>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ht="30.05" customHeight="1" x14ac:dyDescent="0.25">
      <c r="A2" t="s">
        <v>11</v>
      </c>
      <c r="B2">
        <v>29</v>
      </c>
      <c r="C2">
        <v>28</v>
      </c>
      <c r="D2">
        <v>28</v>
      </c>
      <c r="E2">
        <v>26</v>
      </c>
      <c r="F2">
        <v>27</v>
      </c>
      <c r="G2">
        <v>27</v>
      </c>
      <c r="H2">
        <v>29</v>
      </c>
      <c r="I2">
        <v>31</v>
      </c>
      <c r="J2">
        <v>32</v>
      </c>
      <c r="K2">
        <v>33</v>
      </c>
      <c r="L2">
        <v>29</v>
      </c>
      <c r="M2">
        <v>29</v>
      </c>
    </row>
    <row r="3" spans="1:13" ht="30.05" customHeight="1" x14ac:dyDescent="0.25">
      <c r="A3" t="s">
        <v>9</v>
      </c>
      <c r="B3">
        <v>80</v>
      </c>
      <c r="C3">
        <v>79</v>
      </c>
      <c r="D3">
        <v>82</v>
      </c>
      <c r="E3">
        <v>78</v>
      </c>
      <c r="F3">
        <v>83</v>
      </c>
      <c r="G3">
        <v>80</v>
      </c>
      <c r="H3">
        <v>80</v>
      </c>
      <c r="I3">
        <v>85</v>
      </c>
      <c r="J3">
        <v>82</v>
      </c>
      <c r="K3">
        <v>80</v>
      </c>
      <c r="L3">
        <v>74</v>
      </c>
      <c r="M3">
        <v>79</v>
      </c>
    </row>
    <row r="4" spans="1:13" ht="30.05" customHeight="1" x14ac:dyDescent="0.25">
      <c r="A4" t="s">
        <v>10</v>
      </c>
      <c r="B4">
        <v>7</v>
      </c>
      <c r="C4">
        <v>6</v>
      </c>
      <c r="D4">
        <v>6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9</v>
      </c>
      <c r="L4">
        <v>8</v>
      </c>
      <c r="M4">
        <v>7</v>
      </c>
    </row>
    <row r="5" spans="1:13" ht="30.0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3</v>
      </c>
      <c r="G5" s="2" t="s">
        <v>1</v>
      </c>
      <c r="H5" s="2" t="s">
        <v>1</v>
      </c>
      <c r="I5" s="2" t="s">
        <v>4</v>
      </c>
      <c r="J5" s="2" t="s">
        <v>5</v>
      </c>
      <c r="K5" s="2" t="s">
        <v>6</v>
      </c>
      <c r="L5" s="2" t="s">
        <v>7</v>
      </c>
      <c r="M5" s="2" t="s">
        <v>8</v>
      </c>
    </row>
    <row r="6" spans="1:13" ht="30.05" customHeight="1" x14ac:dyDescent="0.25">
      <c r="A6" t="s">
        <v>11</v>
      </c>
      <c r="B6">
        <v>0.85185185185185186</v>
      </c>
      <c r="C6">
        <v>0.81481481481481477</v>
      </c>
      <c r="D6">
        <v>0.81481481481481477</v>
      </c>
      <c r="E6">
        <v>0.7407407407407407</v>
      </c>
      <c r="F6">
        <v>0.77777777777777779</v>
      </c>
      <c r="G6">
        <v>0.77777777777777779</v>
      </c>
      <c r="H6">
        <v>0.85185185185185186</v>
      </c>
      <c r="I6">
        <v>0.92592592592592593</v>
      </c>
      <c r="J6">
        <v>0.96296296296296291</v>
      </c>
      <c r="K6">
        <v>1</v>
      </c>
      <c r="L6">
        <v>0.85185185185185186</v>
      </c>
      <c r="M6">
        <v>0.85185185185185186</v>
      </c>
    </row>
    <row r="7" spans="1:13" ht="30.05" customHeight="1" x14ac:dyDescent="0.25">
      <c r="A7" t="s">
        <v>9</v>
      </c>
      <c r="B7">
        <v>0.92647058823529416</v>
      </c>
      <c r="C7">
        <v>0.91176470588235292</v>
      </c>
      <c r="D7">
        <v>0.95588235294117652</v>
      </c>
      <c r="E7">
        <v>0.8970588235294118</v>
      </c>
      <c r="F7">
        <v>0.97058823529411764</v>
      </c>
      <c r="G7">
        <v>0.92647058823529416</v>
      </c>
      <c r="H7">
        <v>0.92647058823529416</v>
      </c>
      <c r="I7">
        <v>1</v>
      </c>
      <c r="J7">
        <v>0.95588235294117652</v>
      </c>
      <c r="K7">
        <v>0.92647058823529416</v>
      </c>
      <c r="L7">
        <v>0.83823529411764708</v>
      </c>
      <c r="M7">
        <v>0.91176470588235292</v>
      </c>
    </row>
    <row r="8" spans="1:13" ht="30.05" customHeight="1" x14ac:dyDescent="0.25">
      <c r="A8" t="s">
        <v>10</v>
      </c>
      <c r="B8">
        <v>0.2857142857142857</v>
      </c>
      <c r="C8">
        <v>0.21428571428571427</v>
      </c>
      <c r="D8">
        <v>0.21428571428571427</v>
      </c>
      <c r="E8">
        <v>0.14285714285714285</v>
      </c>
      <c r="F8">
        <v>0.21428571428571427</v>
      </c>
      <c r="G8">
        <v>0.2857142857142857</v>
      </c>
      <c r="H8">
        <v>0.35714285714285715</v>
      </c>
      <c r="I8">
        <v>0.42857142857142855</v>
      </c>
      <c r="J8">
        <v>0.5</v>
      </c>
      <c r="K8">
        <v>0.42857142857142855</v>
      </c>
      <c r="L8">
        <v>0.35714285714285715</v>
      </c>
      <c r="M8">
        <v>0.2857142857142857</v>
      </c>
    </row>
    <row r="9" spans="1:13" ht="30.05" customHeight="1" x14ac:dyDescent="0.25"/>
    <row r="10" spans="1:13" ht="30.05" customHeight="1" x14ac:dyDescent="0.2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EDB3-32CA-4209-B2F3-8CDDC7E1BD6B}">
  <dimension ref="A1:BH8"/>
  <sheetViews>
    <sheetView topLeftCell="L1" workbookViewId="0">
      <selection activeCell="AV29" sqref="AV29"/>
    </sheetView>
  </sheetViews>
  <sheetFormatPr defaultRowHeight="13.7" x14ac:dyDescent="0.25"/>
  <cols>
    <col min="1" max="16" width="13.77734375" customWidth="1"/>
  </cols>
  <sheetData>
    <row r="1" spans="1:60" ht="17" customHeight="1" x14ac:dyDescent="0.25">
      <c r="A1">
        <f>13/2</f>
        <v>6.5</v>
      </c>
      <c r="B1">
        <f>13/2</f>
        <v>6.5</v>
      </c>
      <c r="C1">
        <v>7</v>
      </c>
      <c r="D1">
        <v>7.5</v>
      </c>
      <c r="E1">
        <v>7</v>
      </c>
      <c r="F1">
        <v>7</v>
      </c>
      <c r="G1">
        <v>7</v>
      </c>
      <c r="H1">
        <v>7</v>
      </c>
      <c r="I1">
        <v>7</v>
      </c>
      <c r="J1">
        <v>5</v>
      </c>
      <c r="K1">
        <v>7</v>
      </c>
      <c r="L1">
        <v>6.5</v>
      </c>
      <c r="M1">
        <v>5</v>
      </c>
      <c r="N1">
        <v>6</v>
      </c>
      <c r="O1">
        <v>6</v>
      </c>
      <c r="P1">
        <v>7</v>
      </c>
      <c r="Q1">
        <v>7</v>
      </c>
      <c r="R1">
        <v>6</v>
      </c>
      <c r="S1">
        <v>5</v>
      </c>
      <c r="T1">
        <v>3</v>
      </c>
      <c r="U1">
        <v>5</v>
      </c>
      <c r="V1">
        <v>6</v>
      </c>
      <c r="W1">
        <v>4</v>
      </c>
      <c r="X1">
        <v>4</v>
      </c>
      <c r="Y1">
        <v>11</v>
      </c>
      <c r="Z1">
        <v>10</v>
      </c>
      <c r="AA1">
        <v>9</v>
      </c>
      <c r="AB1">
        <v>10</v>
      </c>
      <c r="AC1">
        <v>10</v>
      </c>
      <c r="AD1">
        <v>11</v>
      </c>
      <c r="AE1">
        <v>13</v>
      </c>
      <c r="AF1">
        <v>15</v>
      </c>
      <c r="AG1">
        <v>17</v>
      </c>
      <c r="AH1">
        <v>17</v>
      </c>
      <c r="AI1">
        <v>12</v>
      </c>
      <c r="AJ1">
        <v>13</v>
      </c>
      <c r="AK1">
        <v>8</v>
      </c>
      <c r="AL1">
        <v>8</v>
      </c>
      <c r="AM1">
        <v>10</v>
      </c>
      <c r="AN1">
        <v>10</v>
      </c>
      <c r="AO1">
        <v>10</v>
      </c>
      <c r="AP1">
        <v>11</v>
      </c>
      <c r="AQ1">
        <v>11</v>
      </c>
      <c r="AR1">
        <v>10</v>
      </c>
      <c r="AS1">
        <v>10</v>
      </c>
      <c r="AT1">
        <v>11</v>
      </c>
      <c r="AU1">
        <v>9</v>
      </c>
      <c r="AV1">
        <v>7</v>
      </c>
      <c r="AW1">
        <v>7</v>
      </c>
      <c r="AX1">
        <v>6</v>
      </c>
      <c r="AY1">
        <v>6</v>
      </c>
      <c r="AZ1">
        <v>5</v>
      </c>
      <c r="BA1">
        <v>6</v>
      </c>
      <c r="BB1">
        <v>7</v>
      </c>
      <c r="BC1">
        <v>8</v>
      </c>
      <c r="BD1">
        <v>9</v>
      </c>
      <c r="BE1">
        <v>10</v>
      </c>
      <c r="BF1">
        <v>9</v>
      </c>
      <c r="BG1">
        <v>8</v>
      </c>
      <c r="BH1">
        <v>7</v>
      </c>
    </row>
    <row r="2" spans="1:60" ht="17" customHeight="1" x14ac:dyDescent="0.25">
      <c r="A2">
        <f>(A1-3)/14</f>
        <v>0.25</v>
      </c>
      <c r="B2">
        <f t="shared" ref="B2:BH2" si="0">(B1-3)/14</f>
        <v>0.25</v>
      </c>
      <c r="C2">
        <f t="shared" si="0"/>
        <v>0.2857142857142857</v>
      </c>
      <c r="D2">
        <f t="shared" si="0"/>
        <v>0.32142857142857145</v>
      </c>
      <c r="E2">
        <f t="shared" si="0"/>
        <v>0.2857142857142857</v>
      </c>
      <c r="F2">
        <f t="shared" si="0"/>
        <v>0.2857142857142857</v>
      </c>
      <c r="G2">
        <f t="shared" si="0"/>
        <v>0.2857142857142857</v>
      </c>
      <c r="H2">
        <f t="shared" si="0"/>
        <v>0.2857142857142857</v>
      </c>
      <c r="I2">
        <f t="shared" si="0"/>
        <v>0.2857142857142857</v>
      </c>
      <c r="J2">
        <f t="shared" si="0"/>
        <v>0.14285714285714285</v>
      </c>
      <c r="K2">
        <f t="shared" si="0"/>
        <v>0.2857142857142857</v>
      </c>
      <c r="L2">
        <f t="shared" si="0"/>
        <v>0.25</v>
      </c>
      <c r="M2">
        <v>5</v>
      </c>
      <c r="N2">
        <v>6</v>
      </c>
      <c r="O2">
        <v>6</v>
      </c>
      <c r="P2">
        <v>7</v>
      </c>
      <c r="Q2">
        <v>7</v>
      </c>
      <c r="R2">
        <v>6</v>
      </c>
      <c r="S2">
        <v>5</v>
      </c>
      <c r="T2">
        <v>3</v>
      </c>
      <c r="U2">
        <v>5</v>
      </c>
      <c r="V2">
        <v>6</v>
      </c>
      <c r="W2">
        <v>4</v>
      </c>
      <c r="X2">
        <v>4</v>
      </c>
      <c r="Y2">
        <v>11</v>
      </c>
      <c r="Z2">
        <v>10</v>
      </c>
      <c r="AA2">
        <v>9</v>
      </c>
      <c r="AB2">
        <v>10</v>
      </c>
      <c r="AC2">
        <v>10</v>
      </c>
      <c r="AD2">
        <v>11</v>
      </c>
      <c r="AE2">
        <v>13</v>
      </c>
      <c r="AF2">
        <v>15</v>
      </c>
      <c r="AG2">
        <v>17</v>
      </c>
      <c r="AH2">
        <v>17</v>
      </c>
      <c r="AI2">
        <v>12</v>
      </c>
      <c r="AJ2">
        <v>13</v>
      </c>
      <c r="AK2">
        <v>8</v>
      </c>
      <c r="AL2">
        <v>8</v>
      </c>
      <c r="AM2">
        <v>10</v>
      </c>
      <c r="AN2">
        <v>10</v>
      </c>
      <c r="AO2">
        <v>10</v>
      </c>
      <c r="AP2">
        <v>11</v>
      </c>
      <c r="AQ2">
        <v>11</v>
      </c>
      <c r="AR2">
        <v>10</v>
      </c>
      <c r="AS2">
        <v>10</v>
      </c>
      <c r="AT2">
        <v>11</v>
      </c>
      <c r="AU2">
        <v>9</v>
      </c>
      <c r="AV2">
        <v>7</v>
      </c>
      <c r="AW2">
        <f t="shared" si="0"/>
        <v>0.2857142857142857</v>
      </c>
      <c r="AX2">
        <f t="shared" si="0"/>
        <v>0.21428571428571427</v>
      </c>
      <c r="AY2">
        <f t="shared" si="0"/>
        <v>0.21428571428571427</v>
      </c>
      <c r="AZ2">
        <f t="shared" si="0"/>
        <v>0.14285714285714285</v>
      </c>
      <c r="BA2">
        <f t="shared" si="0"/>
        <v>0.21428571428571427</v>
      </c>
      <c r="BB2">
        <f t="shared" si="0"/>
        <v>0.2857142857142857</v>
      </c>
      <c r="BC2">
        <f t="shared" si="0"/>
        <v>0.35714285714285715</v>
      </c>
      <c r="BD2">
        <f t="shared" si="0"/>
        <v>0.42857142857142855</v>
      </c>
      <c r="BE2">
        <f t="shared" si="0"/>
        <v>0.5</v>
      </c>
      <c r="BF2">
        <f t="shared" si="0"/>
        <v>0.42857142857142855</v>
      </c>
      <c r="BG2">
        <f t="shared" si="0"/>
        <v>0.35714285714285715</v>
      </c>
      <c r="BH2">
        <f t="shared" si="0"/>
        <v>0.2857142857142857</v>
      </c>
    </row>
    <row r="3" spans="1:60" ht="17" customHeight="1" x14ac:dyDescent="0.25"/>
    <row r="4" spans="1:60" ht="17" customHeight="1" x14ac:dyDescent="0.25">
      <c r="A4" t="s">
        <v>12</v>
      </c>
      <c r="B4" t="s">
        <v>13</v>
      </c>
    </row>
    <row r="5" spans="1:60" ht="17" customHeight="1" x14ac:dyDescent="0.25">
      <c r="A5">
        <f>MAX(A1:BH1)</f>
        <v>17</v>
      </c>
      <c r="B5">
        <f>MIN(A1:BH1)</f>
        <v>3</v>
      </c>
    </row>
    <row r="6" spans="1:60" ht="17" customHeight="1" x14ac:dyDescent="0.25"/>
    <row r="7" spans="1:60" ht="17" customHeight="1" x14ac:dyDescent="0.25"/>
    <row r="8" spans="1:60" ht="17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arid</vt:lpstr>
      <vt:lpstr>temperate_good</vt:lpstr>
      <vt:lpstr>semi-arid</vt:lpstr>
      <vt:lpstr>arboreal</vt:lpstr>
      <vt:lpstr>tropical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Wang</dc:creator>
  <cp:lastModifiedBy>William Wang</cp:lastModifiedBy>
  <dcterms:created xsi:type="dcterms:W3CDTF">2021-02-08T16:26:34Z</dcterms:created>
  <dcterms:modified xsi:type="dcterms:W3CDTF">2021-02-08T21:07:00Z</dcterms:modified>
</cp:coreProperties>
</file>