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La\Desktop\covid19_profiles\data_in\"/>
    </mc:Choice>
  </mc:AlternateContent>
  <xr:revisionPtr revIDLastSave="0" documentId="13_ncr:1_{C911B708-37A1-4BC3-A8C6-B80216AF91FA}" xr6:coauthVersionLast="36" xr6:coauthVersionMax="36" xr10:uidLastSave="{00000000-0000-0000-0000-000000000000}"/>
  <bookViews>
    <workbookView xWindow="0" yWindow="0" windowWidth="28800" windowHeight="11025" xr2:uid="{F5A3FAAE-489E-4CC2-885D-29E696D75ACC}"/>
  </bookViews>
  <sheets>
    <sheet name="Data" sheetId="9" r:id="rId1"/>
    <sheet name="Notes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6" i="9"/>
  <c r="G3" i="9"/>
  <c r="G4" i="9"/>
  <c r="G5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</calcChain>
</file>

<file path=xl/sharedStrings.xml><?xml version="1.0" encoding="utf-8"?>
<sst xmlns="http://schemas.openxmlformats.org/spreadsheetml/2006/main" count="53" uniqueCount="45">
  <si>
    <t>Retail Trade</t>
  </si>
  <si>
    <t>Health Care and Social Assistance</t>
  </si>
  <si>
    <t>Education and Training</t>
  </si>
  <si>
    <t>Professional, Scientific and Technical Services</t>
  </si>
  <si>
    <t>Construction</t>
  </si>
  <si>
    <t>Public Administration and Safety</t>
  </si>
  <si>
    <t>Accommodation and Food Services</t>
  </si>
  <si>
    <t>Transport, Postal and Warehousing</t>
  </si>
  <si>
    <t>Manufacturing</t>
  </si>
  <si>
    <t>Financial and Insurance Services</t>
  </si>
  <si>
    <t>Administrative and Support Services</t>
  </si>
  <si>
    <t>Other Services</t>
  </si>
  <si>
    <t>Arts and Recreation Services</t>
  </si>
  <si>
    <t>Information Media and Telecommunications</t>
  </si>
  <si>
    <t>Rental, Hiring and Real Estate Services</t>
  </si>
  <si>
    <t>Electricity, Gas, Water and Waste Services</t>
  </si>
  <si>
    <t>Agriculture, Forestry and Fishing</t>
  </si>
  <si>
    <t>Mining</t>
  </si>
  <si>
    <t>Wholesale Trade</t>
  </si>
  <si>
    <t>Inadequately described</t>
  </si>
  <si>
    <t>Not stated</t>
  </si>
  <si>
    <t>anzsic_division</t>
  </si>
  <si>
    <t>c2016_jobs</t>
  </si>
  <si>
    <t>c2016_jobs_pct</t>
  </si>
  <si>
    <t>Column</t>
  </si>
  <si>
    <t>Description</t>
  </si>
  <si>
    <t>The ANZSIC division. This is the top level industry category</t>
  </si>
  <si>
    <t>Jobs at the 2016 Census in Moonee Valley</t>
  </si>
  <si>
    <t>Percentage of jobs by industry at the 2016 Census</t>
  </si>
  <si>
    <t>Jobs according to Remplan in 2018</t>
  </si>
  <si>
    <t>Percentage of jobs according to Remplan in 2018</t>
  </si>
  <si>
    <t>c2016_emp</t>
  </si>
  <si>
    <t>c2016_employed_pct</t>
  </si>
  <si>
    <t>Employed persons at the 2016 Census in Moonee Valley</t>
  </si>
  <si>
    <t>Percentage of the employed persons by industry at the 2016 Census</t>
  </si>
  <si>
    <t>Percentage of employed persons by industry</t>
  </si>
  <si>
    <t>c2016_emp_pct</t>
  </si>
  <si>
    <t>Grattan Institute Working Paper - 19 April 2020 - Estimated percentage of workers who will be thrown out of work</t>
  </si>
  <si>
    <t>r2018_jobs</t>
  </si>
  <si>
    <t>r2018_jobs_pct</t>
  </si>
  <si>
    <t>ex_dec2018_emp</t>
  </si>
  <si>
    <t>ex_dec2018_emp_pct</t>
  </si>
  <si>
    <t>g_jobs</t>
  </si>
  <si>
    <t>g_wp_jobs</t>
  </si>
  <si>
    <t>Employed persons (extrapolated from Census employment excluding inad. Desc. and not stated) based on an estimate based on SALM data for Dec 2019 (labour force - unemployed = 71,634)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</si>
</sst>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rgb="FF333333"/>
      <name val="&amp;quot"/>
    </font>
    <font>
      <sz val="10"/>
      <color rgb="FF333333"/>
      <name val="Arial"/>
      <family val="2"/>
    </font>
    <font>
      <sz val="10"/>
      <color rgb="FF333333"/>
      <name val="Inherit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>
      <protection locked="0"/>
    </xf>
    <xf numFmtId="0" fontId="3" fillId="2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  <xf numFmtId="0" fontId="4" fillId="3" borderId="0">
      <alignment vertical="center"/>
      <protection locked="0"/>
    </xf>
    <xf numFmtId="0" fontId="4" fillId="0" borderId="0">
      <protection locked="0"/>
    </xf>
    <xf numFmtId="0" fontId="5" fillId="0" borderId="0">
      <protection locked="0"/>
    </xf>
    <xf numFmtId="0" fontId="3" fillId="3" borderId="3">
      <alignment vertical="center"/>
      <protection locked="0"/>
    </xf>
    <xf numFmtId="0" fontId="3" fillId="2" borderId="0">
      <protection locked="0"/>
    </xf>
  </cellStyleXfs>
  <cellXfs count="14">
    <xf numFmtId="0" fontId="0" fillId="0" borderId="0" xfId="0"/>
    <xf numFmtId="0" fontId="3" fillId="5" borderId="0" xfId="3" applyNumberFormat="1" applyFill="1">
      <protection locked="0"/>
    </xf>
    <xf numFmtId="164" fontId="0" fillId="0" borderId="0" xfId="1" applyNumberFormat="1" applyFont="1"/>
    <xf numFmtId="3" fontId="6" fillId="0" borderId="4" xfId="0" applyNumberFormat="1" applyFont="1" applyBorder="1" applyAlignment="1">
      <alignment horizontal="right" vertical="top"/>
    </xf>
    <xf numFmtId="0" fontId="3" fillId="5" borderId="0" xfId="3" applyNumberFormat="1" applyFill="1">
      <protection locked="0"/>
    </xf>
    <xf numFmtId="0" fontId="6" fillId="0" borderId="4" xfId="0" applyFont="1" applyBorder="1" applyAlignment="1">
      <alignment horizontal="right" vertical="top"/>
    </xf>
    <xf numFmtId="1" fontId="0" fillId="0" borderId="0" xfId="0" applyNumberFormat="1"/>
    <xf numFmtId="0" fontId="2" fillId="0" borderId="0" xfId="0" applyFont="1"/>
    <xf numFmtId="0" fontId="7" fillId="0" borderId="0" xfId="0" applyFont="1" applyAlignment="1">
      <alignment vertical="center" wrapText="1"/>
    </xf>
    <xf numFmtId="10" fontId="8" fillId="0" borderId="0" xfId="0" applyNumberFormat="1" applyFont="1" applyAlignment="1">
      <alignment horizontal="right" vertical="center"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5" borderId="1" xfId="9" applyFont="1" applyFill="1" applyBorder="1" applyAlignment="1">
      <alignment vertical="center" wrapText="1"/>
      <protection locked="0"/>
    </xf>
  </cellXfs>
  <cellStyles count="11">
    <cellStyle name="cells" xfId="3" xr:uid="{00000000-0005-0000-0000-000000000000}"/>
    <cellStyle name="column field" xfId="4" xr:uid="{00000000-0005-0000-0000-000001000000}"/>
    <cellStyle name="field" xfId="5" xr:uid="{00000000-0005-0000-0000-000002000000}"/>
    <cellStyle name="field names" xfId="6" xr:uid="{00000000-0005-0000-0000-000003000000}"/>
    <cellStyle name="footer" xfId="7" xr:uid="{00000000-0005-0000-0000-000004000000}"/>
    <cellStyle name="heading" xfId="8" xr:uid="{00000000-0005-0000-0000-000005000000}"/>
    <cellStyle name="Normal" xfId="0" builtinId="0"/>
    <cellStyle name="Normal 2" xfId="2" xr:uid="{00000000-0005-0000-0000-000035000000}"/>
    <cellStyle name="Percent" xfId="1" builtinId="5"/>
    <cellStyle name="rowfield" xfId="9" xr:uid="{00000000-0005-0000-0000-000007000000}"/>
    <cellStyle name="Test" xfId="10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B779-B90A-4528-AF81-2F19EEE4FE8D}">
  <sheetPr>
    <tabColor theme="4"/>
  </sheetPr>
  <dimension ref="A1:J24"/>
  <sheetViews>
    <sheetView tabSelected="1" workbookViewId="0">
      <selection activeCell="K10" sqref="K10"/>
    </sheetView>
  </sheetViews>
  <sheetFormatPr defaultRowHeight="15"/>
  <cols>
    <col min="1" max="1" width="44.5703125" bestFit="1" customWidth="1"/>
    <col min="2" max="2" width="11" bestFit="1" customWidth="1"/>
    <col min="6" max="6" width="13.42578125" bestFit="1" customWidth="1"/>
  </cols>
  <sheetData>
    <row r="1" spans="1:10">
      <c r="A1" s="7" t="s">
        <v>21</v>
      </c>
      <c r="B1" s="7" t="s">
        <v>22</v>
      </c>
      <c r="C1" s="7" t="s">
        <v>23</v>
      </c>
      <c r="D1" s="7" t="s">
        <v>31</v>
      </c>
      <c r="E1" s="7" t="s">
        <v>36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</row>
    <row r="2" spans="1:10">
      <c r="A2" s="13" t="s">
        <v>16</v>
      </c>
      <c r="B2" s="1">
        <v>45</v>
      </c>
      <c r="C2" s="2">
        <f>B2/SUM($B$2:$B$22)</f>
        <v>1.2485087256887606E-3</v>
      </c>
      <c r="D2" s="4">
        <v>158</v>
      </c>
      <c r="E2" s="2">
        <f>D2/SUM($D$2:$D$22)</f>
        <v>2.7355991481552021E-3</v>
      </c>
      <c r="F2" s="5">
        <v>31</v>
      </c>
      <c r="G2" s="2">
        <f>F2/SUM($F$2:$F$20)</f>
        <v>8.1679972597686608E-4</v>
      </c>
      <c r="H2" s="6">
        <v>93.25185142328165</v>
      </c>
      <c r="I2" s="2">
        <v>1.301781994908586E-3</v>
      </c>
      <c r="J2" s="10">
        <v>0</v>
      </c>
    </row>
    <row r="3" spans="1:10">
      <c r="A3" s="13" t="s">
        <v>17</v>
      </c>
      <c r="B3" s="1">
        <v>63</v>
      </c>
      <c r="C3" s="2">
        <f t="shared" ref="C3:C22" si="0">B3/SUM($B$2:$B$22)</f>
        <v>1.7479122159642648E-3</v>
      </c>
      <c r="D3" s="4">
        <v>136</v>
      </c>
      <c r="E3" s="2">
        <f t="shared" ref="E3:E22" si="1">D3/SUM($D$2:$D$22)</f>
        <v>2.3546929376525791E-3</v>
      </c>
      <c r="F3" s="5">
        <v>72</v>
      </c>
      <c r="G3" s="2">
        <f t="shared" ref="G3:G5" si="2">F3/SUM($F$2:$F$20)</f>
        <v>1.897083234526915E-3</v>
      </c>
      <c r="H3" s="6">
        <v>130.5525919925943</v>
      </c>
      <c r="I3" s="2">
        <v>1.8224947928720204E-3</v>
      </c>
      <c r="J3" s="10">
        <v>-0.13040543454207601</v>
      </c>
    </row>
    <row r="4" spans="1:10">
      <c r="A4" s="13" t="s">
        <v>8</v>
      </c>
      <c r="B4" s="1">
        <v>1324</v>
      </c>
      <c r="C4" s="2">
        <f t="shared" si="0"/>
        <v>3.6733901173598205E-2</v>
      </c>
      <c r="D4" s="4">
        <v>3329</v>
      </c>
      <c r="E4" s="2">
        <f t="shared" si="1"/>
        <v>5.763803521651055E-2</v>
      </c>
      <c r="F4" s="3">
        <v>1409</v>
      </c>
      <c r="G4" s="2">
        <f t="shared" si="2"/>
        <v>3.7124864964561431E-2</v>
      </c>
      <c r="H4" s="6">
        <v>2743.6766952094422</v>
      </c>
      <c r="I4" s="2">
        <v>3.8301319139088172E-2</v>
      </c>
      <c r="J4" s="10">
        <v>-0.20887693285417899</v>
      </c>
    </row>
    <row r="5" spans="1:10">
      <c r="A5" s="13" t="s">
        <v>15</v>
      </c>
      <c r="B5" s="1">
        <v>89</v>
      </c>
      <c r="C5" s="2">
        <f t="shared" si="0"/>
        <v>2.4692728130288823E-3</v>
      </c>
      <c r="D5" s="4">
        <v>548</v>
      </c>
      <c r="E5" s="2">
        <f t="shared" si="1"/>
        <v>9.4880274252471565E-3</v>
      </c>
      <c r="F5" s="5">
        <v>101</v>
      </c>
      <c r="G5" s="2">
        <f t="shared" si="2"/>
        <v>2.6611862039891444E-3</v>
      </c>
      <c r="H5" s="6">
        <v>184.43143948160147</v>
      </c>
      <c r="I5" s="2">
        <v>2.5746355010414254E-3</v>
      </c>
      <c r="J5" s="10">
        <v>-0.13603106491155001</v>
      </c>
    </row>
    <row r="6" spans="1:10">
      <c r="A6" s="13" t="s">
        <v>4</v>
      </c>
      <c r="B6" s="1">
        <v>2469</v>
      </c>
      <c r="C6" s="2">
        <f t="shared" si="0"/>
        <v>6.8501512082789998E-2</v>
      </c>
      <c r="D6" s="4">
        <v>4352</v>
      </c>
      <c r="E6" s="2">
        <f t="shared" si="1"/>
        <v>7.5350174004882531E-2</v>
      </c>
      <c r="F6" s="3">
        <v>3378</v>
      </c>
      <c r="G6" s="2">
        <f>F6/SUM($F$2:$F$20)</f>
        <v>8.9004821753221094E-2</v>
      </c>
      <c r="H6" s="6">
        <v>5116.4182480907193</v>
      </c>
      <c r="I6" s="2">
        <v>7.1424438787317746E-2</v>
      </c>
      <c r="J6" s="10">
        <v>-0.19543023434736101</v>
      </c>
    </row>
    <row r="7" spans="1:10">
      <c r="A7" s="13" t="s">
        <v>18</v>
      </c>
      <c r="B7" s="1">
        <v>542</v>
      </c>
      <c r="C7" s="2">
        <f t="shared" si="0"/>
        <v>1.5037593984962405E-2</v>
      </c>
      <c r="D7" s="4">
        <v>1676</v>
      </c>
      <c r="E7" s="2">
        <f t="shared" si="1"/>
        <v>2.9018127672836194E-2</v>
      </c>
      <c r="F7" s="5">
        <v>572</v>
      </c>
      <c r="G7" s="2">
        <f t="shared" ref="G7:G20" si="3">F7/SUM($F$2:$F$20)</f>
        <v>1.5071272363186046E-2</v>
      </c>
      <c r="H7" s="6">
        <v>1123.1667438093034</v>
      </c>
      <c r="I7" s="2">
        <v>1.5679240916454524E-2</v>
      </c>
      <c r="J7" s="10">
        <v>-0.23072904161736299</v>
      </c>
    </row>
    <row r="8" spans="1:10">
      <c r="A8" s="13" t="s">
        <v>0</v>
      </c>
      <c r="B8" s="1">
        <v>5867</v>
      </c>
      <c r="C8" s="2">
        <f t="shared" si="0"/>
        <v>0.16277779319146574</v>
      </c>
      <c r="D8" s="4">
        <v>5497</v>
      </c>
      <c r="E8" s="2">
        <f t="shared" si="1"/>
        <v>9.5174610869678128E-2</v>
      </c>
      <c r="F8" s="3">
        <v>6223</v>
      </c>
      <c r="G8" s="2">
        <f t="shared" si="3"/>
        <v>0.16396595789529156</v>
      </c>
      <c r="H8" s="6">
        <v>12157.969162230964</v>
      </c>
      <c r="I8" s="2">
        <v>0.16972344364730385</v>
      </c>
      <c r="J8" s="10">
        <v>-0.33340604034858101</v>
      </c>
    </row>
    <row r="9" spans="1:10">
      <c r="A9" s="13" t="s">
        <v>6</v>
      </c>
      <c r="B9" s="1">
        <v>2792</v>
      </c>
      <c r="C9" s="2">
        <f t="shared" si="0"/>
        <v>7.7463030269400435E-2</v>
      </c>
      <c r="D9" s="4">
        <v>3422</v>
      </c>
      <c r="E9" s="2">
        <f t="shared" si="1"/>
        <v>5.9248229651817093E-2</v>
      </c>
      <c r="F9" s="3">
        <v>2955</v>
      </c>
      <c r="G9" s="2">
        <f t="shared" si="3"/>
        <v>7.7859457750375463E-2</v>
      </c>
      <c r="H9" s="6">
        <v>5785.7593149733857</v>
      </c>
      <c r="I9" s="2">
        <v>8.076834066188382E-2</v>
      </c>
      <c r="J9" s="10">
        <v>-0.60508638768469902</v>
      </c>
    </row>
    <row r="10" spans="1:10">
      <c r="A10" s="13" t="s">
        <v>7</v>
      </c>
      <c r="B10" s="1">
        <v>2103</v>
      </c>
      <c r="C10" s="2">
        <f t="shared" si="0"/>
        <v>5.8346974447188081E-2</v>
      </c>
      <c r="D10" s="4">
        <v>3413</v>
      </c>
      <c r="E10" s="2">
        <f t="shared" si="1"/>
        <v>5.9092404383884203E-2</v>
      </c>
      <c r="F10" s="3">
        <v>2338</v>
      </c>
      <c r="G10" s="2">
        <f t="shared" si="3"/>
        <v>6.1602508365610098E-2</v>
      </c>
      <c r="H10" s="6">
        <v>4357.9698565146955</v>
      </c>
      <c r="I10" s="2">
        <v>6.0836611895394584E-2</v>
      </c>
      <c r="J10" s="10">
        <v>-0.234536664254721</v>
      </c>
    </row>
    <row r="11" spans="1:10">
      <c r="A11" s="13" t="s">
        <v>13</v>
      </c>
      <c r="B11" s="1">
        <v>406</v>
      </c>
      <c r="C11" s="2">
        <f t="shared" si="0"/>
        <v>1.1264323169547485E-2</v>
      </c>
      <c r="D11" s="4">
        <v>1319</v>
      </c>
      <c r="E11" s="2">
        <f t="shared" si="1"/>
        <v>2.2837058711498173E-2</v>
      </c>
      <c r="F11" s="5">
        <v>450</v>
      </c>
      <c r="G11" s="2">
        <f t="shared" si="3"/>
        <v>1.1856770215793217E-2</v>
      </c>
      <c r="H11" s="6">
        <v>841.33892617449669</v>
      </c>
      <c r="I11" s="2">
        <v>1.1744966442953021E-2</v>
      </c>
      <c r="J11" s="10">
        <v>-0.16651829570410701</v>
      </c>
    </row>
    <row r="12" spans="1:10">
      <c r="A12" s="13" t="s">
        <v>9</v>
      </c>
      <c r="B12" s="1">
        <v>1064</v>
      </c>
      <c r="C12" s="2">
        <f t="shared" si="0"/>
        <v>2.9520295202952029E-2</v>
      </c>
      <c r="D12" s="4">
        <v>3204</v>
      </c>
      <c r="E12" s="2">
        <f t="shared" si="1"/>
        <v>5.5473795384109285E-2</v>
      </c>
      <c r="F12" s="3">
        <v>1124</v>
      </c>
      <c r="G12" s="2">
        <f t="shared" si="3"/>
        <v>2.9615577161225728E-2</v>
      </c>
      <c r="H12" s="6">
        <v>2204.8882203193702</v>
      </c>
      <c r="I12" s="2">
        <v>3.077991205739412E-2</v>
      </c>
      <c r="J12" s="10">
        <v>-0.126492172745229</v>
      </c>
    </row>
    <row r="13" spans="1:10">
      <c r="A13" s="13" t="s">
        <v>14</v>
      </c>
      <c r="B13" s="1">
        <v>588</v>
      </c>
      <c r="C13" s="2">
        <f t="shared" si="0"/>
        <v>1.6313847348999804E-2</v>
      </c>
      <c r="D13" s="4">
        <v>1044</v>
      </c>
      <c r="E13" s="2">
        <f t="shared" si="1"/>
        <v>1.8075731080215384E-2</v>
      </c>
      <c r="F13" s="5">
        <v>612</v>
      </c>
      <c r="G13" s="2">
        <f t="shared" si="3"/>
        <v>1.6125207493478778E-2</v>
      </c>
      <c r="H13" s="6">
        <v>1218.490858597547</v>
      </c>
      <c r="I13" s="2">
        <v>1.7009951400138858E-2</v>
      </c>
      <c r="J13" s="10">
        <v>-0.29879628938929698</v>
      </c>
    </row>
    <row r="14" spans="1:10">
      <c r="A14" s="13" t="s">
        <v>3</v>
      </c>
      <c r="B14" s="1">
        <v>2497</v>
      </c>
      <c r="C14" s="2">
        <f t="shared" si="0"/>
        <v>6.927836195655189E-2</v>
      </c>
      <c r="D14" s="4">
        <v>5904</v>
      </c>
      <c r="E14" s="2">
        <f t="shared" si="1"/>
        <v>0.10222137576397666</v>
      </c>
      <c r="F14" s="3">
        <v>2663</v>
      </c>
      <c r="G14" s="2">
        <f t="shared" si="3"/>
        <v>7.0165731299238532E-2</v>
      </c>
      <c r="H14" s="6">
        <v>5174.4416223096505</v>
      </c>
      <c r="I14" s="2">
        <v>7.2234436473038649E-2</v>
      </c>
      <c r="J14" s="10">
        <v>-0.108379605414497</v>
      </c>
    </row>
    <row r="15" spans="1:10">
      <c r="A15" s="13" t="s">
        <v>10</v>
      </c>
      <c r="B15" s="1">
        <v>1323</v>
      </c>
      <c r="C15" s="2">
        <f t="shared" si="0"/>
        <v>3.6706156535249564E-2</v>
      </c>
      <c r="D15" s="4">
        <v>1945</v>
      </c>
      <c r="E15" s="2">
        <f t="shared" si="1"/>
        <v>3.3675571792163718E-2</v>
      </c>
      <c r="F15" s="3">
        <v>1535</v>
      </c>
      <c r="G15" s="2">
        <f t="shared" si="3"/>
        <v>4.0444760624983533E-2</v>
      </c>
      <c r="H15" s="6">
        <v>2741.6044318444801</v>
      </c>
      <c r="I15" s="2">
        <v>3.8272390650312425E-2</v>
      </c>
      <c r="J15" s="10">
        <v>-0.17165620617902999</v>
      </c>
    </row>
    <row r="16" spans="1:10">
      <c r="A16" s="13" t="s">
        <v>5</v>
      </c>
      <c r="B16" s="1">
        <v>3005</v>
      </c>
      <c r="C16" s="2">
        <f t="shared" si="0"/>
        <v>8.3372638237660571E-2</v>
      </c>
      <c r="D16" s="4">
        <v>3750</v>
      </c>
      <c r="E16" s="2">
        <f t="shared" si="1"/>
        <v>6.4927194972038027E-2</v>
      </c>
      <c r="F16" s="3">
        <v>3236</v>
      </c>
      <c r="G16" s="2">
        <f t="shared" si="3"/>
        <v>8.5263352040681903E-2</v>
      </c>
      <c r="H16" s="6">
        <v>6227.1514117102524</v>
      </c>
      <c r="I16" s="2">
        <v>8.6930108771117801E-2</v>
      </c>
      <c r="J16" s="10">
        <v>-0.147925851241101</v>
      </c>
    </row>
    <row r="17" spans="1:10">
      <c r="A17" s="13" t="s">
        <v>2</v>
      </c>
      <c r="B17" s="1">
        <v>3794</v>
      </c>
      <c r="C17" s="2">
        <f t="shared" si="0"/>
        <v>0.10526315789473684</v>
      </c>
      <c r="D17" s="4">
        <v>5932</v>
      </c>
      <c r="E17" s="2">
        <f t="shared" si="1"/>
        <v>0.10270616548643455</v>
      </c>
      <c r="F17" s="3">
        <v>4094</v>
      </c>
      <c r="G17" s="2">
        <f t="shared" si="3"/>
        <v>0.10787026058546097</v>
      </c>
      <c r="H17" s="6">
        <v>7862.1672066651236</v>
      </c>
      <c r="I17" s="2">
        <v>0.10975468641518167</v>
      </c>
      <c r="J17" s="10">
        <v>-0.35932094872859399</v>
      </c>
    </row>
    <row r="18" spans="1:10">
      <c r="A18" s="13" t="s">
        <v>1</v>
      </c>
      <c r="B18" s="1">
        <v>4140</v>
      </c>
      <c r="C18" s="2">
        <f t="shared" si="0"/>
        <v>0.11486280276336598</v>
      </c>
      <c r="D18" s="4">
        <v>6524</v>
      </c>
      <c r="E18" s="2">
        <f t="shared" si="1"/>
        <v>0.11295600533268695</v>
      </c>
      <c r="F18" s="3">
        <v>4478</v>
      </c>
      <c r="G18" s="2">
        <f t="shared" si="3"/>
        <v>0.11798803783627118</v>
      </c>
      <c r="H18" s="6">
        <v>8579.1703309419117</v>
      </c>
      <c r="I18" s="2">
        <v>0.11976394353158991</v>
      </c>
      <c r="J18" s="10">
        <v>-0.25721421869674199</v>
      </c>
    </row>
    <row r="19" spans="1:10">
      <c r="A19" s="13" t="s">
        <v>12</v>
      </c>
      <c r="B19" s="1">
        <v>715</v>
      </c>
      <c r="C19" s="2">
        <f t="shared" si="0"/>
        <v>1.9837416419276974E-2</v>
      </c>
      <c r="D19" s="4">
        <v>1542</v>
      </c>
      <c r="E19" s="2">
        <f t="shared" si="1"/>
        <v>2.6698062572502033E-2</v>
      </c>
      <c r="F19" s="5">
        <v>785</v>
      </c>
      <c r="G19" s="2">
        <f t="shared" si="3"/>
        <v>2.0683476931994835E-2</v>
      </c>
      <c r="H19" s="6">
        <v>1481.6683059476973</v>
      </c>
      <c r="I19" s="2">
        <v>2.0683869474658643E-2</v>
      </c>
      <c r="J19" s="10">
        <v>-0.54973903722564099</v>
      </c>
    </row>
    <row r="20" spans="1:10">
      <c r="A20" s="13" t="s">
        <v>11</v>
      </c>
      <c r="B20" s="1">
        <v>1742</v>
      </c>
      <c r="C20" s="2">
        <f t="shared" si="0"/>
        <v>4.8331160003329356E-2</v>
      </c>
      <c r="D20" s="4">
        <v>1781</v>
      </c>
      <c r="E20" s="2">
        <f t="shared" si="1"/>
        <v>3.0836089132053258E-2</v>
      </c>
      <c r="F20" s="3">
        <v>1897</v>
      </c>
      <c r="G20" s="2">
        <f t="shared" si="3"/>
        <v>4.9982873554132744E-2</v>
      </c>
      <c r="H20" s="6">
        <v>3609.8827817634806</v>
      </c>
      <c r="I20" s="2">
        <v>5.0393427447350148E-2</v>
      </c>
      <c r="J20" s="10">
        <v>-0.41067761121500401</v>
      </c>
    </row>
    <row r="21" spans="1:10">
      <c r="A21" s="13" t="s">
        <v>19</v>
      </c>
      <c r="B21" s="1">
        <v>1000</v>
      </c>
      <c r="C21" s="2">
        <f t="shared" si="0"/>
        <v>2.7744638348639127E-2</v>
      </c>
      <c r="D21" s="4">
        <v>1664</v>
      </c>
      <c r="E21" s="2">
        <f t="shared" si="1"/>
        <v>2.881036064892567E-2</v>
      </c>
    </row>
    <row r="22" spans="1:10">
      <c r="A22" s="13" t="s">
        <v>20</v>
      </c>
      <c r="B22" s="1">
        <v>475</v>
      </c>
      <c r="C22" s="2">
        <f t="shared" si="0"/>
        <v>1.3178703215603585E-2</v>
      </c>
      <c r="D22" s="4">
        <v>617</v>
      </c>
      <c r="E22" s="2">
        <f t="shared" si="1"/>
        <v>1.0682687812732655E-2</v>
      </c>
    </row>
    <row r="24" spans="1:10">
      <c r="A24" s="8"/>
      <c r="B24" s="9"/>
      <c r="C24" s="9"/>
      <c r="D24" s="9"/>
      <c r="E24" s="9"/>
    </row>
  </sheetData>
  <mergeCells count="21">
    <mergeCell ref="A2"/>
    <mergeCell ref="A3"/>
    <mergeCell ref="A4"/>
    <mergeCell ref="A5"/>
    <mergeCell ref="A6"/>
    <mergeCell ref="A7"/>
    <mergeCell ref="A8"/>
    <mergeCell ref="A9"/>
    <mergeCell ref="A10"/>
    <mergeCell ref="A11"/>
    <mergeCell ref="A12"/>
    <mergeCell ref="A13"/>
    <mergeCell ref="A14"/>
    <mergeCell ref="A15"/>
    <mergeCell ref="A16"/>
    <mergeCell ref="A22"/>
    <mergeCell ref="A17"/>
    <mergeCell ref="A18"/>
    <mergeCell ref="A19"/>
    <mergeCell ref="A20"/>
    <mergeCell ref="A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39DD-F657-484B-A8AA-811B16C677E3}">
  <sheetPr>
    <tabColor theme="4"/>
  </sheetPr>
  <dimension ref="A1:B11"/>
  <sheetViews>
    <sheetView workbookViewId="0">
      <selection activeCell="A13" sqref="A11:XFD13"/>
    </sheetView>
  </sheetViews>
  <sheetFormatPr defaultRowHeight="15"/>
  <cols>
    <col min="1" max="1" width="27.28515625" customWidth="1"/>
    <col min="2" max="2" width="84.28515625" style="12" customWidth="1"/>
  </cols>
  <sheetData>
    <row r="1" spans="1:2">
      <c r="A1" s="7" t="s">
        <v>24</v>
      </c>
      <c r="B1" s="11" t="s">
        <v>25</v>
      </c>
    </row>
    <row r="2" spans="1:2">
      <c r="A2" t="s">
        <v>21</v>
      </c>
      <c r="B2" s="12" t="s">
        <v>26</v>
      </c>
    </row>
    <row r="3" spans="1:2">
      <c r="A3" t="s">
        <v>22</v>
      </c>
      <c r="B3" s="12" t="s">
        <v>27</v>
      </c>
    </row>
    <row r="4" spans="1:2">
      <c r="A4" t="s">
        <v>23</v>
      </c>
      <c r="B4" s="12" t="s">
        <v>28</v>
      </c>
    </row>
    <row r="5" spans="1:2">
      <c r="A5" t="s">
        <v>31</v>
      </c>
      <c r="B5" s="12" t="s">
        <v>33</v>
      </c>
    </row>
    <row r="6" spans="1:2">
      <c r="A6" t="s">
        <v>32</v>
      </c>
      <c r="B6" s="12" t="s">
        <v>34</v>
      </c>
    </row>
    <row r="7" spans="1:2">
      <c r="A7" t="s">
        <v>38</v>
      </c>
      <c r="B7" s="12" t="s">
        <v>29</v>
      </c>
    </row>
    <row r="8" spans="1:2">
      <c r="A8" t="s">
        <v>39</v>
      </c>
      <c r="B8" s="12" t="s">
        <v>30</v>
      </c>
    </row>
    <row r="9" spans="1:2" ht="45">
      <c r="A9" t="s">
        <v>40</v>
      </c>
      <c r="B9" s="12" t="s">
        <v>44</v>
      </c>
    </row>
    <row r="10" spans="1:2">
      <c r="A10" t="s">
        <v>41</v>
      </c>
      <c r="B10" s="12" t="s">
        <v>35</v>
      </c>
    </row>
    <row r="11" spans="1:2" ht="30">
      <c r="A11" t="s">
        <v>43</v>
      </c>
      <c r="B11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City of Moonee Valley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Mazzei</dc:creator>
  <cp:lastModifiedBy>William Lai</cp:lastModifiedBy>
  <dcterms:created xsi:type="dcterms:W3CDTF">2020-04-06T23:08:50Z</dcterms:created>
  <dcterms:modified xsi:type="dcterms:W3CDTF">2020-05-28T23:51:21Z</dcterms:modified>
</cp:coreProperties>
</file>