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y\Desktop\"/>
    </mc:Choice>
  </mc:AlternateContent>
  <xr:revisionPtr revIDLastSave="0" documentId="13_ncr:1_{58AE7AC8-C366-4749-950C-89D40E0D7C21}" xr6:coauthVersionLast="46" xr6:coauthVersionMax="46" xr10:uidLastSave="{00000000-0000-0000-0000-000000000000}"/>
  <bookViews>
    <workbookView xWindow="15465" yWindow="2115" windowWidth="20085" windowHeight="15450" xr2:uid="{EBFC9294-F8D7-49BA-87DE-F230A7A82430}"/>
  </bookViews>
  <sheets>
    <sheet name="data - 3.30.21" sheetId="1" r:id="rId1"/>
    <sheet name="data - 3.31.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1" i="2"/>
  <c r="F10" i="2"/>
  <c r="F9" i="2"/>
  <c r="F8" i="2"/>
  <c r="F7" i="2"/>
  <c r="F6" i="2"/>
  <c r="F5" i="2"/>
  <c r="F4" i="2"/>
  <c r="F3" i="2"/>
  <c r="F2" i="2"/>
  <c r="C2" i="2"/>
  <c r="C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<sst xmlns="http://schemas.openxmlformats.org/spreadsheetml/2006/main" count="128" uniqueCount="34">
  <si>
    <t>1Yr</t>
  </si>
  <si>
    <t xml:space="preserve">USCV1   </t>
  </si>
  <si>
    <t>2Yr</t>
  </si>
  <si>
    <t xml:space="preserve">USCV2   </t>
  </si>
  <si>
    <t>3Yr</t>
  </si>
  <si>
    <t xml:space="preserve">USCV3   </t>
  </si>
  <si>
    <t>4Yr</t>
  </si>
  <si>
    <t xml:space="preserve">USCV4   </t>
  </si>
  <si>
    <t>5Yr</t>
  </si>
  <si>
    <t xml:space="preserve">USCV5   </t>
  </si>
  <si>
    <t>7Yr</t>
  </si>
  <si>
    <t xml:space="preserve">USCV7   </t>
  </si>
  <si>
    <t>10Yr</t>
  </si>
  <si>
    <t xml:space="preserve">USCV10  </t>
  </si>
  <si>
    <t>12Yr</t>
  </si>
  <si>
    <t xml:space="preserve">USCV12  </t>
  </si>
  <si>
    <t>15Yr</t>
  </si>
  <si>
    <t xml:space="preserve">USCV15  </t>
  </si>
  <si>
    <t>20Yr</t>
  </si>
  <si>
    <t xml:space="preserve">USCV20  </t>
  </si>
  <si>
    <t>30Yr</t>
  </si>
  <si>
    <t xml:space="preserve">USCV30  </t>
  </si>
  <si>
    <t>atm_ticker</t>
  </si>
  <si>
    <t>expiry</t>
  </si>
  <si>
    <t>blackVol_OIS</t>
  </si>
  <si>
    <t>strike</t>
  </si>
  <si>
    <t>atm_vol</t>
  </si>
  <si>
    <t>discount_method</t>
  </si>
  <si>
    <t>index</t>
  </si>
  <si>
    <t>freq</t>
  </si>
  <si>
    <t>libor_3m</t>
  </si>
  <si>
    <t>type</t>
  </si>
  <si>
    <t>cap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</si>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</sst>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C687-B7B3-4633-9C41-FA2EC0BC58B8}">
  <dimension ref="A1:I12"/>
  <sheetViews>
    <sheetView tabSelected="1" workbookViewId="0">
      <selection activeCell="L19" sqref="L19"/>
    </sheetView>
  </sheetViews>
  <sheetFormatPr defaultRowHeight="15" x14ac:dyDescent="0.25"/>
  <cols>
    <col min="2" max="3" width="13.85546875" customWidth="1"/>
    <col min="4" max="6" width="13.5703125" customWidth="1"/>
    <col min="7" max="8" width="18.85546875" customWidth="1"/>
    <col min="9" max="9" width="10.85546875" customWidth="1"/>
  </cols>
  <sheetData>
    <row r="1" spans="1:9" x14ac:dyDescent="0.25">
      <c r="A1" s="1" t="s">
        <v>23</v>
      </c>
      <c r="B1" s="1" t="s">
        <v>22</v>
      </c>
      <c r="C1" s="1" t="s">
        <v>33</v>
      </c>
      <c r="D1" s="1" t="s">
        <v>26</v>
      </c>
      <c r="E1" s="1" t="s">
        <v>25</v>
      </c>
      <c r="F1" s="1" t="s">
        <v>29</v>
      </c>
      <c r="G1" s="1" t="s">
        <v>27</v>
      </c>
      <c r="H1" s="1" t="s">
        <v>28</v>
      </c>
      <c r="I1" s="1" t="s">
        <v>31</v>
      </c>
    </row>
    <row r="2" spans="1:9" x14ac:dyDescent="0.25">
      <c r="A2" t="s">
        <v>0</v>
      </c>
      <c r="B2" t="s">
        <v>1</v>
      </c>
      <c r="C2">
        <f>1</f>
        <v>1</v>
      </c>
      <c r="D2">
        <v>58.56</v>
      </c>
      <c r="E2">
        <v>0.2137</v>
      </c>
      <c r="F2">
        <f>3/12</f>
        <v>0.25</v>
      </c>
      <c r="G2" t="s">
        <v>24</v>
      </c>
      <c r="H2" t="s">
        <v>30</v>
      </c>
      <c r="I2" t="s">
        <v>32</v>
      </c>
    </row>
    <row r="3" spans="1:9" x14ac:dyDescent="0.25">
      <c r="A3" t="s">
        <v>2</v>
      </c>
      <c r="B3" t="s">
        <v>3</v>
      </c>
      <c r="C3">
        <v>2</v>
      </c>
      <c r="D3">
        <v>84.75</v>
      </c>
      <c r="E3">
        <v>0.29060000000000002</v>
      </c>
      <c r="F3">
        <f t="shared" ref="F3:F12" si="0">3/12</f>
        <v>0.25</v>
      </c>
      <c r="G3" t="s">
        <v>24</v>
      </c>
      <c r="H3" t="s">
        <v>30</v>
      </c>
      <c r="I3" t="s">
        <v>32</v>
      </c>
    </row>
    <row r="4" spans="1:9" x14ac:dyDescent="0.25">
      <c r="A4" t="s">
        <v>4</v>
      </c>
      <c r="B4" t="s">
        <v>5</v>
      </c>
      <c r="C4">
        <v>3</v>
      </c>
      <c r="D4">
        <v>78.83</v>
      </c>
      <c r="E4">
        <v>0.50619999999999998</v>
      </c>
      <c r="F4">
        <f t="shared" si="0"/>
        <v>0.25</v>
      </c>
      <c r="G4" t="s">
        <v>24</v>
      </c>
      <c r="H4" t="s">
        <v>30</v>
      </c>
      <c r="I4" t="s">
        <v>32</v>
      </c>
    </row>
    <row r="5" spans="1:9" x14ac:dyDescent="0.25">
      <c r="A5" t="s">
        <v>6</v>
      </c>
      <c r="B5" t="s">
        <v>7</v>
      </c>
      <c r="C5">
        <v>4</v>
      </c>
      <c r="D5">
        <v>60.36</v>
      </c>
      <c r="E5">
        <v>0.78369999999999995</v>
      </c>
      <c r="F5">
        <f t="shared" si="0"/>
        <v>0.25</v>
      </c>
      <c r="G5" t="s">
        <v>24</v>
      </c>
      <c r="H5" t="s">
        <v>30</v>
      </c>
      <c r="I5" t="s">
        <v>32</v>
      </c>
    </row>
    <row r="6" spans="1:9" x14ac:dyDescent="0.25">
      <c r="A6" t="s">
        <v>8</v>
      </c>
      <c r="B6" t="s">
        <v>9</v>
      </c>
      <c r="C6">
        <v>5</v>
      </c>
      <c r="D6">
        <v>51.28</v>
      </c>
      <c r="E6">
        <v>1.0401</v>
      </c>
      <c r="F6">
        <f t="shared" si="0"/>
        <v>0.25</v>
      </c>
      <c r="G6" t="s">
        <v>24</v>
      </c>
      <c r="H6" t="s">
        <v>30</v>
      </c>
      <c r="I6" t="s">
        <v>32</v>
      </c>
    </row>
    <row r="7" spans="1:9" x14ac:dyDescent="0.25">
      <c r="A7" t="s">
        <v>10</v>
      </c>
      <c r="B7" t="s">
        <v>11</v>
      </c>
      <c r="C7">
        <v>7</v>
      </c>
      <c r="D7">
        <v>40.15</v>
      </c>
      <c r="E7">
        <v>1.4287000000000001</v>
      </c>
      <c r="F7">
        <f t="shared" si="0"/>
        <v>0.25</v>
      </c>
      <c r="G7" t="s">
        <v>24</v>
      </c>
      <c r="H7" t="s">
        <v>30</v>
      </c>
      <c r="I7" t="s">
        <v>32</v>
      </c>
    </row>
    <row r="8" spans="1:9" x14ac:dyDescent="0.25">
      <c r="A8" t="s">
        <v>12</v>
      </c>
      <c r="B8" t="s">
        <v>13</v>
      </c>
      <c r="C8">
        <v>10</v>
      </c>
      <c r="D8">
        <v>36.4</v>
      </c>
      <c r="E8">
        <v>1.7566999999999999</v>
      </c>
      <c r="F8">
        <f t="shared" si="0"/>
        <v>0.25</v>
      </c>
      <c r="G8" t="s">
        <v>24</v>
      </c>
      <c r="H8" t="s">
        <v>30</v>
      </c>
      <c r="I8" t="s">
        <v>32</v>
      </c>
    </row>
    <row r="9" spans="1:9" x14ac:dyDescent="0.25">
      <c r="A9" t="s">
        <v>14</v>
      </c>
      <c r="B9" t="s">
        <v>15</v>
      </c>
      <c r="C9">
        <v>12</v>
      </c>
      <c r="D9">
        <v>35.619999999999997</v>
      </c>
      <c r="E9">
        <v>1.8902000000000001</v>
      </c>
      <c r="F9">
        <f t="shared" si="0"/>
        <v>0.25</v>
      </c>
      <c r="G9" t="s">
        <v>24</v>
      </c>
      <c r="H9" t="s">
        <v>30</v>
      </c>
      <c r="I9" t="s">
        <v>32</v>
      </c>
    </row>
    <row r="10" spans="1:9" x14ac:dyDescent="0.25">
      <c r="A10" t="s">
        <v>16</v>
      </c>
      <c r="B10" t="s">
        <v>17</v>
      </c>
      <c r="C10">
        <v>15</v>
      </c>
      <c r="D10">
        <v>35.33</v>
      </c>
      <c r="E10">
        <v>2.0129000000000001</v>
      </c>
      <c r="F10">
        <f t="shared" si="0"/>
        <v>0.25</v>
      </c>
      <c r="G10" t="s">
        <v>24</v>
      </c>
      <c r="H10" t="s">
        <v>30</v>
      </c>
      <c r="I10" t="s">
        <v>32</v>
      </c>
    </row>
    <row r="11" spans="1:9" x14ac:dyDescent="0.25">
      <c r="A11" t="s">
        <v>18</v>
      </c>
      <c r="B11" t="s">
        <v>19</v>
      </c>
      <c r="C11">
        <v>20</v>
      </c>
      <c r="D11">
        <v>36.119999999999997</v>
      </c>
      <c r="E11">
        <v>2.1057999999999999</v>
      </c>
      <c r="F11">
        <f t="shared" si="0"/>
        <v>0.25</v>
      </c>
      <c r="G11" t="s">
        <v>24</v>
      </c>
      <c r="H11" t="s">
        <v>30</v>
      </c>
      <c r="I11" t="s">
        <v>32</v>
      </c>
    </row>
    <row r="12" spans="1:9" x14ac:dyDescent="0.25">
      <c r="A12" t="s">
        <v>20</v>
      </c>
      <c r="B12" t="s">
        <v>21</v>
      </c>
      <c r="C12">
        <v>30</v>
      </c>
      <c r="D12">
        <v>37.950000000000003</v>
      </c>
      <c r="E12">
        <v>2.1421999999999999</v>
      </c>
      <c r="F12">
        <f t="shared" si="0"/>
        <v>0.25</v>
      </c>
      <c r="G12" t="s">
        <v>24</v>
      </c>
      <c r="H12" t="s">
        <v>30</v>
      </c>
      <c r="I12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457E-D1DD-43DA-8DF4-DA1432852C70}">
  <dimension ref="A1:I12"/>
  <sheetViews>
    <sheetView workbookViewId="0">
      <selection activeCell="E24" sqref="E24"/>
    </sheetView>
  </sheetViews>
  <sheetFormatPr defaultRowHeight="15" x14ac:dyDescent="0.25"/>
  <cols>
    <col min="2" max="2" width="14.5703125" customWidth="1"/>
    <col min="3" max="3" width="11.7109375" customWidth="1"/>
    <col min="4" max="4" width="11.85546875" customWidth="1"/>
    <col min="5" max="5" width="10.28515625" customWidth="1"/>
    <col min="6" max="6" width="14.85546875" customWidth="1"/>
    <col min="7" max="7" width="22.28515625" customWidth="1"/>
    <col min="8" max="8" width="11.85546875" customWidth="1"/>
    <col min="9" max="9" width="12.85546875" customWidth="1"/>
  </cols>
  <sheetData>
    <row r="1" spans="1:9" x14ac:dyDescent="0.25">
      <c r="A1" s="1" t="s">
        <v>23</v>
      </c>
      <c r="B1" s="1" t="s">
        <v>22</v>
      </c>
      <c r="C1" s="1" t="s">
        <v>33</v>
      </c>
      <c r="D1" s="1" t="s">
        <v>26</v>
      </c>
      <c r="E1" s="1" t="s">
        <v>25</v>
      </c>
      <c r="F1" s="1" t="s">
        <v>29</v>
      </c>
      <c r="G1" s="1" t="s">
        <v>27</v>
      </c>
      <c r="H1" s="1" t="s">
        <v>28</v>
      </c>
      <c r="I1" s="1" t="s">
        <v>31</v>
      </c>
    </row>
    <row r="2" spans="1:9" x14ac:dyDescent="0.25">
      <c r="A2" t="s">
        <v>0</v>
      </c>
      <c r="B2" t="s">
        <v>1</v>
      </c>
      <c r="C2">
        <f>1</f>
        <v>1</v>
      </c>
      <c r="D2">
        <v>58</v>
      </c>
      <c r="E2">
        <v>0.21390000000000001</v>
      </c>
      <c r="F2">
        <f>3/12</f>
        <v>0.25</v>
      </c>
      <c r="G2" t="s">
        <v>24</v>
      </c>
      <c r="H2" t="s">
        <v>30</v>
      </c>
      <c r="I2" t="s">
        <v>32</v>
      </c>
    </row>
    <row r="3" spans="1:9" x14ac:dyDescent="0.25">
      <c r="A3" t="s">
        <v>2</v>
      </c>
      <c r="B3" t="s">
        <v>3</v>
      </c>
      <c r="C3">
        <v>2</v>
      </c>
      <c r="D3">
        <v>81.89</v>
      </c>
      <c r="E3">
        <v>0.29809999999999998</v>
      </c>
      <c r="F3">
        <f t="shared" ref="F3:F12" si="0">3/12</f>
        <v>0.25</v>
      </c>
      <c r="G3" t="s">
        <v>24</v>
      </c>
      <c r="H3" t="s">
        <v>30</v>
      </c>
      <c r="I3" t="s">
        <v>32</v>
      </c>
    </row>
    <row r="4" spans="1:9" x14ac:dyDescent="0.25">
      <c r="A4" t="s">
        <v>4</v>
      </c>
      <c r="B4" t="s">
        <v>5</v>
      </c>
      <c r="C4">
        <v>3</v>
      </c>
      <c r="D4">
        <v>75.42</v>
      </c>
      <c r="E4">
        <v>0.52339999999999998</v>
      </c>
      <c r="F4">
        <f t="shared" si="0"/>
        <v>0.25</v>
      </c>
      <c r="G4" t="s">
        <v>24</v>
      </c>
      <c r="H4" t="s">
        <v>30</v>
      </c>
      <c r="I4" t="s">
        <v>32</v>
      </c>
    </row>
    <row r="5" spans="1:9" x14ac:dyDescent="0.25">
      <c r="A5" t="s">
        <v>6</v>
      </c>
      <c r="B5" t="s">
        <v>7</v>
      </c>
      <c r="C5">
        <v>4</v>
      </c>
      <c r="D5">
        <v>58.82</v>
      </c>
      <c r="E5">
        <v>0.79669999999999996</v>
      </c>
      <c r="F5">
        <f t="shared" si="0"/>
        <v>0.25</v>
      </c>
      <c r="G5" t="s">
        <v>24</v>
      </c>
      <c r="H5" t="s">
        <v>30</v>
      </c>
      <c r="I5" t="s">
        <v>32</v>
      </c>
    </row>
    <row r="6" spans="1:9" x14ac:dyDescent="0.25">
      <c r="A6" t="s">
        <v>8</v>
      </c>
      <c r="B6" t="s">
        <v>9</v>
      </c>
      <c r="C6">
        <v>5</v>
      </c>
      <c r="D6">
        <v>50.42</v>
      </c>
      <c r="E6">
        <v>1.0504</v>
      </c>
      <c r="F6">
        <f t="shared" si="0"/>
        <v>0.25</v>
      </c>
      <c r="G6" t="s">
        <v>24</v>
      </c>
      <c r="H6" t="s">
        <v>30</v>
      </c>
      <c r="I6" t="s">
        <v>32</v>
      </c>
    </row>
    <row r="7" spans="1:9" x14ac:dyDescent="0.25">
      <c r="A7" t="s">
        <v>10</v>
      </c>
      <c r="B7" t="s">
        <v>11</v>
      </c>
      <c r="C7">
        <v>7</v>
      </c>
      <c r="D7">
        <v>39.89</v>
      </c>
      <c r="E7">
        <v>1.4337</v>
      </c>
      <c r="F7">
        <f t="shared" si="0"/>
        <v>0.25</v>
      </c>
      <c r="G7" t="s">
        <v>24</v>
      </c>
      <c r="H7" t="s">
        <v>30</v>
      </c>
      <c r="I7" t="s">
        <v>32</v>
      </c>
    </row>
    <row r="8" spans="1:9" x14ac:dyDescent="0.25">
      <c r="A8" t="s">
        <v>12</v>
      </c>
      <c r="B8" t="s">
        <v>13</v>
      </c>
      <c r="C8">
        <v>10</v>
      </c>
      <c r="D8">
        <v>36.299999999999997</v>
      </c>
      <c r="E8">
        <v>1.7572000000000001</v>
      </c>
      <c r="F8">
        <f t="shared" si="0"/>
        <v>0.25</v>
      </c>
      <c r="G8" t="s">
        <v>24</v>
      </c>
      <c r="H8" t="s">
        <v>30</v>
      </c>
      <c r="I8" t="s">
        <v>32</v>
      </c>
    </row>
    <row r="9" spans="1:9" x14ac:dyDescent="0.25">
      <c r="A9" t="s">
        <v>14</v>
      </c>
      <c r="B9" t="s">
        <v>15</v>
      </c>
      <c r="C9">
        <v>12</v>
      </c>
      <c r="D9">
        <v>35.549999999999997</v>
      </c>
      <c r="E9">
        <v>1.8908</v>
      </c>
      <c r="F9">
        <f t="shared" si="0"/>
        <v>0.25</v>
      </c>
      <c r="G9" t="s">
        <v>24</v>
      </c>
      <c r="H9" t="s">
        <v>30</v>
      </c>
      <c r="I9" t="s">
        <v>32</v>
      </c>
    </row>
    <row r="10" spans="1:9" x14ac:dyDescent="0.25">
      <c r="A10" t="s">
        <v>16</v>
      </c>
      <c r="B10" t="s">
        <v>17</v>
      </c>
      <c r="C10">
        <v>15</v>
      </c>
      <c r="D10">
        <v>35.28</v>
      </c>
      <c r="E10">
        <v>2.0131999999999999</v>
      </c>
      <c r="F10">
        <f t="shared" si="0"/>
        <v>0.25</v>
      </c>
      <c r="G10" t="s">
        <v>24</v>
      </c>
      <c r="H10" t="s">
        <v>30</v>
      </c>
      <c r="I10" t="s">
        <v>32</v>
      </c>
    </row>
    <row r="11" spans="1:9" x14ac:dyDescent="0.25">
      <c r="A11" t="s">
        <v>18</v>
      </c>
      <c r="B11" t="s">
        <v>19</v>
      </c>
      <c r="C11">
        <v>20</v>
      </c>
      <c r="D11">
        <v>36.07</v>
      </c>
      <c r="E11">
        <v>2.1067</v>
      </c>
      <c r="F11">
        <f t="shared" si="0"/>
        <v>0.25</v>
      </c>
      <c r="G11" t="s">
        <v>24</v>
      </c>
      <c r="H11" t="s">
        <v>30</v>
      </c>
      <c r="I11" t="s">
        <v>32</v>
      </c>
    </row>
    <row r="12" spans="1:9" x14ac:dyDescent="0.25">
      <c r="A12" t="s">
        <v>20</v>
      </c>
      <c r="B12" t="s">
        <v>21</v>
      </c>
      <c r="C12">
        <v>30</v>
      </c>
      <c r="D12">
        <v>37.909999999999997</v>
      </c>
      <c r="E12">
        <v>2.1433</v>
      </c>
      <c r="F12">
        <f t="shared" si="0"/>
        <v>0.25</v>
      </c>
      <c r="G12" t="s">
        <v>24</v>
      </c>
      <c r="H12" t="s">
        <v>30</v>
      </c>
      <c r="I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- 3.30.21</vt:lpstr>
      <vt:lpstr>data - 3.31.21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2021-03-30T17:43:36Z</dcterms:created>
  <dcterms:modified xsi:type="dcterms:W3CDTF">2021-03-31T15:28:29Z</dcterms:modified>
</cp:coreProperties>
</file>