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90" yWindow="795" windowWidth="27795" windowHeight="1260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Sheet2!$A$2:$L$178</definedName>
    <definedName name="_xlnm._FilterDatabase" localSheetId="2" hidden="1">Sheet3!$A$1:$H$39</definedName>
    <definedName name="_xlnm._FilterDatabase" localSheetId="3" hidden="1">Sheet4!$A$1:$B$2816</definedName>
  </definedNames>
  <calcPr calcId="145621" concurrentCalc="0"/>
</workbook>
</file>

<file path=xl/calcChain.xml><?xml version="1.0" encoding="utf-8"?>
<calcChain xmlns="http://schemas.openxmlformats.org/spreadsheetml/2006/main">
  <c r="A16" i="1" l="1"/>
  <c r="C23" i="1"/>
  <c r="C22" i="1"/>
  <c r="B6" i="1"/>
  <c r="B4" i="1"/>
  <c r="B3" i="1"/>
  <c r="C5" i="1"/>
  <c r="D5" i="1"/>
  <c r="A20" i="1"/>
  <c r="B18" i="1"/>
  <c r="B19" i="1"/>
  <c r="A17" i="1"/>
  <c r="A18" i="1"/>
  <c r="A19" i="1"/>
  <c r="B7" i="1"/>
  <c r="C6" i="1"/>
  <c r="D6" i="1"/>
  <c r="B2" i="1"/>
  <c r="B1" i="1"/>
  <c r="C1" i="1"/>
  <c r="D1" i="1"/>
  <c r="C3" i="1"/>
  <c r="D3" i="1"/>
  <c r="C4" i="1"/>
  <c r="D4" i="1"/>
  <c r="C2" i="1"/>
  <c r="D2" i="1"/>
  <c r="C7" i="1"/>
  <c r="B8" i="1"/>
  <c r="C8" i="1"/>
</calcChain>
</file>

<file path=xl/sharedStrings.xml><?xml version="1.0" encoding="utf-8"?>
<sst xmlns="http://schemas.openxmlformats.org/spreadsheetml/2006/main" count="1266" uniqueCount="60">
  <si>
    <t>Seth</t>
  </si>
  <si>
    <t>Styger</t>
  </si>
  <si>
    <t>Pat</t>
  </si>
  <si>
    <t>Jay</t>
  </si>
  <si>
    <t>Terry</t>
  </si>
  <si>
    <t>Ray</t>
  </si>
  <si>
    <t>Greg</t>
  </si>
  <si>
    <t>George</t>
  </si>
  <si>
    <t>Tilly</t>
  </si>
  <si>
    <t>BenT</t>
  </si>
  <si>
    <t>Chris</t>
  </si>
  <si>
    <t>Susan</t>
  </si>
  <si>
    <t>MikeSc</t>
  </si>
  <si>
    <t>Josh</t>
  </si>
  <si>
    <t>MikeM</t>
  </si>
  <si>
    <t>MaryBeth</t>
  </si>
  <si>
    <t>Rich</t>
  </si>
  <si>
    <t>Jimmy</t>
  </si>
  <si>
    <t>Patches</t>
  </si>
  <si>
    <t>Gary</t>
  </si>
  <si>
    <t>Nate</t>
  </si>
  <si>
    <t>Don</t>
  </si>
  <si>
    <t>Andrew</t>
  </si>
  <si>
    <t>Carl</t>
  </si>
  <si>
    <t>ScottM</t>
  </si>
  <si>
    <t>Jon</t>
  </si>
  <si>
    <t>Benjamin</t>
  </si>
  <si>
    <t>Dave</t>
  </si>
  <si>
    <t>ScottVdM</t>
  </si>
  <si>
    <t>Taylen</t>
  </si>
  <si>
    <t>Adam</t>
  </si>
  <si>
    <t>Kevin</t>
  </si>
  <si>
    <t>Kip</t>
  </si>
  <si>
    <t>Tom</t>
  </si>
  <si>
    <t>Barry</t>
  </si>
  <si>
    <t>Bill</t>
  </si>
  <si>
    <t>Jeff</t>
  </si>
  <si>
    <t>Boston</t>
  </si>
  <si>
    <t>Carolina</t>
  </si>
  <si>
    <t>Pittsburgh</t>
  </si>
  <si>
    <t>NY Rangers</t>
  </si>
  <si>
    <t>Florida</t>
  </si>
  <si>
    <t>Washington</t>
  </si>
  <si>
    <t>Toronto</t>
  </si>
  <si>
    <t>Tampa Bay</t>
  </si>
  <si>
    <t>Calgary</t>
  </si>
  <si>
    <t>Dallas</t>
  </si>
  <si>
    <t>Edmonton</t>
  </si>
  <si>
    <t>Colorado</t>
  </si>
  <si>
    <t>Nashville</t>
  </si>
  <si>
    <t>St Louis</t>
  </si>
  <si>
    <t>Minnesota</t>
  </si>
  <si>
    <t>%</t>
  </si>
  <si>
    <t>p2</t>
  </si>
  <si>
    <t>p1</t>
  </si>
  <si>
    <t>r9</t>
  </si>
  <si>
    <t>r12</t>
  </si>
  <si>
    <t>r13</t>
  </si>
  <si>
    <t>r14</t>
  </si>
  <si>
    <t>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</si>
</sst>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%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2" borderId="0" xfId="0" applyFill="1"/>
    <xf numFmtId="21" fontId="0" fillId="0" borderId="0" xfId="0" applyNumberFormat="1"/>
    <xf numFmtId="10" fontId="0" fillId="0" borderId="0" xfId="2" applyNumberFormat="1" applyFont="1"/>
    <xf numFmtId="16" fontId="0" fillId="0" borderId="0" xfId="0" applyNumberFormat="1"/>
    <xf numFmtId="43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0" fontId="2" fillId="0" borderId="1" xfId="0" applyFont="1" applyBorder="1" applyAlignment="1">
      <alignment wrapText="1"/>
    </xf>
    <xf numFmtId="167" fontId="0" fillId="0" borderId="0" xfId="2" applyNumberFormat="1" applyFont="1"/>
    <xf numFmtId="0" fontId="0" fillId="0" borderId="2" xfId="0" applyBorder="1"/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0" fillId="0" borderId="4" xfId="0" applyBorder="1"/>
    <xf numFmtId="0" fontId="3" fillId="3" borderId="5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14" sqref="A14"/>
    </sheetView>
  </sheetViews>
  <sheetFormatPr defaultRowHeight="15" x14ac:dyDescent="0.25"/>
  <cols>
    <col min="1" max="1" width="20.5703125" bestFit="1" customWidth="1"/>
    <col min="2" max="2" width="18" bestFit="1" customWidth="1"/>
    <col min="3" max="3" width="17.7109375" bestFit="1" customWidth="1"/>
    <col min="4" max="4" width="10" bestFit="1" customWidth="1"/>
    <col min="7" max="7" width="21.7109375" bestFit="1" customWidth="1"/>
    <col min="8" max="8" width="28" bestFit="1" customWidth="1"/>
  </cols>
  <sheetData>
    <row r="1" spans="1:4" x14ac:dyDescent="0.25">
      <c r="A1">
        <v>1</v>
      </c>
      <c r="B1">
        <f t="shared" ref="B1:B3" si="0">A1*B2</f>
        <v>30</v>
      </c>
      <c r="C1">
        <f>B1/60</f>
        <v>0.5</v>
      </c>
      <c r="D1">
        <f>C1/60</f>
        <v>8.3333333333333332E-3</v>
      </c>
    </row>
    <row r="2" spans="1:4" x14ac:dyDescent="0.25">
      <c r="A2">
        <v>1</v>
      </c>
      <c r="B2">
        <f t="shared" si="0"/>
        <v>30</v>
      </c>
      <c r="C2">
        <f>B2/60</f>
        <v>0.5</v>
      </c>
      <c r="D2">
        <f t="shared" ref="D2:D6" si="1">C2/60</f>
        <v>8.3333333333333332E-3</v>
      </c>
    </row>
    <row r="3" spans="1:4" x14ac:dyDescent="0.25">
      <c r="A3">
        <v>1</v>
      </c>
      <c r="B3">
        <f t="shared" si="0"/>
        <v>30</v>
      </c>
      <c r="C3">
        <f t="shared" ref="C3:C8" si="2">B3/60</f>
        <v>0.5</v>
      </c>
      <c r="D3">
        <f t="shared" si="1"/>
        <v>8.3333333333333332E-3</v>
      </c>
    </row>
    <row r="4" spans="1:4" x14ac:dyDescent="0.25">
      <c r="A4">
        <v>1</v>
      </c>
      <c r="B4">
        <f>A4*B5</f>
        <v>30</v>
      </c>
      <c r="C4">
        <f t="shared" si="2"/>
        <v>0.5</v>
      </c>
      <c r="D4">
        <f t="shared" si="1"/>
        <v>8.3333333333333332E-3</v>
      </c>
    </row>
    <row r="5" spans="1:4" x14ac:dyDescent="0.25">
      <c r="A5">
        <v>1</v>
      </c>
      <c r="B5">
        <v>30</v>
      </c>
      <c r="C5">
        <f t="shared" si="2"/>
        <v>0.5</v>
      </c>
      <c r="D5">
        <f t="shared" si="1"/>
        <v>8.3333333333333332E-3</v>
      </c>
    </row>
    <row r="6" spans="1:4" x14ac:dyDescent="0.25">
      <c r="A6">
        <v>1</v>
      </c>
      <c r="B6">
        <f t="shared" ref="B6:B8" si="3">B5/A5</f>
        <v>30</v>
      </c>
      <c r="C6">
        <f t="shared" si="2"/>
        <v>0.5</v>
      </c>
      <c r="D6">
        <f t="shared" si="1"/>
        <v>8.3333333333333332E-3</v>
      </c>
    </row>
    <row r="7" spans="1:4" x14ac:dyDescent="0.25">
      <c r="A7">
        <v>1</v>
      </c>
      <c r="B7">
        <f t="shared" si="3"/>
        <v>30</v>
      </c>
      <c r="C7">
        <f t="shared" si="2"/>
        <v>0.5</v>
      </c>
    </row>
    <row r="8" spans="1:4" x14ac:dyDescent="0.25">
      <c r="A8">
        <v>1</v>
      </c>
      <c r="B8">
        <f t="shared" si="3"/>
        <v>30</v>
      </c>
      <c r="C8">
        <f t="shared" si="2"/>
        <v>0.5</v>
      </c>
    </row>
    <row r="9" spans="1:4" x14ac:dyDescent="0.25">
      <c r="A9">
        <v>1</v>
      </c>
    </row>
    <row r="10" spans="1:4" x14ac:dyDescent="0.25">
      <c r="A10">
        <v>1</v>
      </c>
    </row>
    <row r="11" spans="1:4" x14ac:dyDescent="0.25">
      <c r="A11">
        <v>1</v>
      </c>
    </row>
    <row r="12" spans="1:4" x14ac:dyDescent="0.25">
      <c r="A12">
        <v>1</v>
      </c>
    </row>
    <row r="13" spans="1:4" x14ac:dyDescent="0.25">
      <c r="A13">
        <v>7</v>
      </c>
    </row>
    <row r="14" spans="1:4" x14ac:dyDescent="0.25">
      <c r="A14">
        <v>8</v>
      </c>
    </row>
    <row r="15" spans="1:4" x14ac:dyDescent="0.25">
      <c r="A15">
        <v>8</v>
      </c>
    </row>
    <row r="16" spans="1:4" x14ac:dyDescent="0.25">
      <c r="A16" s="2">
        <f>A15*A14*A13*A12*A11*A10*A9*A8*A7*A6*A5*A4*A3*A2*A1</f>
        <v>448</v>
      </c>
      <c r="B16" s="2">
        <v>10871635968</v>
      </c>
    </row>
    <row r="17" spans="1:8" x14ac:dyDescent="0.25">
      <c r="A17">
        <f>A16*B17/B16</f>
        <v>2.2087568118248457E-5</v>
      </c>
      <c r="B17">
        <v>536</v>
      </c>
    </row>
    <row r="18" spans="1:8" x14ac:dyDescent="0.25">
      <c r="A18">
        <f>A17/60</f>
        <v>3.6812613530414095E-7</v>
      </c>
      <c r="B18">
        <f>B17/60</f>
        <v>8.9333333333333336</v>
      </c>
      <c r="G18" s="1"/>
      <c r="H18" s="1"/>
    </row>
    <row r="19" spans="1:8" x14ac:dyDescent="0.25">
      <c r="A19">
        <f>A18/60</f>
        <v>6.1354355884023495E-9</v>
      </c>
      <c r="B19">
        <f>B18/60</f>
        <v>0.1488888888888889</v>
      </c>
    </row>
    <row r="20" spans="1:8" x14ac:dyDescent="0.25">
      <c r="A20">
        <f>3*4*4</f>
        <v>48</v>
      </c>
    </row>
    <row r="21" spans="1:8" x14ac:dyDescent="0.25">
      <c r="C21">
        <v>39905.336000000003</v>
      </c>
    </row>
    <row r="22" spans="1:8" x14ac:dyDescent="0.25">
      <c r="C22">
        <f>C21/60</f>
        <v>665.08893333333333</v>
      </c>
    </row>
    <row r="23" spans="1:8" x14ac:dyDescent="0.25">
      <c r="C23">
        <f>C22/60</f>
        <v>11.084815555555556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31"/>
  <sheetViews>
    <sheetView tabSelected="1" topLeftCell="CD1" workbookViewId="0">
      <selection activeCell="CJ2" sqref="CJ2:CK38"/>
    </sheetView>
  </sheetViews>
  <sheetFormatPr defaultRowHeight="15" x14ac:dyDescent="0.25"/>
  <cols>
    <col min="1" max="1" width="9.5703125" bestFit="1" customWidth="1"/>
    <col min="2" max="2" width="6.140625" style="5" bestFit="1" customWidth="1"/>
    <col min="3" max="3" width="16.85546875" style="1" bestFit="1" customWidth="1"/>
    <col min="4" max="4" width="9.5703125" bestFit="1" customWidth="1"/>
    <col min="5" max="5" width="6.140625" bestFit="1" customWidth="1"/>
    <col min="6" max="6" width="15.28515625" style="1" bestFit="1" customWidth="1"/>
    <col min="7" max="7" width="9.5703125" bestFit="1" customWidth="1"/>
    <col min="8" max="8" width="6.140625" bestFit="1" customWidth="1"/>
    <col min="9" max="9" width="14.28515625" style="1" bestFit="1" customWidth="1"/>
    <col min="10" max="10" width="9.5703125" bestFit="1" customWidth="1"/>
    <col min="11" max="11" width="7.140625" bestFit="1" customWidth="1"/>
    <col min="12" max="12" width="14.28515625" style="1" bestFit="1" customWidth="1"/>
    <col min="13" max="13" width="9.5703125" bestFit="1" customWidth="1"/>
    <col min="14" max="14" width="10.140625" style="5" bestFit="1" customWidth="1"/>
    <col min="15" max="15" width="13.28515625" customWidth="1"/>
    <col min="16" max="16" width="7.42578125" bestFit="1" customWidth="1"/>
    <col min="17" max="17" width="12" style="8" bestFit="1" customWidth="1"/>
    <col min="18" max="18" width="16.28515625" style="1" bestFit="1" customWidth="1"/>
    <col min="19" max="19" width="12" bestFit="1" customWidth="1"/>
    <col min="20" max="20" width="8.140625" bestFit="1" customWidth="1"/>
    <col min="21" max="21" width="12" style="8" bestFit="1" customWidth="1"/>
    <col min="22" max="22" width="12.28515625" bestFit="1" customWidth="1"/>
    <col min="23" max="23" width="11.5703125" style="8" bestFit="1" customWidth="1"/>
    <col min="24" max="24" width="14.28515625" style="1" bestFit="1" customWidth="1"/>
    <col min="25" max="25" width="9.5703125" bestFit="1" customWidth="1"/>
    <col min="26" max="26" width="12" style="8" bestFit="1" customWidth="1"/>
    <col min="27" max="27" width="12" bestFit="1" customWidth="1"/>
    <col min="28" max="28" width="9.5703125" bestFit="1" customWidth="1"/>
    <col min="29" max="30" width="12" bestFit="1" customWidth="1"/>
    <col min="31" max="31" width="9.5703125" bestFit="1" customWidth="1"/>
    <col min="32" max="33" width="12" bestFit="1" customWidth="1"/>
    <col min="34" max="34" width="9.5703125" bestFit="1" customWidth="1"/>
    <col min="35" max="35" width="7.85546875" style="5" customWidth="1"/>
    <col min="36" max="36" width="12" bestFit="1" customWidth="1"/>
    <col min="37" max="37" width="7.42578125" bestFit="1" customWidth="1"/>
    <col min="38" max="38" width="12" style="5" bestFit="1" customWidth="1"/>
    <col min="39" max="39" width="12" bestFit="1" customWidth="1"/>
    <col min="40" max="40" width="7.42578125" bestFit="1" customWidth="1"/>
    <col min="41" max="41" width="7.42578125" style="5" bestFit="1" customWidth="1"/>
    <col min="42" max="43" width="7.42578125" bestFit="1" customWidth="1"/>
    <col min="44" max="44" width="7.42578125" style="5" bestFit="1" customWidth="1"/>
    <col min="45" max="45" width="7.42578125" bestFit="1" customWidth="1"/>
    <col min="47" max="47" width="9.140625" style="5"/>
    <col min="50" max="50" width="9.140625" style="5"/>
    <col min="53" max="53" width="9.140625" style="5"/>
    <col min="56" max="56" width="9.140625" style="5"/>
    <col min="59" max="59" width="10.140625" style="5" bestFit="1" customWidth="1"/>
    <col min="62" max="62" width="9.140625" style="11"/>
    <col min="65" max="65" width="9.140625" style="5"/>
    <col min="68" max="68" width="9.140625" style="5"/>
    <col min="77" max="77" width="9.140625" style="5"/>
    <col min="80" max="80" width="9.140625" style="5"/>
    <col min="83" max="83" width="9.140625" style="5"/>
    <col min="86" max="86" width="9.140625" style="5"/>
    <col min="89" max="89" width="9.140625" style="5"/>
  </cols>
  <sheetData>
    <row r="1" spans="1:97" x14ac:dyDescent="0.25">
      <c r="A1" s="6">
        <v>44691</v>
      </c>
      <c r="B1" s="6"/>
      <c r="D1" s="6">
        <v>44692</v>
      </c>
      <c r="E1" s="6"/>
      <c r="G1" s="6">
        <v>44693</v>
      </c>
      <c r="H1" s="6"/>
      <c r="J1" s="6">
        <v>44694</v>
      </c>
      <c r="K1" s="6"/>
      <c r="M1" s="6">
        <v>44695</v>
      </c>
      <c r="O1" s="6"/>
      <c r="P1" s="6">
        <v>44696</v>
      </c>
      <c r="S1" s="6">
        <v>44697</v>
      </c>
      <c r="V1" s="6">
        <v>44698</v>
      </c>
      <c r="Y1" s="6">
        <v>44699</v>
      </c>
      <c r="AB1" s="6">
        <v>44700</v>
      </c>
      <c r="AE1" s="6">
        <v>44701</v>
      </c>
      <c r="AH1" s="6">
        <v>44702</v>
      </c>
      <c r="AK1" s="6">
        <v>44703</v>
      </c>
      <c r="AN1" s="6">
        <v>44704</v>
      </c>
      <c r="AQ1" s="6">
        <v>44705</v>
      </c>
      <c r="AT1" s="6">
        <v>44706</v>
      </c>
      <c r="AW1" s="6">
        <v>44707</v>
      </c>
      <c r="AZ1" s="6">
        <v>44708</v>
      </c>
      <c r="BC1" s="6">
        <v>44709</v>
      </c>
      <c r="BF1" s="6">
        <v>44711</v>
      </c>
      <c r="BG1"/>
      <c r="BI1" s="6">
        <v>44712</v>
      </c>
      <c r="BL1" s="6">
        <v>44713</v>
      </c>
      <c r="BO1" s="6">
        <v>44714</v>
      </c>
      <c r="BR1" s="6">
        <v>44715</v>
      </c>
      <c r="BU1" s="6">
        <v>44716</v>
      </c>
      <c r="BX1" s="6">
        <v>44717</v>
      </c>
      <c r="CA1" s="6">
        <v>44718</v>
      </c>
      <c r="CD1" s="6">
        <v>44719</v>
      </c>
      <c r="CG1" s="6">
        <v>44721</v>
      </c>
      <c r="CJ1" s="6">
        <v>44723</v>
      </c>
      <c r="CM1" s="6">
        <v>44724</v>
      </c>
      <c r="CP1" s="6">
        <v>44725</v>
      </c>
      <c r="CS1" s="6">
        <v>44726</v>
      </c>
    </row>
    <row r="2" spans="1:97" x14ac:dyDescent="0.25">
      <c r="A2" t="s">
        <v>30</v>
      </c>
      <c r="B2" s="5">
        <v>8.5772359628313796E-2</v>
      </c>
      <c r="C2" s="1">
        <v>932485869.99540806</v>
      </c>
      <c r="D2" t="s">
        <v>30</v>
      </c>
      <c r="E2" s="5">
        <v>8.10809897493356E-2</v>
      </c>
      <c r="F2" s="1">
        <v>371875642.51496398</v>
      </c>
      <c r="G2" t="s">
        <v>30</v>
      </c>
      <c r="H2" s="5">
        <v>9.0817427577460502E-2</v>
      </c>
      <c r="I2" s="1">
        <v>41138917.1738481</v>
      </c>
      <c r="J2" t="s">
        <v>30</v>
      </c>
      <c r="K2" s="8">
        <v>6.3032908276497004E-2</v>
      </c>
      <c r="L2" s="1">
        <v>4230066.86905191</v>
      </c>
      <c r="M2" t="s">
        <v>30</v>
      </c>
      <c r="N2" s="9">
        <v>1.443905631701E-2</v>
      </c>
      <c r="O2">
        <v>121123.583333321</v>
      </c>
      <c r="P2" t="s">
        <v>30</v>
      </c>
      <c r="Q2" s="8">
        <v>0</v>
      </c>
      <c r="R2" s="1">
        <v>0</v>
      </c>
      <c r="T2" s="8"/>
      <c r="U2" s="1"/>
      <c r="V2" s="7" t="s">
        <v>30</v>
      </c>
      <c r="W2" s="8">
        <v>0</v>
      </c>
      <c r="X2" s="1">
        <v>0</v>
      </c>
      <c r="Y2" t="s">
        <v>30</v>
      </c>
      <c r="Z2" s="8">
        <v>0</v>
      </c>
      <c r="AA2">
        <v>0</v>
      </c>
      <c r="AB2" t="s">
        <v>30</v>
      </c>
      <c r="AC2" s="5">
        <v>0</v>
      </c>
      <c r="AD2">
        <v>0</v>
      </c>
      <c r="AE2" t="s">
        <v>30</v>
      </c>
      <c r="AF2" s="5">
        <v>0</v>
      </c>
      <c r="AG2">
        <v>0</v>
      </c>
      <c r="AH2" t="s">
        <v>30</v>
      </c>
      <c r="AI2" s="5">
        <v>0</v>
      </c>
      <c r="AJ2">
        <v>0</v>
      </c>
      <c r="AK2" t="s">
        <v>30</v>
      </c>
      <c r="AL2" s="5">
        <v>0</v>
      </c>
      <c r="AM2">
        <v>0</v>
      </c>
      <c r="AN2" s="4" t="s">
        <v>30</v>
      </c>
      <c r="AO2" s="5">
        <v>0</v>
      </c>
      <c r="AP2">
        <v>0</v>
      </c>
      <c r="AQ2" t="s">
        <v>30</v>
      </c>
      <c r="AR2" s="5">
        <v>0</v>
      </c>
      <c r="AS2">
        <v>0</v>
      </c>
      <c r="AT2" t="s">
        <v>30</v>
      </c>
      <c r="AU2" s="5">
        <v>0</v>
      </c>
      <c r="AV2">
        <v>0</v>
      </c>
      <c r="AW2" t="s">
        <v>30</v>
      </c>
      <c r="AX2" s="5">
        <v>0</v>
      </c>
      <c r="AY2">
        <v>0</v>
      </c>
      <c r="AZ2" t="s">
        <v>30</v>
      </c>
      <c r="BA2" s="5">
        <v>0</v>
      </c>
      <c r="BB2">
        <v>0</v>
      </c>
      <c r="BC2" t="s">
        <v>30</v>
      </c>
      <c r="BD2" s="5">
        <v>0</v>
      </c>
      <c r="BE2">
        <v>0</v>
      </c>
      <c r="BF2" t="s">
        <v>30</v>
      </c>
      <c r="BG2" s="5">
        <v>0</v>
      </c>
      <c r="BH2">
        <v>0</v>
      </c>
      <c r="BI2" t="s">
        <v>30</v>
      </c>
      <c r="BJ2" s="11">
        <v>0</v>
      </c>
      <c r="BK2">
        <v>0</v>
      </c>
      <c r="BL2" t="s">
        <v>30</v>
      </c>
      <c r="BM2" s="5">
        <v>0</v>
      </c>
      <c r="BN2">
        <v>0</v>
      </c>
      <c r="BO2" t="s">
        <v>30</v>
      </c>
      <c r="BP2" s="5">
        <v>0</v>
      </c>
      <c r="BQ2">
        <v>0</v>
      </c>
      <c r="BX2" t="s">
        <v>30</v>
      </c>
      <c r="BY2" s="5">
        <v>0</v>
      </c>
      <c r="BZ2">
        <v>0</v>
      </c>
      <c r="CA2" t="s">
        <v>30</v>
      </c>
      <c r="CB2" s="5">
        <v>0</v>
      </c>
      <c r="CC2">
        <v>0</v>
      </c>
      <c r="CD2" t="s">
        <v>30</v>
      </c>
      <c r="CE2" s="5">
        <v>0</v>
      </c>
      <c r="CF2">
        <v>0</v>
      </c>
      <c r="CG2" t="s">
        <v>30</v>
      </c>
      <c r="CH2" s="5">
        <v>0</v>
      </c>
      <c r="CI2">
        <v>0</v>
      </c>
      <c r="CJ2" t="s">
        <v>30</v>
      </c>
      <c r="CK2" s="5">
        <v>0</v>
      </c>
      <c r="CL2">
        <v>0</v>
      </c>
    </row>
    <row r="3" spans="1:97" x14ac:dyDescent="0.25">
      <c r="A3" t="s">
        <v>22</v>
      </c>
      <c r="B3" s="5">
        <v>2.9440717081076099E-2</v>
      </c>
      <c r="C3" s="1">
        <v>320068758.74233902</v>
      </c>
      <c r="D3" t="s">
        <v>22</v>
      </c>
      <c r="E3" s="5">
        <v>2.6864599782581901E-2</v>
      </c>
      <c r="F3" s="1">
        <v>123213719.220008</v>
      </c>
      <c r="G3" t="s">
        <v>22</v>
      </c>
      <c r="H3" s="5">
        <v>2.5963342013729299E-2</v>
      </c>
      <c r="I3" s="1">
        <v>11761000.120247699</v>
      </c>
      <c r="J3" t="s">
        <v>22</v>
      </c>
      <c r="K3" s="8">
        <v>5.8338835888739803E-2</v>
      </c>
      <c r="L3" s="1">
        <v>3915053.0035757599</v>
      </c>
      <c r="M3" t="s">
        <v>22</v>
      </c>
      <c r="N3" s="9">
        <v>2.7983580742570902E-2</v>
      </c>
      <c r="O3">
        <v>234743.289285776</v>
      </c>
      <c r="P3" t="s">
        <v>22</v>
      </c>
      <c r="Q3" s="8">
        <v>1.6762415568033801E-4</v>
      </c>
      <c r="R3" s="1">
        <v>351.533333333332</v>
      </c>
      <c r="T3" s="8"/>
      <c r="U3" s="1"/>
      <c r="V3" s="7" t="s">
        <v>22</v>
      </c>
      <c r="W3" s="8">
        <v>1.82856345663265E-4</v>
      </c>
      <c r="X3" s="1">
        <v>293.60000000000002</v>
      </c>
      <c r="Y3" t="s">
        <v>22</v>
      </c>
      <c r="Z3" s="8">
        <v>1.6399416909621E-4</v>
      </c>
      <c r="AA3">
        <v>201.6</v>
      </c>
      <c r="AB3" t="s">
        <v>22</v>
      </c>
      <c r="AC3" s="5">
        <v>1.3563368055555499E-4</v>
      </c>
      <c r="AD3">
        <v>122.49999999999901</v>
      </c>
      <c r="AE3" t="s">
        <v>22</v>
      </c>
      <c r="AF3" s="5">
        <v>1.84612509645061E-4</v>
      </c>
      <c r="AG3">
        <v>122.49999999999901</v>
      </c>
      <c r="AH3" t="s">
        <v>22</v>
      </c>
      <c r="AI3" s="5">
        <v>2.21535011574073E-4</v>
      </c>
      <c r="AJ3">
        <v>122.49999999999901</v>
      </c>
      <c r="AK3" t="s">
        <v>22</v>
      </c>
      <c r="AL3" s="5">
        <v>3.2031249999999898E-4</v>
      </c>
      <c r="AM3">
        <v>102.49999999999901</v>
      </c>
      <c r="AN3" s="4" t="s">
        <v>22</v>
      </c>
      <c r="AO3" s="5">
        <v>0</v>
      </c>
      <c r="AP3">
        <v>0</v>
      </c>
      <c r="AQ3" t="s">
        <v>22</v>
      </c>
      <c r="AR3" s="5">
        <v>0</v>
      </c>
      <c r="AS3">
        <v>0</v>
      </c>
      <c r="AT3" t="s">
        <v>22</v>
      </c>
      <c r="AU3" s="5">
        <v>0</v>
      </c>
      <c r="AV3">
        <v>0</v>
      </c>
      <c r="AW3" t="s">
        <v>22</v>
      </c>
      <c r="AX3" s="5">
        <v>0</v>
      </c>
      <c r="AY3">
        <v>0</v>
      </c>
      <c r="AZ3" t="s">
        <v>22</v>
      </c>
      <c r="BA3" s="5">
        <v>0</v>
      </c>
      <c r="BB3">
        <v>0</v>
      </c>
      <c r="BC3" t="s">
        <v>22</v>
      </c>
      <c r="BD3" s="5">
        <v>0</v>
      </c>
      <c r="BE3">
        <v>0</v>
      </c>
      <c r="BF3" t="s">
        <v>22</v>
      </c>
      <c r="BG3" s="5">
        <v>0</v>
      </c>
      <c r="BH3">
        <v>0</v>
      </c>
      <c r="BI3" t="s">
        <v>22</v>
      </c>
      <c r="BJ3" s="11">
        <v>0</v>
      </c>
      <c r="BK3">
        <v>0</v>
      </c>
      <c r="BL3" t="s">
        <v>22</v>
      </c>
      <c r="BM3" s="5">
        <v>0</v>
      </c>
      <c r="BN3">
        <v>0</v>
      </c>
      <c r="BO3" t="s">
        <v>22</v>
      </c>
      <c r="BP3" s="5">
        <v>0</v>
      </c>
      <c r="BQ3">
        <v>0</v>
      </c>
      <c r="BX3" t="s">
        <v>22</v>
      </c>
      <c r="BY3" s="5">
        <v>0</v>
      </c>
      <c r="BZ3">
        <v>0</v>
      </c>
      <c r="CA3" t="s">
        <v>22</v>
      </c>
      <c r="CB3" s="5">
        <v>0</v>
      </c>
      <c r="CC3">
        <v>0</v>
      </c>
      <c r="CD3" t="s">
        <v>22</v>
      </c>
      <c r="CE3" s="5">
        <v>0</v>
      </c>
      <c r="CF3">
        <v>0</v>
      </c>
      <c r="CG3" t="s">
        <v>22</v>
      </c>
      <c r="CH3" s="5">
        <v>0</v>
      </c>
      <c r="CI3">
        <v>0</v>
      </c>
      <c r="CJ3" t="s">
        <v>22</v>
      </c>
      <c r="CK3" s="5">
        <v>0</v>
      </c>
      <c r="CL3">
        <v>0</v>
      </c>
    </row>
    <row r="4" spans="1:97" x14ac:dyDescent="0.25">
      <c r="A4" t="s">
        <v>34</v>
      </c>
      <c r="B4" s="5">
        <v>2.8899215633002899E-2</v>
      </c>
      <c r="C4" s="1">
        <v>314181752.122742</v>
      </c>
      <c r="D4" t="s">
        <v>34</v>
      </c>
      <c r="E4" s="5">
        <v>3.5473608498270297E-2</v>
      </c>
      <c r="F4" s="1">
        <v>162698691.68347999</v>
      </c>
      <c r="G4" t="s">
        <v>34</v>
      </c>
      <c r="H4" s="5">
        <v>2.9461640456011299E-2</v>
      </c>
      <c r="I4" s="1">
        <v>13345676.252410701</v>
      </c>
      <c r="J4" t="s">
        <v>34</v>
      </c>
      <c r="K4" s="8">
        <v>4.0388355510588399E-2</v>
      </c>
      <c r="L4" s="1">
        <v>2710416.65714372</v>
      </c>
      <c r="M4" t="s">
        <v>34</v>
      </c>
      <c r="N4" s="9">
        <v>1.70818348725633E-2</v>
      </c>
      <c r="O4">
        <v>143292.81666666301</v>
      </c>
      <c r="P4" t="s">
        <v>34</v>
      </c>
      <c r="Q4" s="8">
        <v>8.6834033330281807E-3</v>
      </c>
      <c r="R4" s="1">
        <v>18210.416666666701</v>
      </c>
      <c r="T4" s="8"/>
      <c r="U4" s="1"/>
      <c r="V4" s="7" t="s">
        <v>34</v>
      </c>
      <c r="W4" s="8">
        <v>8.9641233690743206E-3</v>
      </c>
      <c r="X4" s="1">
        <v>14393.083333333499</v>
      </c>
      <c r="Y4" t="s">
        <v>34</v>
      </c>
      <c r="Z4" s="8">
        <v>8.8179404414827703E-3</v>
      </c>
      <c r="AA4" s="4">
        <v>10840</v>
      </c>
      <c r="AB4" t="s">
        <v>34</v>
      </c>
      <c r="AC4" s="5">
        <v>6.6906156994047498E-3</v>
      </c>
      <c r="AD4">
        <v>6042.74999999999</v>
      </c>
      <c r="AE4" t="s">
        <v>34</v>
      </c>
      <c r="AF4" s="5">
        <v>8.9341151861496697E-3</v>
      </c>
      <c r="AG4">
        <v>5928.24999999998</v>
      </c>
      <c r="AH4" t="s">
        <v>34</v>
      </c>
      <c r="AI4" s="5">
        <v>1.0720938223379601E-2</v>
      </c>
      <c r="AJ4">
        <v>5928.24999999998</v>
      </c>
      <c r="AK4" t="s">
        <v>34</v>
      </c>
      <c r="AL4" s="5">
        <v>5.0187499999999902E-3</v>
      </c>
      <c r="AM4">
        <v>1605.99999999999</v>
      </c>
      <c r="AN4" t="s">
        <v>34</v>
      </c>
      <c r="AO4" s="5">
        <v>0</v>
      </c>
      <c r="AP4">
        <v>0</v>
      </c>
      <c r="AQ4" t="s">
        <v>34</v>
      </c>
      <c r="AR4" s="5">
        <v>0</v>
      </c>
      <c r="AS4">
        <v>0</v>
      </c>
      <c r="AT4" t="s">
        <v>34</v>
      </c>
      <c r="AU4" s="5">
        <v>0</v>
      </c>
      <c r="AV4">
        <v>0</v>
      </c>
      <c r="AW4" t="s">
        <v>34</v>
      </c>
      <c r="AX4" s="5">
        <v>0</v>
      </c>
      <c r="AY4">
        <v>0</v>
      </c>
      <c r="AZ4" t="s">
        <v>34</v>
      </c>
      <c r="BA4" s="5">
        <v>0</v>
      </c>
      <c r="BB4">
        <v>0</v>
      </c>
      <c r="BC4" t="s">
        <v>34</v>
      </c>
      <c r="BD4" s="5">
        <v>0</v>
      </c>
      <c r="BE4">
        <v>0</v>
      </c>
      <c r="BF4" t="s">
        <v>34</v>
      </c>
      <c r="BG4" s="5">
        <v>0</v>
      </c>
      <c r="BH4">
        <v>0</v>
      </c>
      <c r="BI4" t="s">
        <v>34</v>
      </c>
      <c r="BJ4" s="11">
        <v>0</v>
      </c>
      <c r="BK4">
        <v>0</v>
      </c>
      <c r="BL4" t="s">
        <v>34</v>
      </c>
      <c r="BM4" s="5">
        <v>0</v>
      </c>
      <c r="BN4">
        <v>0</v>
      </c>
      <c r="BO4" t="s">
        <v>34</v>
      </c>
      <c r="BP4" s="5">
        <v>0</v>
      </c>
      <c r="BQ4">
        <v>0</v>
      </c>
      <c r="BX4" t="s">
        <v>34</v>
      </c>
      <c r="BY4" s="5">
        <v>0</v>
      </c>
      <c r="BZ4">
        <v>0</v>
      </c>
      <c r="CA4" t="s">
        <v>34</v>
      </c>
      <c r="CB4" s="5">
        <v>0</v>
      </c>
      <c r="CC4">
        <v>0</v>
      </c>
      <c r="CD4" t="s">
        <v>34</v>
      </c>
      <c r="CE4" s="5">
        <v>0</v>
      </c>
      <c r="CF4">
        <v>0</v>
      </c>
      <c r="CG4" t="s">
        <v>34</v>
      </c>
      <c r="CH4" s="5">
        <v>0</v>
      </c>
      <c r="CI4">
        <v>0</v>
      </c>
      <c r="CJ4" t="s">
        <v>34</v>
      </c>
      <c r="CK4" s="5">
        <v>0</v>
      </c>
      <c r="CL4">
        <v>0</v>
      </c>
    </row>
    <row r="5" spans="1:97" x14ac:dyDescent="0.25">
      <c r="A5" t="s">
        <v>9</v>
      </c>
      <c r="B5" s="5">
        <v>9.8127702467028094E-2</v>
      </c>
      <c r="C5" s="1">
        <v>1066808659.5977401</v>
      </c>
      <c r="D5" t="s">
        <v>9</v>
      </c>
      <c r="E5" s="5">
        <v>5.77932296587736E-2</v>
      </c>
      <c r="F5" s="1">
        <v>265066996.330634</v>
      </c>
      <c r="G5" t="s">
        <v>9</v>
      </c>
      <c r="H5" s="5">
        <v>6.2116737534608599E-2</v>
      </c>
      <c r="I5" s="1">
        <v>28137939.916502699</v>
      </c>
      <c r="J5" t="s">
        <v>9</v>
      </c>
      <c r="K5" s="8">
        <v>1.08932455380759E-5</v>
      </c>
      <c r="L5" s="1">
        <v>731.03333333334194</v>
      </c>
      <c r="M5" t="s">
        <v>9</v>
      </c>
      <c r="N5" s="9">
        <v>0</v>
      </c>
      <c r="O5">
        <v>0</v>
      </c>
      <c r="P5" t="s">
        <v>9</v>
      </c>
      <c r="Q5" s="8">
        <v>0</v>
      </c>
      <c r="R5" s="1">
        <v>0</v>
      </c>
      <c r="T5" s="8"/>
      <c r="U5" s="1"/>
      <c r="V5" s="7" t="s">
        <v>26</v>
      </c>
      <c r="W5" s="8">
        <v>2.40181643946642E-3</v>
      </c>
      <c r="X5" s="1">
        <v>3856.4333333333502</v>
      </c>
      <c r="Y5" t="s">
        <v>26</v>
      </c>
      <c r="Z5" s="8">
        <v>1.8342102465986299E-3</v>
      </c>
      <c r="AA5" s="4">
        <v>2254.8166666666598</v>
      </c>
      <c r="AB5" t="s">
        <v>26</v>
      </c>
      <c r="AC5" s="5">
        <v>2.4561506460222902E-3</v>
      </c>
      <c r="AD5">
        <v>2218.3166666666598</v>
      </c>
      <c r="AE5" t="s">
        <v>26</v>
      </c>
      <c r="AF5" s="5">
        <v>2.48634118602108E-3</v>
      </c>
      <c r="AG5">
        <v>1649.81666666666</v>
      </c>
      <c r="AH5" t="s">
        <v>26</v>
      </c>
      <c r="AI5" s="5">
        <v>2.07305531442901E-3</v>
      </c>
      <c r="AJ5">
        <v>1146.31666666666</v>
      </c>
      <c r="AK5" t="s">
        <v>26</v>
      </c>
      <c r="AL5" s="5">
        <v>3.5822395833333301E-3</v>
      </c>
      <c r="AM5">
        <v>1146.31666666666</v>
      </c>
      <c r="AN5" t="s">
        <v>26</v>
      </c>
      <c r="AO5" s="5">
        <v>3.1354166666666601E-3</v>
      </c>
      <c r="AP5">
        <v>200.666666666666</v>
      </c>
      <c r="AQ5" t="s">
        <v>26</v>
      </c>
      <c r="AR5" s="5">
        <v>6.1238606770833296E-3</v>
      </c>
      <c r="AS5">
        <v>200.666666666666</v>
      </c>
      <c r="AT5" t="s">
        <v>26</v>
      </c>
      <c r="AU5" s="5">
        <v>8.0091688368055594E-3</v>
      </c>
      <c r="AV5">
        <v>196.833333333333</v>
      </c>
      <c r="AW5" t="s">
        <v>26</v>
      </c>
      <c r="AX5" s="5">
        <v>0</v>
      </c>
      <c r="AY5">
        <v>0</v>
      </c>
      <c r="AZ5" t="s">
        <v>26</v>
      </c>
      <c r="BA5" s="5">
        <v>0</v>
      </c>
      <c r="BB5">
        <v>0</v>
      </c>
      <c r="BC5" t="s">
        <v>26</v>
      </c>
      <c r="BD5" s="5">
        <v>0</v>
      </c>
      <c r="BE5">
        <v>0</v>
      </c>
      <c r="BF5" t="s">
        <v>26</v>
      </c>
      <c r="BG5" s="5">
        <v>0</v>
      </c>
      <c r="BH5">
        <v>0</v>
      </c>
      <c r="BI5" t="s">
        <v>26</v>
      </c>
      <c r="BJ5" s="11">
        <v>0</v>
      </c>
      <c r="BK5">
        <v>0</v>
      </c>
      <c r="BL5" t="s">
        <v>26</v>
      </c>
      <c r="BM5" s="5">
        <v>0</v>
      </c>
      <c r="BN5">
        <v>0</v>
      </c>
      <c r="BO5" t="s">
        <v>26</v>
      </c>
      <c r="BP5" s="5">
        <v>0</v>
      </c>
      <c r="BQ5">
        <v>0</v>
      </c>
      <c r="BX5" t="s">
        <v>26</v>
      </c>
      <c r="BY5" s="5">
        <v>0</v>
      </c>
      <c r="BZ5">
        <v>0</v>
      </c>
      <c r="CA5" t="s">
        <v>26</v>
      </c>
      <c r="CB5" s="5">
        <v>0</v>
      </c>
      <c r="CC5">
        <v>0</v>
      </c>
      <c r="CD5" t="s">
        <v>26</v>
      </c>
      <c r="CE5" s="5">
        <v>0</v>
      </c>
      <c r="CF5">
        <v>0</v>
      </c>
      <c r="CG5" t="s">
        <v>26</v>
      </c>
      <c r="CH5" s="5">
        <v>0</v>
      </c>
      <c r="CI5">
        <v>0</v>
      </c>
      <c r="CJ5" t="s">
        <v>26</v>
      </c>
      <c r="CK5" s="5">
        <v>0</v>
      </c>
      <c r="CL5">
        <v>0</v>
      </c>
    </row>
    <row r="6" spans="1:97" x14ac:dyDescent="0.25">
      <c r="A6" t="s">
        <v>26</v>
      </c>
      <c r="B6" s="5">
        <v>4.3001770180170901E-2</v>
      </c>
      <c r="C6" s="1">
        <v>467499591.378416</v>
      </c>
      <c r="D6" t="s">
        <v>26</v>
      </c>
      <c r="E6" s="5">
        <v>2.79169425424051E-2</v>
      </c>
      <c r="F6" s="1">
        <v>128040259.21619099</v>
      </c>
      <c r="G6" t="s">
        <v>26</v>
      </c>
      <c r="H6" s="5">
        <v>3.64975132693224E-2</v>
      </c>
      <c r="I6" s="1">
        <v>16532819.9167217</v>
      </c>
      <c r="J6" t="s">
        <v>26</v>
      </c>
      <c r="K6" s="8">
        <v>3.88916601737328E-2</v>
      </c>
      <c r="L6" s="1">
        <v>2609975.1333332499</v>
      </c>
      <c r="M6" t="s">
        <v>26</v>
      </c>
      <c r="N6" s="9">
        <v>5.5155817667639502E-2</v>
      </c>
      <c r="O6">
        <v>462680.53333330201</v>
      </c>
      <c r="P6" t="s">
        <v>26</v>
      </c>
      <c r="Q6" s="8">
        <v>2.2849718729654901E-3</v>
      </c>
      <c r="R6" s="1">
        <v>4791.9333333333198</v>
      </c>
      <c r="T6" s="8"/>
      <c r="U6" s="1"/>
      <c r="V6" s="7" t="s">
        <v>9</v>
      </c>
      <c r="W6" s="8">
        <v>0</v>
      </c>
      <c r="X6" s="1">
        <v>0</v>
      </c>
      <c r="Y6" t="s">
        <v>9</v>
      </c>
      <c r="Z6" s="8">
        <v>0</v>
      </c>
      <c r="AA6">
        <v>0</v>
      </c>
      <c r="AB6" t="s">
        <v>9</v>
      </c>
      <c r="AC6" s="5">
        <v>0</v>
      </c>
      <c r="AD6">
        <v>0</v>
      </c>
      <c r="AE6" t="s">
        <v>9</v>
      </c>
      <c r="AF6" s="5">
        <v>0</v>
      </c>
      <c r="AG6">
        <v>0</v>
      </c>
      <c r="AH6" t="s">
        <v>9</v>
      </c>
      <c r="AI6" s="5">
        <v>0</v>
      </c>
      <c r="AJ6">
        <v>0</v>
      </c>
      <c r="AK6" t="s">
        <v>9</v>
      </c>
      <c r="AL6" s="5">
        <v>0</v>
      </c>
      <c r="AM6">
        <v>0</v>
      </c>
      <c r="AN6" s="4" t="s">
        <v>9</v>
      </c>
      <c r="AO6" s="5">
        <v>0</v>
      </c>
      <c r="AP6">
        <v>0</v>
      </c>
      <c r="AQ6" t="s">
        <v>9</v>
      </c>
      <c r="AR6" s="5">
        <v>0</v>
      </c>
      <c r="AS6">
        <v>0</v>
      </c>
      <c r="AT6" t="s">
        <v>9</v>
      </c>
      <c r="AU6" s="5">
        <v>0</v>
      </c>
      <c r="AV6">
        <v>0</v>
      </c>
      <c r="AW6" t="s">
        <v>9</v>
      </c>
      <c r="AX6" s="5">
        <v>0</v>
      </c>
      <c r="AY6">
        <v>0</v>
      </c>
      <c r="AZ6" t="s">
        <v>9</v>
      </c>
      <c r="BA6" s="5">
        <v>0</v>
      </c>
      <c r="BB6">
        <v>0</v>
      </c>
      <c r="BC6" t="s">
        <v>9</v>
      </c>
      <c r="BD6" s="5">
        <v>0</v>
      </c>
      <c r="BE6">
        <v>0</v>
      </c>
      <c r="BF6" t="s">
        <v>9</v>
      </c>
      <c r="BG6" s="5">
        <v>0</v>
      </c>
      <c r="BH6">
        <v>0</v>
      </c>
      <c r="BI6" t="s">
        <v>9</v>
      </c>
      <c r="BJ6" s="11">
        <v>0</v>
      </c>
      <c r="BK6">
        <v>0</v>
      </c>
      <c r="BL6" t="s">
        <v>9</v>
      </c>
      <c r="BM6" s="5">
        <v>0</v>
      </c>
      <c r="BN6">
        <v>0</v>
      </c>
      <c r="BO6" t="s">
        <v>9</v>
      </c>
      <c r="BP6" s="5">
        <v>0</v>
      </c>
      <c r="BQ6">
        <v>0</v>
      </c>
      <c r="BX6" t="s">
        <v>9</v>
      </c>
      <c r="BY6" s="5">
        <v>0</v>
      </c>
      <c r="BZ6">
        <v>0</v>
      </c>
      <c r="CA6" t="s">
        <v>9</v>
      </c>
      <c r="CB6" s="5">
        <v>0</v>
      </c>
      <c r="CC6">
        <v>0</v>
      </c>
      <c r="CD6" t="s">
        <v>9</v>
      </c>
      <c r="CE6" s="5">
        <v>0</v>
      </c>
      <c r="CF6">
        <v>0</v>
      </c>
      <c r="CG6" t="s">
        <v>9</v>
      </c>
      <c r="CH6" s="5">
        <v>0</v>
      </c>
      <c r="CI6">
        <v>0</v>
      </c>
      <c r="CJ6" t="s">
        <v>9</v>
      </c>
      <c r="CK6" s="5">
        <v>0</v>
      </c>
      <c r="CL6">
        <v>0</v>
      </c>
    </row>
    <row r="7" spans="1:97" x14ac:dyDescent="0.25">
      <c r="A7" t="s">
        <v>35</v>
      </c>
      <c r="B7" s="5">
        <v>7.4472393216100203E-3</v>
      </c>
      <c r="C7" s="1">
        <v>80963674.871119499</v>
      </c>
      <c r="D7" t="s">
        <v>35</v>
      </c>
      <c r="E7" s="5">
        <v>9.3228716932992391E-3</v>
      </c>
      <c r="F7" s="1">
        <v>42759084.610935397</v>
      </c>
      <c r="G7" t="s">
        <v>35</v>
      </c>
      <c r="H7" s="5">
        <v>1.5944627841910801E-2</v>
      </c>
      <c r="I7" s="1">
        <v>7222674.5642705001</v>
      </c>
      <c r="J7" t="s">
        <v>35</v>
      </c>
      <c r="K7" s="8">
        <v>1.77395046821546E-2</v>
      </c>
      <c r="L7" s="1">
        <v>1190478.00714207</v>
      </c>
      <c r="M7" t="s">
        <v>35</v>
      </c>
      <c r="N7" s="9">
        <v>8.3861941099186904E-2</v>
      </c>
      <c r="O7">
        <v>703484.95000016806</v>
      </c>
      <c r="P7" t="s">
        <v>35</v>
      </c>
      <c r="Q7" s="8">
        <v>0.14210074742631301</v>
      </c>
      <c r="R7" s="1">
        <v>298006.86666658701</v>
      </c>
      <c r="T7" s="8"/>
      <c r="U7" s="1"/>
      <c r="V7" s="7" t="s">
        <v>35</v>
      </c>
      <c r="W7" s="8">
        <v>0.152991594587084</v>
      </c>
      <c r="X7" s="1">
        <v>245648.20000004899</v>
      </c>
      <c r="Y7" t="s">
        <v>35</v>
      </c>
      <c r="Z7" s="8">
        <v>0.18555136260501801</v>
      </c>
      <c r="AA7">
        <v>228100.51666670101</v>
      </c>
      <c r="AB7" t="s">
        <v>35</v>
      </c>
      <c r="AC7" s="5">
        <v>0.189417435811155</v>
      </c>
      <c r="AD7">
        <v>171075.76666668901</v>
      </c>
      <c r="AE7" t="s">
        <v>35</v>
      </c>
      <c r="AF7" s="5">
        <v>0.199843820328577</v>
      </c>
      <c r="AG7">
        <v>132606.766666668</v>
      </c>
      <c r="AH7" t="s">
        <v>35</v>
      </c>
      <c r="AI7" s="5">
        <v>0.209332983699833</v>
      </c>
      <c r="AJ7">
        <v>115752.76666666</v>
      </c>
      <c r="AK7" t="s">
        <v>35</v>
      </c>
      <c r="AL7" s="5">
        <v>0.186317760416674</v>
      </c>
      <c r="AM7">
        <v>59621.683333335699</v>
      </c>
      <c r="AN7" s="4" t="s">
        <v>35</v>
      </c>
      <c r="AO7" s="5">
        <v>0.20150911458333501</v>
      </c>
      <c r="AP7">
        <v>12896.583333333399</v>
      </c>
      <c r="AQ7" t="s">
        <v>35</v>
      </c>
      <c r="AR7" s="5">
        <v>0.15884653727213399</v>
      </c>
      <c r="AS7">
        <v>5205.0833333332903</v>
      </c>
      <c r="AT7" t="s">
        <v>35</v>
      </c>
      <c r="AU7" s="5">
        <v>0.151567247178819</v>
      </c>
      <c r="AV7">
        <v>3724.9166666666702</v>
      </c>
      <c r="AW7" t="s">
        <v>35</v>
      </c>
      <c r="AX7" s="5">
        <v>0.13941333912036999</v>
      </c>
      <c r="AY7">
        <v>642.41666666666595</v>
      </c>
      <c r="AZ7" t="s">
        <v>35</v>
      </c>
      <c r="BA7" s="5">
        <v>0.23562282986111099</v>
      </c>
      <c r="BB7">
        <v>361.916666666666</v>
      </c>
      <c r="BC7" t="s">
        <v>35</v>
      </c>
      <c r="BD7" s="5">
        <v>0.16349283854166599</v>
      </c>
      <c r="BE7">
        <v>167.416666666666</v>
      </c>
      <c r="BF7" t="s">
        <v>35</v>
      </c>
      <c r="BG7" s="5">
        <v>1.7415364583333301E-2</v>
      </c>
      <c r="BH7">
        <v>8.9166666666666607</v>
      </c>
      <c r="BI7" t="s">
        <v>35</v>
      </c>
      <c r="BJ7" s="11">
        <v>1.9903273809523801E-2</v>
      </c>
      <c r="BK7">
        <v>8.9166666666666607</v>
      </c>
      <c r="BL7" t="s">
        <v>35</v>
      </c>
      <c r="BM7" s="5">
        <v>1.8920068027210801E-2</v>
      </c>
      <c r="BN7">
        <v>7.4166666666666599</v>
      </c>
      <c r="BO7" t="s">
        <v>35</v>
      </c>
      <c r="BP7" s="5">
        <v>2.2073412698412599E-2</v>
      </c>
      <c r="BQ7">
        <v>7.4166666666666599</v>
      </c>
      <c r="BX7" t="s">
        <v>35</v>
      </c>
      <c r="BY7" s="5">
        <v>2.04166666666666E-2</v>
      </c>
      <c r="BZ7">
        <v>4.0833333333333304</v>
      </c>
      <c r="CA7" t="s">
        <v>35</v>
      </c>
      <c r="CB7" s="5">
        <v>0</v>
      </c>
      <c r="CC7">
        <v>0</v>
      </c>
      <c r="CD7" t="s">
        <v>35</v>
      </c>
      <c r="CE7" s="5">
        <v>0</v>
      </c>
      <c r="CF7">
        <v>0</v>
      </c>
      <c r="CG7" t="s">
        <v>35</v>
      </c>
      <c r="CH7" s="5">
        <v>0</v>
      </c>
      <c r="CI7">
        <v>0</v>
      </c>
      <c r="CJ7" t="s">
        <v>35</v>
      </c>
      <c r="CK7" s="5">
        <v>0</v>
      </c>
      <c r="CL7">
        <v>0</v>
      </c>
    </row>
    <row r="8" spans="1:97" x14ac:dyDescent="0.25">
      <c r="A8" t="s">
        <v>23</v>
      </c>
      <c r="B8" s="5">
        <v>4.4161241362334201E-2</v>
      </c>
      <c r="C8" s="1">
        <v>480104939.98628199</v>
      </c>
      <c r="D8" t="s">
        <v>23</v>
      </c>
      <c r="E8" s="5">
        <v>4.6539485765891397E-2</v>
      </c>
      <c r="F8" s="1">
        <v>213452021.55291599</v>
      </c>
      <c r="G8" t="s">
        <v>23</v>
      </c>
      <c r="H8" s="5">
        <v>7.8908057045598307E-2</v>
      </c>
      <c r="I8" s="1">
        <v>35744152.964246802</v>
      </c>
      <c r="J8" t="s">
        <v>23</v>
      </c>
      <c r="K8" s="8">
        <v>6.6926058062475702E-2</v>
      </c>
      <c r="L8" s="1">
        <v>4491331.7285707798</v>
      </c>
      <c r="M8" t="s">
        <v>23</v>
      </c>
      <c r="N8" s="9">
        <v>0.12631581823037499</v>
      </c>
      <c r="O8">
        <v>1059613.88333387</v>
      </c>
      <c r="P8" t="s">
        <v>23</v>
      </c>
      <c r="Q8" s="8">
        <v>9.2438658078518907E-2</v>
      </c>
      <c r="R8" s="1">
        <v>193857.91666668199</v>
      </c>
      <c r="T8" s="8"/>
      <c r="U8" s="1"/>
      <c r="V8" s="7" t="s">
        <v>23</v>
      </c>
      <c r="W8" s="8">
        <v>0.113403060809288</v>
      </c>
      <c r="X8" s="1">
        <v>182083.58333333899</v>
      </c>
      <c r="Y8" t="s">
        <v>23</v>
      </c>
      <c r="Z8" s="8">
        <v>0.118020879429573</v>
      </c>
      <c r="AA8" s="4">
        <v>145084.48333332801</v>
      </c>
      <c r="AB8" t="s">
        <v>23</v>
      </c>
      <c r="AC8" s="5">
        <v>0.128452458457331</v>
      </c>
      <c r="AD8">
        <v>116014.149999991</v>
      </c>
      <c r="AE8" t="s">
        <v>23</v>
      </c>
      <c r="AF8" s="5">
        <v>0.126891562379436</v>
      </c>
      <c r="AG8">
        <v>84199.149999999907</v>
      </c>
      <c r="AH8" t="s">
        <v>23</v>
      </c>
      <c r="AI8" s="5">
        <v>0.140057719666282</v>
      </c>
      <c r="AJ8">
        <v>77446.316666667393</v>
      </c>
      <c r="AK8" t="s">
        <v>23</v>
      </c>
      <c r="AL8" s="5">
        <v>0.16414578125000201</v>
      </c>
      <c r="AM8">
        <v>52526.650000000896</v>
      </c>
      <c r="AN8" t="s">
        <v>23</v>
      </c>
      <c r="AO8" s="5">
        <v>0.20561197916666701</v>
      </c>
      <c r="AP8">
        <v>13159.166666666601</v>
      </c>
      <c r="AQ8" t="s">
        <v>23</v>
      </c>
      <c r="AR8" s="5">
        <v>0.220214843749999</v>
      </c>
      <c r="AS8">
        <v>7215.99999999998</v>
      </c>
      <c r="AT8" t="s">
        <v>23</v>
      </c>
      <c r="AU8" s="5">
        <v>0.20488823784722199</v>
      </c>
      <c r="AV8">
        <v>5035.3333333333303</v>
      </c>
      <c r="AW8" t="s">
        <v>23</v>
      </c>
      <c r="AX8" s="5">
        <v>0.187102141203703</v>
      </c>
      <c r="AY8">
        <v>862.16666666666697</v>
      </c>
      <c r="AZ8" t="s">
        <v>23</v>
      </c>
      <c r="BA8" s="5">
        <v>0.24251302083333301</v>
      </c>
      <c r="BB8">
        <v>372.5</v>
      </c>
      <c r="BC8" t="s">
        <v>23</v>
      </c>
      <c r="BD8" s="5">
        <v>0.2412109375</v>
      </c>
      <c r="BE8">
        <v>247</v>
      </c>
      <c r="BF8" t="s">
        <v>23</v>
      </c>
      <c r="BG8" s="5">
        <v>0.2412109375</v>
      </c>
      <c r="BH8">
        <v>123.5</v>
      </c>
      <c r="BI8" t="s">
        <v>23</v>
      </c>
      <c r="BJ8" s="11">
        <v>0.23995535714285701</v>
      </c>
      <c r="BK8">
        <v>107.5</v>
      </c>
      <c r="BL8" t="s">
        <v>23</v>
      </c>
      <c r="BM8" s="5">
        <v>0.206632653061224</v>
      </c>
      <c r="BN8">
        <v>81</v>
      </c>
      <c r="BO8" t="s">
        <v>23</v>
      </c>
      <c r="BP8" s="5">
        <v>0.20535714285714199</v>
      </c>
      <c r="BQ8">
        <v>69</v>
      </c>
      <c r="BX8" t="s">
        <v>23</v>
      </c>
      <c r="BY8" s="5">
        <v>0.1925</v>
      </c>
      <c r="BZ8">
        <v>38.5</v>
      </c>
      <c r="CA8" t="s">
        <v>23</v>
      </c>
      <c r="CB8" s="5">
        <v>0.2</v>
      </c>
      <c r="CC8">
        <v>8</v>
      </c>
      <c r="CD8" t="s">
        <v>23</v>
      </c>
      <c r="CE8" s="5">
        <v>0.25</v>
      </c>
      <c r="CF8">
        <v>8</v>
      </c>
      <c r="CG8" t="s">
        <v>23</v>
      </c>
      <c r="CH8" s="5">
        <v>0.33333333333333298</v>
      </c>
      <c r="CI8">
        <v>8</v>
      </c>
      <c r="CJ8" t="s">
        <v>23</v>
      </c>
      <c r="CK8" s="5">
        <v>0</v>
      </c>
      <c r="CL8">
        <v>0</v>
      </c>
    </row>
    <row r="9" spans="1:97" x14ac:dyDescent="0.25">
      <c r="A9" t="s">
        <v>10</v>
      </c>
      <c r="B9" s="5">
        <v>1.54112567180962E-2</v>
      </c>
      <c r="C9" s="1">
        <v>167545572.848537</v>
      </c>
      <c r="D9" t="s">
        <v>10</v>
      </c>
      <c r="E9" s="5">
        <v>2.5648427657694099E-2</v>
      </c>
      <c r="F9" s="1">
        <v>117635780.52254499</v>
      </c>
      <c r="G9" t="s">
        <v>10</v>
      </c>
      <c r="H9" s="5">
        <v>2.4756203289584701E-2</v>
      </c>
      <c r="I9" s="1">
        <v>11214184.588090301</v>
      </c>
      <c r="J9" t="s">
        <v>10</v>
      </c>
      <c r="K9" s="8">
        <v>2.8016208573442E-2</v>
      </c>
      <c r="L9" s="1">
        <v>1880135.9309507499</v>
      </c>
      <c r="M9" t="s">
        <v>10</v>
      </c>
      <c r="N9" s="9">
        <v>3.8318319263910099E-2</v>
      </c>
      <c r="O9">
        <v>321437.359523791</v>
      </c>
      <c r="P9" t="s">
        <v>10</v>
      </c>
      <c r="Q9" s="8">
        <v>8.6929186185202498E-2</v>
      </c>
      <c r="R9" s="1">
        <v>182303.716666669</v>
      </c>
      <c r="T9" s="8"/>
      <c r="U9" s="1"/>
      <c r="V9" s="7" t="s">
        <v>10</v>
      </c>
      <c r="W9" s="8">
        <v>8.2274529074322894E-2</v>
      </c>
      <c r="X9" s="1">
        <v>132102.616666663</v>
      </c>
      <c r="Y9" t="s">
        <v>10</v>
      </c>
      <c r="Z9" s="8">
        <v>8.95394469969088E-2</v>
      </c>
      <c r="AA9" s="4">
        <v>110071.91666666399</v>
      </c>
      <c r="AB9" t="s">
        <v>10</v>
      </c>
      <c r="AC9" s="5">
        <v>7.8214518229166904E-2</v>
      </c>
      <c r="AD9">
        <v>70640.850000000195</v>
      </c>
      <c r="AE9" t="s">
        <v>10</v>
      </c>
      <c r="AF9" s="5">
        <v>6.26340764049646E-2</v>
      </c>
      <c r="AG9">
        <v>41560.966666667096</v>
      </c>
      <c r="AH9" t="s">
        <v>10</v>
      </c>
      <c r="AI9" s="5">
        <v>6.3877676504629596E-2</v>
      </c>
      <c r="AJ9">
        <v>35321.799999999901</v>
      </c>
      <c r="AK9" t="s">
        <v>10</v>
      </c>
      <c r="AL9" s="5">
        <v>4.6632552083333403E-2</v>
      </c>
      <c r="AM9">
        <v>14922.416666666701</v>
      </c>
      <c r="AN9" t="s">
        <v>10</v>
      </c>
      <c r="AO9" s="5">
        <v>3.1312499999999903E-2</v>
      </c>
      <c r="AP9">
        <v>2003.99999999999</v>
      </c>
      <c r="AQ9" t="s">
        <v>10</v>
      </c>
      <c r="AR9" s="5">
        <v>2.734375E-2</v>
      </c>
      <c r="AS9">
        <v>896</v>
      </c>
      <c r="AT9" t="s">
        <v>10</v>
      </c>
      <c r="AU9" s="5">
        <v>2.5980631510416598E-2</v>
      </c>
      <c r="AV9">
        <v>638.5</v>
      </c>
      <c r="AW9" t="s">
        <v>10</v>
      </c>
      <c r="AX9" s="5">
        <v>0</v>
      </c>
      <c r="AY9">
        <v>0</v>
      </c>
      <c r="AZ9" t="s">
        <v>10</v>
      </c>
      <c r="BA9" s="5">
        <v>0</v>
      </c>
      <c r="BB9">
        <v>0</v>
      </c>
      <c r="BC9" t="s">
        <v>10</v>
      </c>
      <c r="BD9" s="5">
        <v>0</v>
      </c>
      <c r="BE9">
        <v>0</v>
      </c>
      <c r="BF9" t="s">
        <v>10</v>
      </c>
      <c r="BG9" s="5">
        <v>0</v>
      </c>
      <c r="BH9">
        <v>0</v>
      </c>
      <c r="BI9" t="s">
        <v>10</v>
      </c>
      <c r="BJ9" s="11">
        <v>0</v>
      </c>
      <c r="BK9">
        <v>0</v>
      </c>
      <c r="BL9" t="s">
        <v>10</v>
      </c>
      <c r="BM9" s="5">
        <v>0</v>
      </c>
      <c r="BN9">
        <v>0</v>
      </c>
      <c r="BO9" t="s">
        <v>10</v>
      </c>
      <c r="BP9" s="5">
        <v>0</v>
      </c>
      <c r="BQ9">
        <v>0</v>
      </c>
      <c r="BX9" t="s">
        <v>10</v>
      </c>
      <c r="BY9" s="5">
        <v>0</v>
      </c>
      <c r="BZ9">
        <v>0</v>
      </c>
      <c r="CA9" t="s">
        <v>10</v>
      </c>
      <c r="CB9" s="5">
        <v>0</v>
      </c>
      <c r="CC9">
        <v>0</v>
      </c>
      <c r="CD9" t="s">
        <v>10</v>
      </c>
      <c r="CE9" s="5">
        <v>0</v>
      </c>
      <c r="CF9">
        <v>0</v>
      </c>
      <c r="CG9" t="s">
        <v>10</v>
      </c>
      <c r="CH9" s="5">
        <v>0</v>
      </c>
      <c r="CI9">
        <v>0</v>
      </c>
      <c r="CJ9" t="s">
        <v>10</v>
      </c>
      <c r="CK9" s="5">
        <v>0</v>
      </c>
      <c r="CL9">
        <v>0</v>
      </c>
    </row>
    <row r="10" spans="1:97" x14ac:dyDescent="0.25">
      <c r="A10" t="s">
        <v>27</v>
      </c>
      <c r="B10" s="5">
        <v>5.7909434195259103E-3</v>
      </c>
      <c r="C10" s="1">
        <v>62957028.7683708</v>
      </c>
      <c r="D10" t="s">
        <v>27</v>
      </c>
      <c r="E10" s="5">
        <v>8.6082735141551903E-3</v>
      </c>
      <c r="F10" s="1">
        <v>39481600.482648797</v>
      </c>
      <c r="G10" t="s">
        <v>27</v>
      </c>
      <c r="H10" s="5">
        <v>5.1293629896651599E-3</v>
      </c>
      <c r="I10" s="1">
        <v>2323523.6321404902</v>
      </c>
      <c r="J10" t="s">
        <v>27</v>
      </c>
      <c r="K10" s="8">
        <v>8.9864679213060399E-3</v>
      </c>
      <c r="L10" s="1">
        <v>603071.65357128903</v>
      </c>
      <c r="M10" t="s">
        <v>27</v>
      </c>
      <c r="N10" s="9">
        <v>1.5913475553191898E-2</v>
      </c>
      <c r="O10">
        <v>133491.90833331001</v>
      </c>
      <c r="P10" t="s">
        <v>27</v>
      </c>
      <c r="Q10" s="8">
        <v>2.6394287745159999E-2</v>
      </c>
      <c r="R10" s="1">
        <v>55352.833333337898</v>
      </c>
      <c r="T10" s="8"/>
      <c r="U10" s="1"/>
      <c r="V10" s="7" t="s">
        <v>27</v>
      </c>
      <c r="W10" s="8">
        <v>2.6089498299320599E-2</v>
      </c>
      <c r="X10" s="1">
        <v>41890.133333334699</v>
      </c>
      <c r="Y10" t="s">
        <v>27</v>
      </c>
      <c r="Z10" s="8">
        <v>2.7560090522177401E-2</v>
      </c>
      <c r="AA10">
        <v>33879.949999999</v>
      </c>
      <c r="AB10" t="s">
        <v>27</v>
      </c>
      <c r="AC10" s="5">
        <v>1.9114402488426101E-2</v>
      </c>
      <c r="AD10">
        <v>17263.516666666801</v>
      </c>
      <c r="AE10" t="s">
        <v>27</v>
      </c>
      <c r="AF10" s="5">
        <v>1.9846246664416499E-2</v>
      </c>
      <c r="AG10">
        <v>13169.016666666799</v>
      </c>
      <c r="AH10" t="s">
        <v>27</v>
      </c>
      <c r="AI10" s="5">
        <v>2.3815495997299801E-2</v>
      </c>
      <c r="AJ10">
        <v>13169.016666666799</v>
      </c>
      <c r="AK10" t="s">
        <v>27</v>
      </c>
      <c r="AL10" s="5">
        <v>1.1595572916666699E-2</v>
      </c>
      <c r="AM10">
        <v>3710.5833333333499</v>
      </c>
      <c r="AN10" s="4" t="s">
        <v>27</v>
      </c>
      <c r="AO10" s="5">
        <v>0</v>
      </c>
      <c r="AP10">
        <v>0</v>
      </c>
      <c r="AQ10" t="s">
        <v>27</v>
      </c>
      <c r="AR10" s="5">
        <v>0</v>
      </c>
      <c r="AS10">
        <v>0</v>
      </c>
      <c r="AT10" t="s">
        <v>27</v>
      </c>
      <c r="AU10" s="5">
        <v>0</v>
      </c>
      <c r="AV10">
        <v>0</v>
      </c>
      <c r="AW10" t="s">
        <v>27</v>
      </c>
      <c r="AX10" s="5">
        <v>0</v>
      </c>
      <c r="AY10">
        <v>0</v>
      </c>
      <c r="AZ10" t="s">
        <v>27</v>
      </c>
      <c r="BA10" s="5">
        <v>0</v>
      </c>
      <c r="BB10">
        <v>0</v>
      </c>
      <c r="BC10" t="s">
        <v>27</v>
      </c>
      <c r="BD10" s="5">
        <v>0</v>
      </c>
      <c r="BE10">
        <v>0</v>
      </c>
      <c r="BF10" t="s">
        <v>27</v>
      </c>
      <c r="BG10" s="5">
        <v>0</v>
      </c>
      <c r="BH10">
        <v>0</v>
      </c>
      <c r="BI10" t="s">
        <v>27</v>
      </c>
      <c r="BJ10" s="11">
        <v>0</v>
      </c>
      <c r="BK10">
        <v>0</v>
      </c>
      <c r="BL10" t="s">
        <v>27</v>
      </c>
      <c r="BM10" s="5">
        <v>0</v>
      </c>
      <c r="BN10">
        <v>0</v>
      </c>
      <c r="BO10" t="s">
        <v>27</v>
      </c>
      <c r="BP10" s="5">
        <v>0</v>
      </c>
      <c r="BQ10">
        <v>0</v>
      </c>
      <c r="BX10" t="s">
        <v>27</v>
      </c>
      <c r="BY10" s="5">
        <v>0</v>
      </c>
      <c r="BZ10">
        <v>0</v>
      </c>
      <c r="CA10" t="s">
        <v>27</v>
      </c>
      <c r="CB10" s="5">
        <v>0</v>
      </c>
      <c r="CC10">
        <v>0</v>
      </c>
      <c r="CD10" t="s">
        <v>27</v>
      </c>
      <c r="CE10" s="5">
        <v>0</v>
      </c>
      <c r="CF10">
        <v>0</v>
      </c>
      <c r="CG10" t="s">
        <v>27</v>
      </c>
      <c r="CH10" s="5">
        <v>0</v>
      </c>
      <c r="CI10">
        <v>0</v>
      </c>
      <c r="CJ10" t="s">
        <v>27</v>
      </c>
      <c r="CK10" s="5">
        <v>0</v>
      </c>
      <c r="CL10">
        <v>0</v>
      </c>
    </row>
    <row r="11" spans="1:97" x14ac:dyDescent="0.25">
      <c r="A11" t="s">
        <v>21</v>
      </c>
      <c r="B11" s="5">
        <v>5.8348738417193704E-3</v>
      </c>
      <c r="C11" s="1">
        <v>63434624.326378703</v>
      </c>
      <c r="D11" t="s">
        <v>21</v>
      </c>
      <c r="E11" s="5">
        <v>6.49788247724329E-3</v>
      </c>
      <c r="F11" s="1">
        <v>29802352.2983866</v>
      </c>
      <c r="G11" t="s">
        <v>21</v>
      </c>
      <c r="H11" s="5">
        <v>2.6591210085679402E-3</v>
      </c>
      <c r="I11" s="1">
        <v>1204541.48333382</v>
      </c>
      <c r="J11" t="s">
        <v>21</v>
      </c>
      <c r="K11" s="8">
        <v>5.03142798940123E-3</v>
      </c>
      <c r="L11" s="1">
        <v>337653.41666652099</v>
      </c>
      <c r="M11" t="s">
        <v>21</v>
      </c>
      <c r="N11" s="9">
        <v>9.1853698094682308E-3</v>
      </c>
      <c r="O11">
        <v>77052.466666663706</v>
      </c>
      <c r="P11" t="s">
        <v>21</v>
      </c>
      <c r="Q11" s="8">
        <v>2.36416657765719E-2</v>
      </c>
      <c r="R11" s="1">
        <v>49580.1666666694</v>
      </c>
      <c r="T11" s="8"/>
      <c r="U11" s="1"/>
      <c r="V11" s="7" t="s">
        <v>21</v>
      </c>
      <c r="W11" s="8">
        <v>2.3061220337742699E-2</v>
      </c>
      <c r="X11" s="1">
        <v>37027.833333330498</v>
      </c>
      <c r="Y11" t="s">
        <v>21</v>
      </c>
      <c r="Z11" s="8">
        <v>2.5166922636398699E-2</v>
      </c>
      <c r="AA11">
        <v>30937.999999996598</v>
      </c>
      <c r="AB11" t="s">
        <v>21</v>
      </c>
      <c r="AC11" s="5">
        <v>3.4131708238847397E-2</v>
      </c>
      <c r="AD11">
        <v>30826.666666663401</v>
      </c>
      <c r="AE11" t="s">
        <v>21</v>
      </c>
      <c r="AF11" s="5">
        <v>3.2049610781571598E-2</v>
      </c>
      <c r="AG11">
        <v>21266.583333333401</v>
      </c>
      <c r="AH11" t="s">
        <v>21</v>
      </c>
      <c r="AI11" s="5">
        <v>2.5479389708720501E-2</v>
      </c>
      <c r="AJ11">
        <v>14089.0833333341</v>
      </c>
      <c r="AK11" t="s">
        <v>21</v>
      </c>
      <c r="AL11" s="5">
        <v>3.1043489583332799E-2</v>
      </c>
      <c r="AM11">
        <v>9933.9166666665205</v>
      </c>
      <c r="AN11" s="4" t="s">
        <v>21</v>
      </c>
      <c r="AO11" s="5">
        <v>3.4325520833332998E-2</v>
      </c>
      <c r="AP11">
        <v>2196.8333333333098</v>
      </c>
      <c r="AQ11" t="s">
        <v>21</v>
      </c>
      <c r="AR11" s="5">
        <v>6.85628255208334E-3</v>
      </c>
      <c r="AS11">
        <v>224.666666666666</v>
      </c>
      <c r="AT11" t="s">
        <v>21</v>
      </c>
      <c r="AU11" s="5">
        <v>9.1417100694444493E-3</v>
      </c>
      <c r="AV11">
        <v>224.666666666666</v>
      </c>
      <c r="AW11" t="s">
        <v>21</v>
      </c>
      <c r="AX11" s="5">
        <v>2.8935185185185101E-3</v>
      </c>
      <c r="AY11">
        <v>13.3333333333333</v>
      </c>
      <c r="AZ11" t="s">
        <v>21</v>
      </c>
      <c r="BA11" s="5">
        <v>0</v>
      </c>
      <c r="BB11">
        <v>0</v>
      </c>
      <c r="BC11" t="s">
        <v>21</v>
      </c>
      <c r="BD11" s="5">
        <v>0</v>
      </c>
      <c r="BE11">
        <v>0</v>
      </c>
      <c r="BF11" t="s">
        <v>21</v>
      </c>
      <c r="BG11" s="5">
        <v>0</v>
      </c>
      <c r="BH11">
        <v>0</v>
      </c>
      <c r="BI11" t="s">
        <v>21</v>
      </c>
      <c r="BJ11" s="11">
        <v>0</v>
      </c>
      <c r="BK11">
        <v>0</v>
      </c>
      <c r="BL11" t="s">
        <v>21</v>
      </c>
      <c r="BM11" s="5">
        <v>0</v>
      </c>
      <c r="BN11">
        <v>0</v>
      </c>
      <c r="BO11" t="s">
        <v>21</v>
      </c>
      <c r="BP11" s="5">
        <v>0</v>
      </c>
      <c r="BQ11">
        <v>0</v>
      </c>
      <c r="BX11" t="s">
        <v>21</v>
      </c>
      <c r="BY11" s="5">
        <v>0</v>
      </c>
      <c r="BZ11">
        <v>0</v>
      </c>
      <c r="CA11" t="s">
        <v>21</v>
      </c>
      <c r="CB11" s="5">
        <v>0</v>
      </c>
      <c r="CC11">
        <v>0</v>
      </c>
      <c r="CD11" t="s">
        <v>21</v>
      </c>
      <c r="CE11" s="5">
        <v>0</v>
      </c>
      <c r="CF11">
        <v>0</v>
      </c>
      <c r="CG11" t="s">
        <v>21</v>
      </c>
      <c r="CH11" s="5">
        <v>0</v>
      </c>
      <c r="CI11">
        <v>0</v>
      </c>
      <c r="CJ11" t="s">
        <v>21</v>
      </c>
      <c r="CK11" s="5">
        <v>0</v>
      </c>
      <c r="CL11">
        <v>0</v>
      </c>
    </row>
    <row r="12" spans="1:97" x14ac:dyDescent="0.25">
      <c r="A12" t="s">
        <v>19</v>
      </c>
      <c r="B12" s="5">
        <v>1.00809118498813E-2</v>
      </c>
      <c r="C12" s="1">
        <v>109596003.857407</v>
      </c>
      <c r="D12" t="s">
        <v>19</v>
      </c>
      <c r="E12" s="5">
        <v>1.6703726387128099E-2</v>
      </c>
      <c r="F12" s="1">
        <v>76611163.748878106</v>
      </c>
      <c r="G12" t="s">
        <v>19</v>
      </c>
      <c r="H12" s="5">
        <v>2.3767793507204302E-2</v>
      </c>
      <c r="I12" s="1">
        <v>10766449.9488716</v>
      </c>
      <c r="J12" t="s">
        <v>19</v>
      </c>
      <c r="K12" s="8">
        <v>5.4313412716833098E-2</v>
      </c>
      <c r="L12" s="1">
        <v>3644911.4273898201</v>
      </c>
      <c r="M12" t="s">
        <v>19</v>
      </c>
      <c r="N12" s="9">
        <v>1.43603493769937E-2</v>
      </c>
      <c r="O12">
        <v>120463.34166664501</v>
      </c>
      <c r="P12" t="s">
        <v>19</v>
      </c>
      <c r="Q12" s="8">
        <v>3.2658116022747097E-2</v>
      </c>
      <c r="R12" s="1">
        <v>68489.033333336207</v>
      </c>
      <c r="T12" s="8"/>
      <c r="U12" s="1"/>
      <c r="V12" s="7" t="s">
        <v>19</v>
      </c>
      <c r="W12" s="8">
        <v>3.6446188582858301E-2</v>
      </c>
      <c r="X12" s="1">
        <v>58519.166666671903</v>
      </c>
      <c r="Y12" t="s">
        <v>19</v>
      </c>
      <c r="Z12" s="8">
        <v>3.3675530161044902E-2</v>
      </c>
      <c r="AA12" s="4">
        <v>41397.7333333344</v>
      </c>
      <c r="AB12" t="s">
        <v>19</v>
      </c>
      <c r="AC12" s="5">
        <v>2.9899070088103701E-2</v>
      </c>
      <c r="AD12">
        <v>27003.883333332498</v>
      </c>
      <c r="AE12" t="s">
        <v>19</v>
      </c>
      <c r="AF12" s="5">
        <v>2.25648730870633E-2</v>
      </c>
      <c r="AG12">
        <v>14972.966666667</v>
      </c>
      <c r="AH12" t="s">
        <v>19</v>
      </c>
      <c r="AI12" s="5">
        <v>2.7077847704476E-2</v>
      </c>
      <c r="AJ12">
        <v>14972.966666667</v>
      </c>
      <c r="AK12" t="s">
        <v>19</v>
      </c>
      <c r="AL12" s="5">
        <v>2.4426927083332699E-2</v>
      </c>
      <c r="AM12">
        <v>7816.6166666664903</v>
      </c>
      <c r="AN12" t="s">
        <v>19</v>
      </c>
      <c r="AO12" s="5">
        <v>2.3746093749999801E-2</v>
      </c>
      <c r="AP12">
        <v>1519.74999999998</v>
      </c>
      <c r="AQ12" t="s">
        <v>19</v>
      </c>
      <c r="AR12" s="5">
        <v>2.50676472981772E-2</v>
      </c>
      <c r="AS12">
        <v>821.41666666667004</v>
      </c>
      <c r="AT12" t="s">
        <v>19</v>
      </c>
      <c r="AU12" s="5">
        <v>1.5675862630208301E-2</v>
      </c>
      <c r="AV12">
        <v>385.24999999999898</v>
      </c>
      <c r="AW12" t="s">
        <v>19</v>
      </c>
      <c r="AX12" s="5">
        <v>2.6945891203703702E-3</v>
      </c>
      <c r="AY12">
        <v>12.4166666666666</v>
      </c>
      <c r="AZ12" t="s">
        <v>19</v>
      </c>
      <c r="BA12" s="5">
        <v>3.9605034722222203E-3</v>
      </c>
      <c r="BB12">
        <v>6.0833333333333304</v>
      </c>
      <c r="BC12" t="s">
        <v>19</v>
      </c>
      <c r="BD12" s="5">
        <v>5.9407552083333296E-3</v>
      </c>
      <c r="BE12">
        <v>6.0833333333333304</v>
      </c>
      <c r="BF12" t="s">
        <v>19</v>
      </c>
      <c r="BG12" s="5">
        <v>1.18815104166666E-2</v>
      </c>
      <c r="BH12">
        <v>6.0833333333333304</v>
      </c>
      <c r="BI12" t="s">
        <v>19</v>
      </c>
      <c r="BJ12" s="11">
        <v>1.3578869047618999E-2</v>
      </c>
      <c r="BK12">
        <v>6.0833333333333304</v>
      </c>
      <c r="BL12" t="s">
        <v>19</v>
      </c>
      <c r="BM12" s="5">
        <v>1.46683673469387E-2</v>
      </c>
      <c r="BN12">
        <v>5.7499999999999902</v>
      </c>
      <c r="BO12" t="s">
        <v>19</v>
      </c>
      <c r="BP12" s="5">
        <v>1.7113095238095202E-2</v>
      </c>
      <c r="BQ12">
        <v>5.7499999999999902</v>
      </c>
      <c r="BX12" t="s">
        <v>19</v>
      </c>
      <c r="BY12" s="5">
        <v>2.4583333333333301E-2</v>
      </c>
      <c r="BZ12">
        <v>4.9166666666666599</v>
      </c>
      <c r="CA12" t="s">
        <v>19</v>
      </c>
      <c r="CB12" s="5">
        <v>1.2500000000000001E-2</v>
      </c>
      <c r="CC12">
        <v>0.5</v>
      </c>
      <c r="CD12" t="s">
        <v>19</v>
      </c>
      <c r="CE12" s="5">
        <v>1.5625E-2</v>
      </c>
      <c r="CF12">
        <v>0.5</v>
      </c>
      <c r="CG12" t="s">
        <v>19</v>
      </c>
      <c r="CH12" s="5">
        <v>2.0833333333333301E-2</v>
      </c>
      <c r="CI12">
        <v>0.5</v>
      </c>
      <c r="CJ12" t="s">
        <v>19</v>
      </c>
      <c r="CK12" s="5">
        <v>6.25E-2</v>
      </c>
      <c r="CL12">
        <v>0.5</v>
      </c>
    </row>
    <row r="13" spans="1:97" x14ac:dyDescent="0.25">
      <c r="A13" t="s">
        <v>7</v>
      </c>
      <c r="B13" s="5">
        <v>8.6010230129431008E-3</v>
      </c>
      <c r="C13" s="1">
        <v>93507191.149107993</v>
      </c>
      <c r="D13" t="s">
        <v>7</v>
      </c>
      <c r="E13" s="5">
        <v>1.0446726382526699E-2</v>
      </c>
      <c r="F13" s="1">
        <v>47913612.027805798</v>
      </c>
      <c r="G13" t="s">
        <v>7</v>
      </c>
      <c r="H13" s="5">
        <v>5.0833517018590698E-3</v>
      </c>
      <c r="I13" s="1">
        <v>2302681.2166635399</v>
      </c>
      <c r="J13" t="s">
        <v>7</v>
      </c>
      <c r="K13" s="8">
        <v>4.7244079411025196E-3</v>
      </c>
      <c r="L13" s="1">
        <v>317049.649999969</v>
      </c>
      <c r="M13" t="s">
        <v>7</v>
      </c>
      <c r="N13" s="9">
        <v>9.0803066889443302E-3</v>
      </c>
      <c r="O13">
        <v>76171.133333331905</v>
      </c>
      <c r="P13" t="s">
        <v>7</v>
      </c>
      <c r="Q13" s="8">
        <v>2.4439573287967298E-2</v>
      </c>
      <c r="R13" s="1">
        <v>51253.500000007203</v>
      </c>
      <c r="T13" s="8"/>
      <c r="U13" s="1"/>
      <c r="V13" s="7" t="s">
        <v>7</v>
      </c>
      <c r="W13" s="8">
        <v>2.3877409850658799E-2</v>
      </c>
      <c r="X13" s="1">
        <v>38338.333333333103</v>
      </c>
      <c r="Y13" t="s">
        <v>7</v>
      </c>
      <c r="Z13" s="8">
        <v>2.6324209530749099E-2</v>
      </c>
      <c r="AA13" s="4">
        <v>32360.666666664201</v>
      </c>
      <c r="AB13" t="s">
        <v>7</v>
      </c>
      <c r="AC13" s="5">
        <v>3.5644900321236898E-2</v>
      </c>
      <c r="AD13">
        <v>32193.333333330898</v>
      </c>
      <c r="AE13" t="s">
        <v>7</v>
      </c>
      <c r="AF13" s="5">
        <v>3.4646242243761102E-2</v>
      </c>
      <c r="AG13">
        <v>22989.583333332099</v>
      </c>
      <c r="AH13" t="s">
        <v>7</v>
      </c>
      <c r="AI13" s="5">
        <v>2.7621497636960399E-2</v>
      </c>
      <c r="AJ13">
        <v>15273.5833333336</v>
      </c>
      <c r="AK13" t="s">
        <v>7</v>
      </c>
      <c r="AL13" s="5">
        <v>1.8658333333332802E-2</v>
      </c>
      <c r="AM13">
        <v>5970.6666666665196</v>
      </c>
      <c r="AN13" t="s">
        <v>7</v>
      </c>
      <c r="AO13" s="5">
        <v>2.3760416666666399E-2</v>
      </c>
      <c r="AP13">
        <v>1520.6666666666499</v>
      </c>
      <c r="AQ13" t="s">
        <v>7</v>
      </c>
      <c r="AR13" s="5">
        <v>2.0192464192708301E-2</v>
      </c>
      <c r="AS13">
        <v>661.66666666666799</v>
      </c>
      <c r="AT13" t="s">
        <v>7</v>
      </c>
      <c r="AU13" s="5">
        <v>2.68419053819445E-2</v>
      </c>
      <c r="AV13">
        <v>659.66666666666799</v>
      </c>
      <c r="AW13" t="s">
        <v>7</v>
      </c>
      <c r="AX13" s="5">
        <v>1.7650462962962899E-2</v>
      </c>
      <c r="AY13">
        <v>81.3333333333333</v>
      </c>
      <c r="AZ13" t="s">
        <v>7</v>
      </c>
      <c r="BA13" s="5">
        <v>0</v>
      </c>
      <c r="BB13">
        <v>0</v>
      </c>
      <c r="BC13" t="s">
        <v>7</v>
      </c>
      <c r="BD13" s="5">
        <v>0</v>
      </c>
      <c r="BE13">
        <v>0</v>
      </c>
      <c r="BF13" t="s">
        <v>7</v>
      </c>
      <c r="BG13" s="5">
        <v>0</v>
      </c>
      <c r="BH13">
        <v>0</v>
      </c>
      <c r="BI13" t="s">
        <v>7</v>
      </c>
      <c r="BJ13" s="11">
        <v>0</v>
      </c>
      <c r="BK13">
        <v>0</v>
      </c>
      <c r="BL13" t="s">
        <v>7</v>
      </c>
      <c r="BM13" s="5">
        <v>0</v>
      </c>
      <c r="BN13">
        <v>0</v>
      </c>
      <c r="BO13" t="s">
        <v>7</v>
      </c>
      <c r="BP13" s="5">
        <v>0</v>
      </c>
      <c r="BQ13">
        <v>0</v>
      </c>
      <c r="BX13" t="s">
        <v>7</v>
      </c>
      <c r="BY13" s="5">
        <v>0</v>
      </c>
      <c r="BZ13">
        <v>0</v>
      </c>
      <c r="CA13" t="s">
        <v>7</v>
      </c>
      <c r="CB13" s="5">
        <v>0</v>
      </c>
      <c r="CC13">
        <v>0</v>
      </c>
      <c r="CD13" t="s">
        <v>7</v>
      </c>
      <c r="CE13" s="5">
        <v>0</v>
      </c>
      <c r="CF13">
        <v>0</v>
      </c>
      <c r="CG13" t="s">
        <v>7</v>
      </c>
      <c r="CH13" s="5">
        <v>0</v>
      </c>
      <c r="CI13">
        <v>0</v>
      </c>
      <c r="CJ13" t="s">
        <v>7</v>
      </c>
      <c r="CK13" s="5">
        <v>0</v>
      </c>
      <c r="CL13">
        <v>0</v>
      </c>
    </row>
    <row r="14" spans="1:97" x14ac:dyDescent="0.25">
      <c r="A14" t="s">
        <v>6</v>
      </c>
      <c r="B14" s="5">
        <v>2.0297882394606899E-2</v>
      </c>
      <c r="C14" s="1">
        <v>220671188.315442</v>
      </c>
      <c r="D14" t="s">
        <v>6</v>
      </c>
      <c r="E14" s="5">
        <v>2.7973468164502399E-2</v>
      </c>
      <c r="F14" s="1">
        <v>128299512.36666401</v>
      </c>
      <c r="G14" t="s">
        <v>6</v>
      </c>
      <c r="H14" s="5">
        <v>2.5717177185671701E-2</v>
      </c>
      <c r="I14" s="1">
        <v>11649491.1869657</v>
      </c>
      <c r="J14" t="s">
        <v>6</v>
      </c>
      <c r="K14" s="8">
        <v>3.6984443966129703E-2</v>
      </c>
      <c r="L14" s="1">
        <v>2481984.0202386202</v>
      </c>
      <c r="M14" t="s">
        <v>6</v>
      </c>
      <c r="N14" s="9">
        <v>4.1553945768446997E-5</v>
      </c>
      <c r="O14">
        <v>348.57976190476103</v>
      </c>
      <c r="P14" t="s">
        <v>6</v>
      </c>
      <c r="Q14" s="8">
        <v>1.9582112630208301E-5</v>
      </c>
      <c r="R14" s="1">
        <v>41.066666666666698</v>
      </c>
      <c r="T14" s="8"/>
      <c r="U14" s="1"/>
      <c r="V14" s="7" t="s">
        <v>6</v>
      </c>
      <c r="W14" s="8">
        <v>2.5576636904761899E-5</v>
      </c>
      <c r="X14" s="1">
        <v>41.066666666666698</v>
      </c>
      <c r="Y14" t="s">
        <v>6</v>
      </c>
      <c r="Z14" s="8">
        <v>2.25329289879216E-5</v>
      </c>
      <c r="AA14">
        <v>27.6999999999999</v>
      </c>
      <c r="AB14" t="s">
        <v>6</v>
      </c>
      <c r="AC14" s="5">
        <v>0</v>
      </c>
      <c r="AD14">
        <v>0</v>
      </c>
      <c r="AE14" t="s">
        <v>6</v>
      </c>
      <c r="AF14" s="5">
        <v>0</v>
      </c>
      <c r="AG14">
        <v>0</v>
      </c>
      <c r="AH14" t="s">
        <v>6</v>
      </c>
      <c r="AI14" s="5">
        <v>0</v>
      </c>
      <c r="AJ14">
        <v>0</v>
      </c>
      <c r="AK14" t="s">
        <v>6</v>
      </c>
      <c r="AL14" s="5">
        <v>0</v>
      </c>
      <c r="AM14">
        <v>0</v>
      </c>
      <c r="AN14" s="4" t="s">
        <v>6</v>
      </c>
      <c r="AO14" s="5">
        <v>0</v>
      </c>
      <c r="AP14">
        <v>0</v>
      </c>
      <c r="AQ14" t="s">
        <v>6</v>
      </c>
      <c r="AR14" s="5">
        <v>0</v>
      </c>
      <c r="AS14">
        <v>0</v>
      </c>
      <c r="AT14" t="s">
        <v>6</v>
      </c>
      <c r="AU14" s="5">
        <v>0</v>
      </c>
      <c r="AV14">
        <v>0</v>
      </c>
      <c r="AW14" t="s">
        <v>6</v>
      </c>
      <c r="AX14" s="5">
        <v>0</v>
      </c>
      <c r="AY14">
        <v>0</v>
      </c>
      <c r="AZ14" t="s">
        <v>6</v>
      </c>
      <c r="BA14" s="5">
        <v>0</v>
      </c>
      <c r="BB14">
        <v>0</v>
      </c>
      <c r="BC14" t="s">
        <v>6</v>
      </c>
      <c r="BD14" s="5">
        <v>0</v>
      </c>
      <c r="BE14">
        <v>0</v>
      </c>
      <c r="BF14" t="s">
        <v>6</v>
      </c>
      <c r="BG14" s="5">
        <v>0</v>
      </c>
      <c r="BH14">
        <v>0</v>
      </c>
      <c r="BI14" t="s">
        <v>6</v>
      </c>
      <c r="BJ14" s="11">
        <v>0</v>
      </c>
      <c r="BK14">
        <v>0</v>
      </c>
      <c r="BL14" t="s">
        <v>6</v>
      </c>
      <c r="BM14" s="5">
        <v>0</v>
      </c>
      <c r="BN14">
        <v>0</v>
      </c>
      <c r="BO14" t="s">
        <v>6</v>
      </c>
      <c r="BP14" s="5">
        <v>0</v>
      </c>
      <c r="BQ14">
        <v>0</v>
      </c>
      <c r="BX14" t="s">
        <v>6</v>
      </c>
      <c r="BY14" s="5">
        <v>0</v>
      </c>
      <c r="BZ14">
        <v>0</v>
      </c>
      <c r="CA14" t="s">
        <v>6</v>
      </c>
      <c r="CB14" s="5">
        <v>0</v>
      </c>
      <c r="CC14">
        <v>0</v>
      </c>
      <c r="CD14" t="s">
        <v>6</v>
      </c>
      <c r="CE14" s="5">
        <v>0</v>
      </c>
      <c r="CF14">
        <v>0</v>
      </c>
      <c r="CG14" t="s">
        <v>6</v>
      </c>
      <c r="CH14" s="5">
        <v>0</v>
      </c>
      <c r="CI14">
        <v>0</v>
      </c>
      <c r="CJ14" t="s">
        <v>6</v>
      </c>
      <c r="CK14" s="5">
        <v>0</v>
      </c>
      <c r="CL14">
        <v>0</v>
      </c>
    </row>
    <row r="15" spans="1:97" x14ac:dyDescent="0.25">
      <c r="A15" t="s">
        <v>3</v>
      </c>
      <c r="B15" s="5">
        <v>6.9753975398923898E-3</v>
      </c>
      <c r="C15" s="1">
        <v>75833982.785792798</v>
      </c>
      <c r="D15" t="s">
        <v>3</v>
      </c>
      <c r="E15" s="5">
        <v>9.1171015209762108E-3</v>
      </c>
      <c r="F15" s="1">
        <v>41815325.5956643</v>
      </c>
      <c r="G15" t="s">
        <v>3</v>
      </c>
      <c r="H15" s="5">
        <v>5.7358792613533697E-3</v>
      </c>
      <c r="I15" s="1">
        <v>2598266.3035764401</v>
      </c>
      <c r="J15" t="s">
        <v>3</v>
      </c>
      <c r="K15" s="8">
        <v>9.3418311327685497E-3</v>
      </c>
      <c r="L15" s="1">
        <v>626919.67499992996</v>
      </c>
      <c r="M15" t="s">
        <v>3</v>
      </c>
      <c r="N15" s="9">
        <v>2.4575965603205199E-2</v>
      </c>
      <c r="O15">
        <v>206158.14166677199</v>
      </c>
      <c r="P15" t="s">
        <v>3</v>
      </c>
      <c r="Q15" s="8">
        <v>1.5468358993529399E-2</v>
      </c>
      <c r="R15" s="1">
        <v>32439.499999998301</v>
      </c>
      <c r="T15" s="8"/>
      <c r="U15" s="1"/>
      <c r="V15" s="7" t="s">
        <v>3</v>
      </c>
      <c r="W15" s="8">
        <v>1.5111920622740801E-2</v>
      </c>
      <c r="X15" s="1">
        <v>24264.183333332599</v>
      </c>
      <c r="Y15" t="s">
        <v>3</v>
      </c>
      <c r="Z15" s="8">
        <v>1.26422204723728E-2</v>
      </c>
      <c r="AA15">
        <v>15541.233333333599</v>
      </c>
      <c r="AB15" t="s">
        <v>3</v>
      </c>
      <c r="AC15" s="5">
        <v>8.6796513310184505E-3</v>
      </c>
      <c r="AD15">
        <v>7839.1833333332697</v>
      </c>
      <c r="AE15" t="s">
        <v>3</v>
      </c>
      <c r="AF15" s="5">
        <v>9.3083887924382495E-3</v>
      </c>
      <c r="AG15">
        <v>6176.5999999999804</v>
      </c>
      <c r="AH15" t="s">
        <v>3</v>
      </c>
      <c r="AI15" s="5">
        <v>1.11700665509259E-2</v>
      </c>
      <c r="AJ15">
        <v>6176.5999999999804</v>
      </c>
      <c r="AK15" t="s">
        <v>3</v>
      </c>
      <c r="AL15" s="5">
        <v>1.30278645833333E-2</v>
      </c>
      <c r="AM15">
        <v>4168.9166666666597</v>
      </c>
      <c r="AN15" s="4" t="s">
        <v>3</v>
      </c>
      <c r="AO15" s="5">
        <v>0</v>
      </c>
      <c r="AP15">
        <v>0</v>
      </c>
      <c r="AQ15" t="s">
        <v>3</v>
      </c>
      <c r="AR15" s="5">
        <v>0</v>
      </c>
      <c r="AS15">
        <v>0</v>
      </c>
      <c r="AT15" t="s">
        <v>3</v>
      </c>
      <c r="AU15" s="5">
        <v>0</v>
      </c>
      <c r="AV15">
        <v>0</v>
      </c>
      <c r="AW15" t="s">
        <v>3</v>
      </c>
      <c r="AX15" s="5">
        <v>0</v>
      </c>
      <c r="AY15">
        <v>0</v>
      </c>
      <c r="AZ15" t="s">
        <v>3</v>
      </c>
      <c r="BA15" s="5">
        <v>0</v>
      </c>
      <c r="BB15">
        <v>0</v>
      </c>
      <c r="BC15" t="s">
        <v>3</v>
      </c>
      <c r="BD15" s="5">
        <v>0</v>
      </c>
      <c r="BE15">
        <v>0</v>
      </c>
      <c r="BF15" t="s">
        <v>3</v>
      </c>
      <c r="BG15" s="5">
        <v>0</v>
      </c>
      <c r="BH15">
        <v>0</v>
      </c>
      <c r="BI15" t="s">
        <v>3</v>
      </c>
      <c r="BJ15" s="11">
        <v>0</v>
      </c>
      <c r="BK15">
        <v>0</v>
      </c>
      <c r="BL15" t="s">
        <v>3</v>
      </c>
      <c r="BM15" s="5">
        <v>0</v>
      </c>
      <c r="BN15">
        <v>0</v>
      </c>
      <c r="BO15" t="s">
        <v>3</v>
      </c>
      <c r="BP15" s="5">
        <v>0</v>
      </c>
      <c r="BQ15">
        <v>0</v>
      </c>
      <c r="BX15" t="s">
        <v>3</v>
      </c>
      <c r="BY15" s="5">
        <v>0</v>
      </c>
      <c r="BZ15">
        <v>0</v>
      </c>
      <c r="CA15" t="s">
        <v>3</v>
      </c>
      <c r="CB15" s="5">
        <v>0</v>
      </c>
      <c r="CC15">
        <v>0</v>
      </c>
      <c r="CD15" t="s">
        <v>3</v>
      </c>
      <c r="CE15" s="5">
        <v>0</v>
      </c>
      <c r="CF15">
        <v>0</v>
      </c>
      <c r="CG15" t="s">
        <v>3</v>
      </c>
      <c r="CH15" s="5">
        <v>0</v>
      </c>
      <c r="CI15">
        <v>0</v>
      </c>
      <c r="CJ15" t="s">
        <v>3</v>
      </c>
      <c r="CK15" s="5">
        <v>0</v>
      </c>
      <c r="CL15">
        <v>0</v>
      </c>
    </row>
    <row r="16" spans="1:97" x14ac:dyDescent="0.25">
      <c r="A16" t="s">
        <v>36</v>
      </c>
      <c r="B16" s="5">
        <v>2.7388303238983999E-2</v>
      </c>
      <c r="C16" s="1">
        <v>297755662.595429</v>
      </c>
      <c r="D16" t="s">
        <v>36</v>
      </c>
      <c r="E16" s="5">
        <v>2.67318178994123E-2</v>
      </c>
      <c r="F16" s="1">
        <v>122604718.907226</v>
      </c>
      <c r="G16" t="s">
        <v>36</v>
      </c>
      <c r="H16" s="5">
        <v>5.5841410396348302E-2</v>
      </c>
      <c r="I16" s="1">
        <v>25295311.9070329</v>
      </c>
      <c r="J16" t="s">
        <v>36</v>
      </c>
      <c r="K16" s="8">
        <v>4.9989212481762801E-2</v>
      </c>
      <c r="L16" s="1">
        <v>3354719.26190572</v>
      </c>
      <c r="M16" t="s">
        <v>36</v>
      </c>
      <c r="N16" s="9">
        <v>0.17323354283966899</v>
      </c>
      <c r="O16">
        <v>1453188.28333319</v>
      </c>
      <c r="P16" t="s">
        <v>36</v>
      </c>
      <c r="Q16" s="8">
        <v>0.11414233843486001</v>
      </c>
      <c r="R16" s="1">
        <v>239373.83333334501</v>
      </c>
      <c r="T16" s="8"/>
      <c r="U16" s="1"/>
      <c r="V16" s="7" t="s">
        <v>36</v>
      </c>
      <c r="W16" s="8">
        <v>0.111690183886056</v>
      </c>
      <c r="X16" s="1">
        <v>179333.33333333599</v>
      </c>
      <c r="Y16" t="s">
        <v>36</v>
      </c>
      <c r="Z16" s="8">
        <v>0.107906210953766</v>
      </c>
      <c r="AA16">
        <v>132650.39999999601</v>
      </c>
      <c r="AB16" t="s">
        <v>36</v>
      </c>
      <c r="AC16" s="5">
        <v>0.12361384223828201</v>
      </c>
      <c r="AD16">
        <v>111644.066666664</v>
      </c>
      <c r="AE16" t="s">
        <v>36</v>
      </c>
      <c r="AF16" s="5">
        <v>0.16352835447209099</v>
      </c>
      <c r="AG16">
        <v>108509.56666666501</v>
      </c>
      <c r="AH16" t="s">
        <v>36</v>
      </c>
      <c r="AI16" s="5">
        <v>0.14787760416666601</v>
      </c>
      <c r="AJ16">
        <v>81770.399999999805</v>
      </c>
      <c r="AK16" t="s">
        <v>36</v>
      </c>
      <c r="AL16" s="5">
        <v>0.17625098958333399</v>
      </c>
      <c r="AM16">
        <v>56400.316666667102</v>
      </c>
      <c r="AN16" s="4" t="s">
        <v>36</v>
      </c>
      <c r="AO16" s="5">
        <v>0.193088541666666</v>
      </c>
      <c r="AP16">
        <v>12357.666666666601</v>
      </c>
      <c r="AQ16" t="s">
        <v>36</v>
      </c>
      <c r="AR16" s="5">
        <v>0.16132100423177001</v>
      </c>
      <c r="AS16">
        <v>5286.1666666666697</v>
      </c>
      <c r="AT16" t="s">
        <v>36</v>
      </c>
      <c r="AU16" s="5">
        <v>0.17679172092013801</v>
      </c>
      <c r="AV16">
        <v>4344.8333333333303</v>
      </c>
      <c r="AW16" t="s">
        <v>36</v>
      </c>
      <c r="AX16" s="5">
        <v>0.29448784722222199</v>
      </c>
      <c r="AY16">
        <v>1356.99999999999</v>
      </c>
      <c r="AZ16" t="s">
        <v>36</v>
      </c>
      <c r="BA16" s="5">
        <v>0.18391927083333301</v>
      </c>
      <c r="BB16">
        <v>282.5</v>
      </c>
      <c r="BC16" t="s">
        <v>36</v>
      </c>
      <c r="BD16" s="5">
        <v>0.125</v>
      </c>
      <c r="BE16">
        <v>128</v>
      </c>
      <c r="BF16" t="s">
        <v>36</v>
      </c>
      <c r="BG16" s="5">
        <v>0</v>
      </c>
      <c r="BH16">
        <v>0</v>
      </c>
      <c r="BI16" t="s">
        <v>36</v>
      </c>
      <c r="BJ16" s="11">
        <v>0</v>
      </c>
      <c r="BK16">
        <v>0</v>
      </c>
      <c r="BL16" t="s">
        <v>36</v>
      </c>
      <c r="BM16" s="5">
        <v>0</v>
      </c>
      <c r="BN16">
        <v>0</v>
      </c>
      <c r="BO16" t="s">
        <v>36</v>
      </c>
      <c r="BP16" s="5">
        <v>0</v>
      </c>
      <c r="BQ16">
        <v>0</v>
      </c>
      <c r="BX16" t="s">
        <v>36</v>
      </c>
      <c r="BY16" s="5">
        <v>0</v>
      </c>
      <c r="BZ16">
        <v>0</v>
      </c>
      <c r="CA16" t="s">
        <v>36</v>
      </c>
      <c r="CB16" s="5">
        <v>0</v>
      </c>
      <c r="CC16">
        <v>0</v>
      </c>
      <c r="CD16" t="s">
        <v>36</v>
      </c>
      <c r="CE16" s="5">
        <v>0</v>
      </c>
      <c r="CF16">
        <v>0</v>
      </c>
      <c r="CG16" t="s">
        <v>36</v>
      </c>
      <c r="CH16" s="5">
        <v>0</v>
      </c>
      <c r="CI16">
        <v>0</v>
      </c>
      <c r="CJ16" t="s">
        <v>36</v>
      </c>
      <c r="CK16" s="5">
        <v>0</v>
      </c>
      <c r="CL16">
        <v>0</v>
      </c>
    </row>
    <row r="17" spans="1:90" x14ac:dyDescent="0.25">
      <c r="A17" t="s">
        <v>17</v>
      </c>
      <c r="B17" s="5">
        <v>9.2023246219821893E-3</v>
      </c>
      <c r="C17" s="1">
        <v>100044323.349553</v>
      </c>
      <c r="D17" t="s">
        <v>17</v>
      </c>
      <c r="E17" s="5">
        <v>1.2383985080840199E-2</v>
      </c>
      <c r="F17" s="1">
        <v>56798793.688515902</v>
      </c>
      <c r="G17" t="s">
        <v>17</v>
      </c>
      <c r="H17" s="5">
        <v>6.1157396519864703E-3</v>
      </c>
      <c r="I17" s="1">
        <v>2770337.2988108299</v>
      </c>
      <c r="J17" t="s">
        <v>17</v>
      </c>
      <c r="K17" s="8">
        <v>8.8138119273238093E-3</v>
      </c>
      <c r="L17" s="1">
        <v>591484.90595235105</v>
      </c>
      <c r="M17" t="s">
        <v>17</v>
      </c>
      <c r="N17" s="9">
        <v>8.6424794935044593E-3</v>
      </c>
      <c r="O17">
        <v>72498.372619047397</v>
      </c>
      <c r="P17" t="s">
        <v>17</v>
      </c>
      <c r="Q17" s="8">
        <v>2.1921451886495601E-2</v>
      </c>
      <c r="R17" s="1">
        <v>45972.616666668102</v>
      </c>
      <c r="T17" s="8"/>
      <c r="U17" s="1"/>
      <c r="V17" s="7" t="s">
        <v>17</v>
      </c>
      <c r="W17" s="8">
        <v>2.7248927525112501E-2</v>
      </c>
      <c r="X17" s="1">
        <v>43751.750000001499</v>
      </c>
      <c r="Y17" t="s">
        <v>17</v>
      </c>
      <c r="Z17" s="8">
        <v>2.0567995214667002E-2</v>
      </c>
      <c r="AA17" s="4">
        <v>25284.483333332701</v>
      </c>
      <c r="AB17" t="s">
        <v>17</v>
      </c>
      <c r="AC17" s="5">
        <v>1.8172661859883098E-2</v>
      </c>
      <c r="AD17">
        <v>16412.9666666669</v>
      </c>
      <c r="AE17" t="s">
        <v>17</v>
      </c>
      <c r="AF17" s="5">
        <v>1.67535978089637E-2</v>
      </c>
      <c r="AG17">
        <v>11116.883333333401</v>
      </c>
      <c r="AH17" t="s">
        <v>17</v>
      </c>
      <c r="AI17" s="5">
        <v>2.0104317370756401E-2</v>
      </c>
      <c r="AJ17">
        <v>11116.883333333401</v>
      </c>
      <c r="AK17" t="s">
        <v>17</v>
      </c>
      <c r="AL17" s="5">
        <v>3.3907135416667102E-2</v>
      </c>
      <c r="AM17">
        <v>10850.2833333334</v>
      </c>
      <c r="AN17" t="s">
        <v>17</v>
      </c>
      <c r="AO17" s="5">
        <v>4.2524739583333498E-2</v>
      </c>
      <c r="AP17">
        <v>2721.5833333333399</v>
      </c>
      <c r="AQ17" t="s">
        <v>17</v>
      </c>
      <c r="AR17" s="5">
        <v>8.3056131998698296E-2</v>
      </c>
      <c r="AS17">
        <v>2721.5833333333399</v>
      </c>
      <c r="AT17" t="s">
        <v>17</v>
      </c>
      <c r="AU17" s="5">
        <v>7.7619764539930303E-2</v>
      </c>
      <c r="AV17">
        <v>1907.5833333333201</v>
      </c>
      <c r="AW17" t="s">
        <v>17</v>
      </c>
      <c r="AX17" s="5">
        <v>7.42368344907407E-2</v>
      </c>
      <c r="AY17">
        <v>342.08333333333297</v>
      </c>
      <c r="AZ17" t="s">
        <v>17</v>
      </c>
      <c r="BA17" s="5">
        <v>0.11083984375</v>
      </c>
      <c r="BB17">
        <v>170.25</v>
      </c>
      <c r="BC17" t="s">
        <v>17</v>
      </c>
      <c r="BD17" s="5">
        <v>0.166259765625</v>
      </c>
      <c r="BE17">
        <v>170.25</v>
      </c>
      <c r="BF17" t="s">
        <v>17</v>
      </c>
      <c r="BG17" s="5">
        <v>0.33251953125</v>
      </c>
      <c r="BH17">
        <v>170.25</v>
      </c>
      <c r="BI17" t="s">
        <v>17</v>
      </c>
      <c r="BJ17" s="11">
        <v>0.38002232142857101</v>
      </c>
      <c r="BK17">
        <v>170.25</v>
      </c>
      <c r="BL17" t="s">
        <v>17</v>
      </c>
      <c r="BM17" s="5">
        <v>0.39519557823129198</v>
      </c>
      <c r="BN17">
        <v>154.916666666666</v>
      </c>
      <c r="BO17" t="s">
        <v>17</v>
      </c>
      <c r="BP17" s="5">
        <v>0.46106150793650802</v>
      </c>
      <c r="BQ17">
        <v>154.916666666666</v>
      </c>
      <c r="BX17" t="s">
        <v>17</v>
      </c>
      <c r="BY17" s="5">
        <v>0.55625000000000002</v>
      </c>
      <c r="BZ17">
        <v>111.25</v>
      </c>
      <c r="CA17" t="s">
        <v>17</v>
      </c>
      <c r="CB17" s="5">
        <v>0.71250000000000002</v>
      </c>
      <c r="CC17">
        <v>28.5</v>
      </c>
      <c r="CD17" t="s">
        <v>17</v>
      </c>
      <c r="CE17" s="5">
        <v>0.640625</v>
      </c>
      <c r="CF17">
        <v>20.5</v>
      </c>
      <c r="CG17" t="s">
        <v>17</v>
      </c>
      <c r="CH17" s="5">
        <v>0.54166666666666596</v>
      </c>
      <c r="CI17">
        <v>13</v>
      </c>
      <c r="CJ17" t="s">
        <v>17</v>
      </c>
      <c r="CK17" s="5">
        <v>0.625</v>
      </c>
      <c r="CL17">
        <v>5</v>
      </c>
    </row>
    <row r="18" spans="1:90" x14ac:dyDescent="0.25">
      <c r="A18" t="s">
        <v>25</v>
      </c>
      <c r="B18" s="5">
        <v>9.1452872970086106E-3</v>
      </c>
      <c r="C18" s="1">
        <v>99424234.315852299</v>
      </c>
      <c r="D18" t="s">
        <v>25</v>
      </c>
      <c r="E18" s="5">
        <v>1.4839788015118E-2</v>
      </c>
      <c r="F18" s="1">
        <v>68062263.669556499</v>
      </c>
      <c r="G18" t="s">
        <v>25</v>
      </c>
      <c r="H18" s="5">
        <v>3.4800596653473698E-3</v>
      </c>
      <c r="I18" s="1">
        <v>1576414.24285735</v>
      </c>
      <c r="J18" t="s">
        <v>25</v>
      </c>
      <c r="K18" s="8">
        <v>6.0958554702138E-3</v>
      </c>
      <c r="L18" s="1">
        <v>409085.93571423402</v>
      </c>
      <c r="M18" t="s">
        <v>25</v>
      </c>
      <c r="N18" s="9">
        <v>1.49026513099677E-3</v>
      </c>
      <c r="O18">
        <v>12501.2500000005</v>
      </c>
      <c r="P18" t="s">
        <v>25</v>
      </c>
      <c r="Q18" s="8">
        <v>5.2666266759238099E-3</v>
      </c>
      <c r="R18" s="1">
        <v>11044.916666666901</v>
      </c>
      <c r="T18" s="8"/>
      <c r="U18" s="1"/>
      <c r="V18" s="7" t="s">
        <v>25</v>
      </c>
      <c r="W18" s="8">
        <v>3.8362775530133E-3</v>
      </c>
      <c r="X18" s="1">
        <v>6159.6499999998596</v>
      </c>
      <c r="Y18" t="s">
        <v>25</v>
      </c>
      <c r="Z18" s="8">
        <v>4.5202655360612803E-3</v>
      </c>
      <c r="AA18" s="4">
        <v>5556.8166666665702</v>
      </c>
      <c r="AB18" t="s">
        <v>25</v>
      </c>
      <c r="AC18" s="5">
        <v>4.0670358855348096E-3</v>
      </c>
      <c r="AD18">
        <v>3673.2166666666999</v>
      </c>
      <c r="AE18" t="s">
        <v>25</v>
      </c>
      <c r="AF18" s="5">
        <v>4.1445885175540303E-3</v>
      </c>
      <c r="AG18">
        <v>2750.1500000000101</v>
      </c>
      <c r="AH18" t="s">
        <v>25</v>
      </c>
      <c r="AI18" s="5">
        <v>3.2992440682870199E-3</v>
      </c>
      <c r="AJ18">
        <v>1824.3499999999899</v>
      </c>
      <c r="AK18" t="s">
        <v>25</v>
      </c>
      <c r="AL18" s="5">
        <v>1.6200520833333299E-3</v>
      </c>
      <c r="AM18">
        <v>518.41666666666504</v>
      </c>
      <c r="AN18" t="s">
        <v>25</v>
      </c>
      <c r="AO18" s="5">
        <v>0</v>
      </c>
      <c r="AP18">
        <v>0</v>
      </c>
      <c r="AQ18" t="s">
        <v>25</v>
      </c>
      <c r="AR18" s="5">
        <v>0</v>
      </c>
      <c r="AS18">
        <v>0</v>
      </c>
      <c r="AT18" t="s">
        <v>25</v>
      </c>
      <c r="AU18" s="5">
        <v>0</v>
      </c>
      <c r="AV18">
        <v>0</v>
      </c>
      <c r="AW18" t="s">
        <v>25</v>
      </c>
      <c r="AX18" s="5">
        <v>0</v>
      </c>
      <c r="AY18">
        <v>0</v>
      </c>
      <c r="AZ18" t="s">
        <v>25</v>
      </c>
      <c r="BA18" s="5">
        <v>0</v>
      </c>
      <c r="BB18">
        <v>0</v>
      </c>
      <c r="BC18" t="s">
        <v>25</v>
      </c>
      <c r="BD18" s="5">
        <v>0</v>
      </c>
      <c r="BE18">
        <v>0</v>
      </c>
      <c r="BF18" t="s">
        <v>25</v>
      </c>
      <c r="BG18" s="5">
        <v>0</v>
      </c>
      <c r="BH18">
        <v>0</v>
      </c>
      <c r="BI18" t="s">
        <v>25</v>
      </c>
      <c r="BJ18" s="11">
        <v>0</v>
      </c>
      <c r="BK18">
        <v>0</v>
      </c>
      <c r="BL18" t="s">
        <v>25</v>
      </c>
      <c r="BM18" s="5">
        <v>0</v>
      </c>
      <c r="BN18">
        <v>0</v>
      </c>
      <c r="BO18" t="s">
        <v>25</v>
      </c>
      <c r="BP18" s="5">
        <v>0</v>
      </c>
      <c r="BQ18">
        <v>0</v>
      </c>
      <c r="BX18" t="s">
        <v>25</v>
      </c>
      <c r="BY18" s="5">
        <v>0</v>
      </c>
      <c r="BZ18">
        <v>0</v>
      </c>
      <c r="CA18" t="s">
        <v>25</v>
      </c>
      <c r="CB18" s="5">
        <v>0</v>
      </c>
      <c r="CC18">
        <v>0</v>
      </c>
      <c r="CD18" t="s">
        <v>25</v>
      </c>
      <c r="CE18" s="5">
        <v>0</v>
      </c>
      <c r="CF18">
        <v>0</v>
      </c>
      <c r="CG18" t="s">
        <v>25</v>
      </c>
      <c r="CH18" s="5">
        <v>0</v>
      </c>
      <c r="CI18">
        <v>0</v>
      </c>
      <c r="CJ18" t="s">
        <v>25</v>
      </c>
      <c r="CK18" s="5">
        <v>0</v>
      </c>
      <c r="CL18">
        <v>0</v>
      </c>
    </row>
    <row r="19" spans="1:90" x14ac:dyDescent="0.25">
      <c r="A19" t="s">
        <v>13</v>
      </c>
      <c r="B19" s="5">
        <v>1.7594348579773701E-2</v>
      </c>
      <c r="C19" s="1">
        <v>191279352.853398</v>
      </c>
      <c r="D19" t="s">
        <v>13</v>
      </c>
      <c r="E19" s="5">
        <v>2.13922049081092E-2</v>
      </c>
      <c r="F19" s="1">
        <v>98114736.507395595</v>
      </c>
      <c r="G19" t="s">
        <v>13</v>
      </c>
      <c r="H19" s="5">
        <v>3.1366309034884299E-2</v>
      </c>
      <c r="I19" s="1">
        <v>14208462.228627101</v>
      </c>
      <c r="J19" t="s">
        <v>13</v>
      </c>
      <c r="K19" s="8">
        <v>4.0959523689207203E-2</v>
      </c>
      <c r="L19" s="1">
        <v>2748747.1047637798</v>
      </c>
      <c r="M19" t="s">
        <v>13</v>
      </c>
      <c r="N19" s="9">
        <v>1.8775463104248E-6</v>
      </c>
      <c r="O19">
        <v>15.75</v>
      </c>
      <c r="P19" t="s">
        <v>13</v>
      </c>
      <c r="Q19" s="8">
        <v>0</v>
      </c>
      <c r="R19" s="1">
        <v>0</v>
      </c>
      <c r="T19" s="8"/>
      <c r="U19" s="1"/>
      <c r="V19" s="7" t="s">
        <v>13</v>
      </c>
      <c r="W19" s="8">
        <v>0</v>
      </c>
      <c r="X19" s="1">
        <v>0</v>
      </c>
      <c r="Y19" t="s">
        <v>13</v>
      </c>
      <c r="Z19" s="8">
        <v>0</v>
      </c>
      <c r="AA19">
        <v>0</v>
      </c>
      <c r="AB19" t="s">
        <v>13</v>
      </c>
      <c r="AC19" s="5">
        <v>0</v>
      </c>
      <c r="AD19">
        <v>0</v>
      </c>
      <c r="AE19" t="s">
        <v>13</v>
      </c>
      <c r="AF19" s="5">
        <v>0</v>
      </c>
      <c r="AG19">
        <v>0</v>
      </c>
      <c r="AH19" t="s">
        <v>13</v>
      </c>
      <c r="AI19" s="5">
        <v>0</v>
      </c>
      <c r="AJ19">
        <v>0</v>
      </c>
      <c r="AK19" t="s">
        <v>13</v>
      </c>
      <c r="AL19" s="5">
        <v>0</v>
      </c>
      <c r="AM19">
        <v>0</v>
      </c>
      <c r="AN19" s="4" t="s">
        <v>13</v>
      </c>
      <c r="AO19" s="5">
        <v>0</v>
      </c>
      <c r="AP19">
        <v>0</v>
      </c>
      <c r="AQ19" t="s">
        <v>13</v>
      </c>
      <c r="AR19" s="5">
        <v>0</v>
      </c>
      <c r="AS19">
        <v>0</v>
      </c>
      <c r="AT19" t="s">
        <v>13</v>
      </c>
      <c r="AU19" s="5">
        <v>0</v>
      </c>
      <c r="AV19">
        <v>0</v>
      </c>
      <c r="AW19" t="s">
        <v>13</v>
      </c>
      <c r="AX19" s="5">
        <v>0</v>
      </c>
      <c r="AY19">
        <v>0</v>
      </c>
      <c r="AZ19" t="s">
        <v>13</v>
      </c>
      <c r="BA19" s="5">
        <v>0</v>
      </c>
      <c r="BB19">
        <v>0</v>
      </c>
      <c r="BC19" t="s">
        <v>13</v>
      </c>
      <c r="BD19" s="5">
        <v>0</v>
      </c>
      <c r="BE19">
        <v>0</v>
      </c>
      <c r="BF19" t="s">
        <v>13</v>
      </c>
      <c r="BG19" s="5">
        <v>0</v>
      </c>
      <c r="BH19">
        <v>0</v>
      </c>
      <c r="BI19" t="s">
        <v>13</v>
      </c>
      <c r="BJ19" s="11">
        <v>0</v>
      </c>
      <c r="BK19">
        <v>0</v>
      </c>
      <c r="BL19" t="s">
        <v>13</v>
      </c>
      <c r="BM19" s="5">
        <v>0</v>
      </c>
      <c r="BN19">
        <v>0</v>
      </c>
      <c r="BO19" t="s">
        <v>13</v>
      </c>
      <c r="BP19" s="5">
        <v>0</v>
      </c>
      <c r="BQ19">
        <v>0</v>
      </c>
      <c r="BX19" t="s">
        <v>13</v>
      </c>
      <c r="BY19" s="5">
        <v>0</v>
      </c>
      <c r="BZ19">
        <v>0</v>
      </c>
      <c r="CA19" t="s">
        <v>13</v>
      </c>
      <c r="CB19" s="5">
        <v>0</v>
      </c>
      <c r="CC19">
        <v>0</v>
      </c>
      <c r="CD19" t="s">
        <v>13</v>
      </c>
      <c r="CE19" s="5">
        <v>0</v>
      </c>
      <c r="CF19">
        <v>0</v>
      </c>
      <c r="CG19" t="s">
        <v>13</v>
      </c>
      <c r="CH19" s="5">
        <v>0</v>
      </c>
      <c r="CI19">
        <v>0</v>
      </c>
      <c r="CJ19" t="s">
        <v>13</v>
      </c>
      <c r="CK19" s="5">
        <v>0</v>
      </c>
      <c r="CL19">
        <v>0</v>
      </c>
    </row>
    <row r="20" spans="1:90" x14ac:dyDescent="0.25">
      <c r="A20" t="s">
        <v>31</v>
      </c>
      <c r="B20" s="5">
        <v>2.37038381630226E-2</v>
      </c>
      <c r="C20" s="1">
        <v>257699499.55276799</v>
      </c>
      <c r="D20" t="s">
        <v>31</v>
      </c>
      <c r="E20" s="5">
        <v>2.68195744099172E-2</v>
      </c>
      <c r="F20" s="1">
        <v>123007211.634927</v>
      </c>
      <c r="G20" t="s">
        <v>31</v>
      </c>
      <c r="H20" s="5">
        <v>2.5442632470394199E-3</v>
      </c>
      <c r="I20" s="1">
        <v>1152512.6595239299</v>
      </c>
      <c r="J20" t="s">
        <v>31</v>
      </c>
      <c r="K20" s="8">
        <v>2.4982720613479599E-3</v>
      </c>
      <c r="L20" s="1">
        <v>167656.20000000001</v>
      </c>
      <c r="M20" t="s">
        <v>31</v>
      </c>
      <c r="N20" s="9">
        <v>0</v>
      </c>
      <c r="O20">
        <v>0</v>
      </c>
      <c r="P20" t="s">
        <v>31</v>
      </c>
      <c r="Q20" s="8">
        <v>0</v>
      </c>
      <c r="R20" s="1">
        <v>0</v>
      </c>
      <c r="T20" s="8"/>
      <c r="U20" s="1"/>
      <c r="V20" s="7" t="s">
        <v>31</v>
      </c>
      <c r="W20" s="8">
        <v>0</v>
      </c>
      <c r="X20" s="1">
        <v>0</v>
      </c>
      <c r="Y20" t="s">
        <v>31</v>
      </c>
      <c r="Z20" s="8">
        <v>0</v>
      </c>
      <c r="AA20">
        <v>0</v>
      </c>
      <c r="AB20" t="s">
        <v>31</v>
      </c>
      <c r="AC20" s="5">
        <v>0</v>
      </c>
      <c r="AD20">
        <v>0</v>
      </c>
      <c r="AE20" t="s">
        <v>31</v>
      </c>
      <c r="AF20" s="5">
        <v>0</v>
      </c>
      <c r="AG20">
        <v>0</v>
      </c>
      <c r="AH20" t="s">
        <v>31</v>
      </c>
      <c r="AI20" s="5">
        <v>0</v>
      </c>
      <c r="AJ20">
        <v>0</v>
      </c>
      <c r="AK20" t="s">
        <v>31</v>
      </c>
      <c r="AL20" s="5">
        <v>0</v>
      </c>
      <c r="AM20">
        <v>0</v>
      </c>
      <c r="AN20" s="4" t="s">
        <v>31</v>
      </c>
      <c r="AO20" s="5">
        <v>0</v>
      </c>
      <c r="AP20">
        <v>0</v>
      </c>
      <c r="AQ20" t="s">
        <v>31</v>
      </c>
      <c r="AR20" s="5">
        <v>0</v>
      </c>
      <c r="AS20">
        <v>0</v>
      </c>
      <c r="AT20" t="s">
        <v>31</v>
      </c>
      <c r="AU20" s="5">
        <v>0</v>
      </c>
      <c r="AV20">
        <v>0</v>
      </c>
      <c r="AW20" t="s">
        <v>31</v>
      </c>
      <c r="AX20" s="5">
        <v>0</v>
      </c>
      <c r="AY20">
        <v>0</v>
      </c>
      <c r="AZ20" t="s">
        <v>31</v>
      </c>
      <c r="BA20" s="5">
        <v>0</v>
      </c>
      <c r="BB20">
        <v>0</v>
      </c>
      <c r="BC20" t="s">
        <v>31</v>
      </c>
      <c r="BD20" s="5">
        <v>0</v>
      </c>
      <c r="BE20">
        <v>0</v>
      </c>
      <c r="BF20" t="s">
        <v>31</v>
      </c>
      <c r="BG20" s="5">
        <v>0</v>
      </c>
      <c r="BH20">
        <v>0</v>
      </c>
      <c r="BI20" t="s">
        <v>31</v>
      </c>
      <c r="BJ20" s="11">
        <v>0</v>
      </c>
      <c r="BK20">
        <v>0</v>
      </c>
      <c r="BL20" t="s">
        <v>31</v>
      </c>
      <c r="BM20" s="5">
        <v>0</v>
      </c>
      <c r="BN20">
        <v>0</v>
      </c>
      <c r="BO20" t="s">
        <v>31</v>
      </c>
      <c r="BP20" s="5">
        <v>0</v>
      </c>
      <c r="BQ20">
        <v>0</v>
      </c>
      <c r="BX20" t="s">
        <v>31</v>
      </c>
      <c r="BY20" s="5">
        <v>0</v>
      </c>
      <c r="BZ20">
        <v>0</v>
      </c>
      <c r="CA20" t="s">
        <v>31</v>
      </c>
      <c r="CB20" s="5">
        <v>0</v>
      </c>
      <c r="CC20">
        <v>0</v>
      </c>
      <c r="CD20" t="s">
        <v>31</v>
      </c>
      <c r="CE20" s="5">
        <v>0</v>
      </c>
      <c r="CF20">
        <v>0</v>
      </c>
      <c r="CG20" t="s">
        <v>31</v>
      </c>
      <c r="CH20" s="5">
        <v>0</v>
      </c>
      <c r="CI20">
        <v>0</v>
      </c>
      <c r="CJ20" t="s">
        <v>31</v>
      </c>
      <c r="CK20" s="5">
        <v>0</v>
      </c>
      <c r="CL20">
        <v>0</v>
      </c>
    </row>
    <row r="21" spans="1:90" x14ac:dyDescent="0.25">
      <c r="A21" t="s">
        <v>32</v>
      </c>
      <c r="B21" s="5">
        <v>6.7520837088252102E-3</v>
      </c>
      <c r="C21" s="1">
        <v>73406196.107811004</v>
      </c>
      <c r="D21" t="s">
        <v>32</v>
      </c>
      <c r="E21" s="5">
        <v>1.14659038384738E-2</v>
      </c>
      <c r="F21" s="1">
        <v>52588040.305492401</v>
      </c>
      <c r="G21" t="s">
        <v>32</v>
      </c>
      <c r="H21" s="5">
        <v>1.5789570558133199E-2</v>
      </c>
      <c r="I21" s="1">
        <v>7152435.9666281398</v>
      </c>
      <c r="J21" t="s">
        <v>32</v>
      </c>
      <c r="K21" s="8">
        <v>2.3061984883872001E-2</v>
      </c>
      <c r="L21" s="1">
        <v>1547663.60714182</v>
      </c>
      <c r="M21" t="s">
        <v>32</v>
      </c>
      <c r="N21" s="9">
        <v>1.5388737122217199E-2</v>
      </c>
      <c r="O21">
        <v>129090.083333328</v>
      </c>
      <c r="P21" t="s">
        <v>32</v>
      </c>
      <c r="Q21" s="8">
        <v>3.54706446329753E-2</v>
      </c>
      <c r="R21" s="1">
        <v>74387.333333333503</v>
      </c>
      <c r="T21" s="8"/>
      <c r="U21" s="1"/>
      <c r="V21" s="7" t="s">
        <v>32</v>
      </c>
      <c r="W21" s="8">
        <v>2.9627751979699E-2</v>
      </c>
      <c r="X21" s="1">
        <v>47571.266666668198</v>
      </c>
      <c r="Y21" t="s">
        <v>32</v>
      </c>
      <c r="Z21" s="8">
        <v>3.4354568517458897E-2</v>
      </c>
      <c r="AA21" s="4">
        <v>42232.4833333344</v>
      </c>
      <c r="AB21" t="s">
        <v>32</v>
      </c>
      <c r="AC21" s="5">
        <v>2.7340003926917399E-2</v>
      </c>
      <c r="AD21">
        <v>24692.616666666101</v>
      </c>
      <c r="AE21" t="s">
        <v>32</v>
      </c>
      <c r="AF21" s="5">
        <v>2.5179413218557201E-2</v>
      </c>
      <c r="AG21">
        <v>16707.849999999999</v>
      </c>
      <c r="AH21" t="s">
        <v>32</v>
      </c>
      <c r="AI21" s="5">
        <v>2.4415599681713099E-2</v>
      </c>
      <c r="AJ21">
        <v>13500.8500000001</v>
      </c>
      <c r="AK21" t="s">
        <v>32</v>
      </c>
      <c r="AL21" s="5">
        <v>9.2820312500000307E-3</v>
      </c>
      <c r="AM21">
        <v>2970.25</v>
      </c>
      <c r="AN21" t="s">
        <v>32</v>
      </c>
      <c r="AO21" s="5">
        <v>0</v>
      </c>
      <c r="AP21">
        <v>0</v>
      </c>
      <c r="AQ21" t="s">
        <v>32</v>
      </c>
      <c r="AR21" s="5">
        <v>0</v>
      </c>
      <c r="AS21">
        <v>0</v>
      </c>
      <c r="AT21" t="s">
        <v>32</v>
      </c>
      <c r="AU21" s="5">
        <v>0</v>
      </c>
      <c r="AV21">
        <v>0</v>
      </c>
      <c r="AW21" t="s">
        <v>32</v>
      </c>
      <c r="AX21" s="5">
        <v>0</v>
      </c>
      <c r="AY21">
        <v>0</v>
      </c>
      <c r="AZ21" t="s">
        <v>32</v>
      </c>
      <c r="BA21" s="5">
        <v>0</v>
      </c>
      <c r="BB21">
        <v>0</v>
      </c>
      <c r="BC21" t="s">
        <v>32</v>
      </c>
      <c r="BD21" s="5">
        <v>0</v>
      </c>
      <c r="BE21">
        <v>0</v>
      </c>
      <c r="BF21" t="s">
        <v>32</v>
      </c>
      <c r="BG21" s="5">
        <v>0</v>
      </c>
      <c r="BH21">
        <v>0</v>
      </c>
      <c r="BI21" t="s">
        <v>32</v>
      </c>
      <c r="BJ21" s="11">
        <v>0</v>
      </c>
      <c r="BK21">
        <v>0</v>
      </c>
      <c r="BL21" t="s">
        <v>32</v>
      </c>
      <c r="BM21" s="5">
        <v>0</v>
      </c>
      <c r="BN21">
        <v>0</v>
      </c>
      <c r="BO21" t="s">
        <v>32</v>
      </c>
      <c r="BP21" s="5">
        <v>0</v>
      </c>
      <c r="BQ21">
        <v>0</v>
      </c>
      <c r="BX21" t="s">
        <v>32</v>
      </c>
      <c r="BY21" s="5">
        <v>0</v>
      </c>
      <c r="BZ21">
        <v>0</v>
      </c>
      <c r="CA21" t="s">
        <v>32</v>
      </c>
      <c r="CB21" s="5">
        <v>0</v>
      </c>
      <c r="CC21">
        <v>0</v>
      </c>
      <c r="CD21" t="s">
        <v>32</v>
      </c>
      <c r="CE21" s="5">
        <v>0</v>
      </c>
      <c r="CF21">
        <v>0</v>
      </c>
      <c r="CG21" t="s">
        <v>32</v>
      </c>
      <c r="CH21" s="5">
        <v>0</v>
      </c>
      <c r="CI21">
        <v>0</v>
      </c>
      <c r="CJ21" t="s">
        <v>32</v>
      </c>
      <c r="CK21" s="5">
        <v>0</v>
      </c>
      <c r="CL21">
        <v>0</v>
      </c>
    </row>
    <row r="22" spans="1:90" x14ac:dyDescent="0.25">
      <c r="A22" t="s">
        <v>15</v>
      </c>
      <c r="B22" s="5">
        <v>2.5548847626536201E-2</v>
      </c>
      <c r="C22" s="1">
        <v>277757770.79760301</v>
      </c>
      <c r="D22" t="s">
        <v>15</v>
      </c>
      <c r="E22" s="5">
        <v>2.8339057461202199E-2</v>
      </c>
      <c r="F22" s="1">
        <v>129976277.228898</v>
      </c>
      <c r="G22" t="s">
        <v>15</v>
      </c>
      <c r="H22" s="5">
        <v>4.11432646149003E-3</v>
      </c>
      <c r="I22" s="1">
        <v>1863727.48095121</v>
      </c>
      <c r="J22" t="s">
        <v>15</v>
      </c>
      <c r="K22" s="8">
        <v>8.8664320607966095E-3</v>
      </c>
      <c r="L22" s="1">
        <v>595016.18333323905</v>
      </c>
      <c r="M22" t="s">
        <v>15</v>
      </c>
      <c r="N22" s="9">
        <v>0</v>
      </c>
      <c r="O22">
        <v>0</v>
      </c>
      <c r="P22" t="s">
        <v>15</v>
      </c>
      <c r="Q22" s="8">
        <v>0</v>
      </c>
      <c r="R22" s="1">
        <v>0</v>
      </c>
      <c r="T22" s="8"/>
      <c r="U22" s="1"/>
      <c r="V22" s="7" t="s">
        <v>15</v>
      </c>
      <c r="W22" s="8">
        <v>0</v>
      </c>
      <c r="X22" s="1">
        <v>0</v>
      </c>
      <c r="Y22" t="s">
        <v>15</v>
      </c>
      <c r="Z22" s="8">
        <v>0</v>
      </c>
      <c r="AA22" s="4">
        <v>0</v>
      </c>
      <c r="AB22" t="s">
        <v>15</v>
      </c>
      <c r="AC22" s="5">
        <v>0</v>
      </c>
      <c r="AD22">
        <v>0</v>
      </c>
      <c r="AE22" t="s">
        <v>15</v>
      </c>
      <c r="AF22" s="5">
        <v>0</v>
      </c>
      <c r="AG22">
        <v>0</v>
      </c>
      <c r="AH22" t="s">
        <v>15</v>
      </c>
      <c r="AI22" s="5">
        <v>0</v>
      </c>
      <c r="AJ22">
        <v>0</v>
      </c>
      <c r="AK22" t="s">
        <v>15</v>
      </c>
      <c r="AL22" s="5">
        <v>0</v>
      </c>
      <c r="AM22">
        <v>0</v>
      </c>
      <c r="AN22" t="s">
        <v>15</v>
      </c>
      <c r="AO22" s="5">
        <v>0</v>
      </c>
      <c r="AP22">
        <v>0</v>
      </c>
      <c r="AQ22" t="s">
        <v>15</v>
      </c>
      <c r="AR22" s="5">
        <v>0</v>
      </c>
      <c r="AS22">
        <v>0</v>
      </c>
      <c r="AT22" t="s">
        <v>15</v>
      </c>
      <c r="AU22" s="5">
        <v>0</v>
      </c>
      <c r="AV22">
        <v>0</v>
      </c>
      <c r="AW22" t="s">
        <v>15</v>
      </c>
      <c r="AX22" s="5">
        <v>0</v>
      </c>
      <c r="AY22">
        <v>0</v>
      </c>
      <c r="AZ22" t="s">
        <v>15</v>
      </c>
      <c r="BA22" s="5">
        <v>0</v>
      </c>
      <c r="BB22">
        <v>0</v>
      </c>
      <c r="BC22" t="s">
        <v>15</v>
      </c>
      <c r="BD22" s="5">
        <v>0</v>
      </c>
      <c r="BE22">
        <v>0</v>
      </c>
      <c r="BF22" t="s">
        <v>15</v>
      </c>
      <c r="BG22" s="5">
        <v>0</v>
      </c>
      <c r="BH22">
        <v>0</v>
      </c>
      <c r="BI22" t="s">
        <v>15</v>
      </c>
      <c r="BJ22" s="11">
        <v>0</v>
      </c>
      <c r="BK22">
        <v>0</v>
      </c>
      <c r="BL22" t="s">
        <v>15</v>
      </c>
      <c r="BM22" s="5">
        <v>0</v>
      </c>
      <c r="BN22">
        <v>0</v>
      </c>
      <c r="BO22" t="s">
        <v>15</v>
      </c>
      <c r="BP22" s="5">
        <v>0</v>
      </c>
      <c r="BQ22">
        <v>0</v>
      </c>
      <c r="BX22" t="s">
        <v>15</v>
      </c>
      <c r="BY22" s="5">
        <v>0</v>
      </c>
      <c r="BZ22">
        <v>0</v>
      </c>
      <c r="CA22" t="s">
        <v>15</v>
      </c>
      <c r="CB22" s="5">
        <v>0</v>
      </c>
      <c r="CC22">
        <v>0</v>
      </c>
      <c r="CD22" t="s">
        <v>15</v>
      </c>
      <c r="CE22" s="5">
        <v>0</v>
      </c>
      <c r="CF22">
        <v>0</v>
      </c>
      <c r="CG22" t="s">
        <v>15</v>
      </c>
      <c r="CH22" s="5">
        <v>0</v>
      </c>
      <c r="CI22">
        <v>0</v>
      </c>
      <c r="CJ22" t="s">
        <v>15</v>
      </c>
      <c r="CK22" s="5">
        <v>0</v>
      </c>
      <c r="CL22">
        <v>0</v>
      </c>
    </row>
    <row r="23" spans="1:90" x14ac:dyDescent="0.25">
      <c r="A23" t="s">
        <v>12</v>
      </c>
      <c r="B23" s="5">
        <v>1.59419849987531E-2</v>
      </c>
      <c r="C23" s="1">
        <v>173315457.51376101</v>
      </c>
      <c r="D23" t="s">
        <v>12</v>
      </c>
      <c r="E23" s="5">
        <v>2.7082479672626999E-2</v>
      </c>
      <c r="F23" s="1">
        <v>124213019.10956401</v>
      </c>
      <c r="G23" t="s">
        <v>12</v>
      </c>
      <c r="H23" s="5">
        <v>3.7744849342195901E-2</v>
      </c>
      <c r="I23" s="1">
        <v>17097844.238139901</v>
      </c>
      <c r="J23" t="s">
        <v>12</v>
      </c>
      <c r="K23" s="8">
        <v>4.8773084935711399E-2</v>
      </c>
      <c r="L23" s="1">
        <v>3273106.3238110999</v>
      </c>
      <c r="M23" t="s">
        <v>12</v>
      </c>
      <c r="N23" s="9">
        <v>3.5038516918818298E-2</v>
      </c>
      <c r="O23">
        <v>293924.383333334</v>
      </c>
      <c r="P23" t="s">
        <v>12</v>
      </c>
      <c r="Q23" s="8">
        <v>0.11094303131104399</v>
      </c>
      <c r="R23" s="1">
        <v>232664.400000019</v>
      </c>
      <c r="T23" s="8"/>
      <c r="U23" s="1"/>
      <c r="V23" s="7" t="s">
        <v>12</v>
      </c>
      <c r="W23" s="8">
        <v>0.103089209316542</v>
      </c>
      <c r="X23" s="1">
        <v>165523.33333333899</v>
      </c>
      <c r="Y23" t="s">
        <v>12</v>
      </c>
      <c r="Z23" s="8">
        <v>9.6984614158157997E-2</v>
      </c>
      <c r="AA23">
        <v>119224.34999999301</v>
      </c>
      <c r="AB23" t="s">
        <v>12</v>
      </c>
      <c r="AC23" s="5">
        <v>0.102112397693449</v>
      </c>
      <c r="AD23">
        <v>92224.649999997302</v>
      </c>
      <c r="AE23" t="s">
        <v>12</v>
      </c>
      <c r="AF23" s="5">
        <v>7.3310607156637606E-2</v>
      </c>
      <c r="AG23">
        <v>48645.400000001202</v>
      </c>
      <c r="AH23" t="s">
        <v>12</v>
      </c>
      <c r="AI23" s="5">
        <v>6.7220413773148802E-2</v>
      </c>
      <c r="AJ23">
        <v>37170.200000000303</v>
      </c>
      <c r="AK23" t="s">
        <v>12</v>
      </c>
      <c r="AL23" s="5">
        <v>7.13054166666654E-2</v>
      </c>
      <c r="AM23">
        <v>22817.733333332901</v>
      </c>
      <c r="AN23" s="4" t="s">
        <v>12</v>
      </c>
      <c r="AO23" s="5">
        <v>6.8800781249999998E-2</v>
      </c>
      <c r="AP23">
        <v>4403.25</v>
      </c>
      <c r="AQ23" t="s">
        <v>12</v>
      </c>
      <c r="AR23" s="5">
        <v>4.5900980631510199E-2</v>
      </c>
      <c r="AS23">
        <v>1504.0833333333201</v>
      </c>
      <c r="AT23" t="s">
        <v>12</v>
      </c>
      <c r="AU23" s="5">
        <v>5.1469590928819302E-2</v>
      </c>
      <c r="AV23">
        <v>1264.9166666666599</v>
      </c>
      <c r="AW23" t="s">
        <v>12</v>
      </c>
      <c r="AX23" s="5">
        <v>1.26772280092592E-2</v>
      </c>
      <c r="AY23">
        <v>58.4166666666666</v>
      </c>
      <c r="AZ23" t="s">
        <v>12</v>
      </c>
      <c r="BA23" s="5">
        <v>6.4561631944444397E-3</v>
      </c>
      <c r="BB23">
        <v>9.9166666666666607</v>
      </c>
      <c r="BC23" t="s">
        <v>12</v>
      </c>
      <c r="BD23" s="5">
        <v>9.6842447916666591E-3</v>
      </c>
      <c r="BE23">
        <v>9.9166666666666607</v>
      </c>
      <c r="BF23" t="s">
        <v>12</v>
      </c>
      <c r="BG23" s="5">
        <v>1.9368489583333301E-2</v>
      </c>
      <c r="BH23">
        <v>9.9166666666666607</v>
      </c>
      <c r="BI23" t="s">
        <v>12</v>
      </c>
      <c r="BJ23" s="11">
        <v>2.2135416666666598E-2</v>
      </c>
      <c r="BK23">
        <v>9.9166666666666607</v>
      </c>
      <c r="BL23" t="s">
        <v>12</v>
      </c>
      <c r="BM23" s="5">
        <v>2.5297619047618999E-2</v>
      </c>
      <c r="BN23">
        <v>9.9166666666666607</v>
      </c>
      <c r="BO23" t="s">
        <v>12</v>
      </c>
      <c r="BP23" s="5">
        <v>2.9513888888888801E-2</v>
      </c>
      <c r="BQ23">
        <v>9.9166666666666607</v>
      </c>
      <c r="BX23" t="s">
        <v>12</v>
      </c>
      <c r="BY23" s="5">
        <v>4.2916666666666603E-2</v>
      </c>
      <c r="BZ23">
        <v>8.5833333333333304</v>
      </c>
      <c r="CA23" t="s">
        <v>12</v>
      </c>
      <c r="CB23" s="5">
        <v>7.4999999999999997E-2</v>
      </c>
      <c r="CC23">
        <v>3</v>
      </c>
      <c r="CD23" t="s">
        <v>12</v>
      </c>
      <c r="CE23" s="5">
        <v>9.375E-2</v>
      </c>
      <c r="CF23">
        <v>3</v>
      </c>
      <c r="CG23" t="s">
        <v>12</v>
      </c>
      <c r="CH23" s="5">
        <v>0.10416666666666601</v>
      </c>
      <c r="CI23">
        <v>2.5</v>
      </c>
      <c r="CJ23" t="s">
        <v>12</v>
      </c>
      <c r="CK23" s="5">
        <v>0.3125</v>
      </c>
      <c r="CL23">
        <v>2.5</v>
      </c>
    </row>
    <row r="24" spans="1:90" x14ac:dyDescent="0.25">
      <c r="A24" t="s">
        <v>14</v>
      </c>
      <c r="B24" s="5">
        <v>3.3633529738204999E-2</v>
      </c>
      <c r="C24" s="1">
        <v>365651491.63266701</v>
      </c>
      <c r="D24" t="s">
        <v>14</v>
      </c>
      <c r="E24" s="5">
        <v>4.0662355610774401E-2</v>
      </c>
      <c r="F24" s="1">
        <v>186496732.04134199</v>
      </c>
      <c r="G24" t="s">
        <v>14</v>
      </c>
      <c r="H24" s="5">
        <v>3.7917281527105197E-2</v>
      </c>
      <c r="I24" s="1">
        <v>17175953.402452402</v>
      </c>
      <c r="J24" t="s">
        <v>14</v>
      </c>
      <c r="K24" s="8">
        <v>3.9263416188101502E-2</v>
      </c>
      <c r="L24" s="1">
        <v>2634923.2571426998</v>
      </c>
      <c r="M24" t="s">
        <v>14</v>
      </c>
      <c r="N24" s="9">
        <v>6.20741844177312E-3</v>
      </c>
      <c r="O24">
        <v>52071.600000005499</v>
      </c>
      <c r="P24" t="s">
        <v>14</v>
      </c>
      <c r="Q24" s="8">
        <v>1.29657665888458E-2</v>
      </c>
      <c r="R24" s="1">
        <v>27191.183333331199</v>
      </c>
      <c r="T24" s="8"/>
      <c r="U24" s="1"/>
      <c r="V24" s="7" t="s">
        <v>14</v>
      </c>
      <c r="W24" s="8">
        <v>1.5996411381934202E-2</v>
      </c>
      <c r="X24" s="1">
        <v>25684.349999997801</v>
      </c>
      <c r="Y24" t="s">
        <v>14</v>
      </c>
      <c r="Z24" s="8">
        <v>1.7561015158613299E-2</v>
      </c>
      <c r="AA24">
        <v>21587.966666665201</v>
      </c>
      <c r="AB24" t="s">
        <v>14</v>
      </c>
      <c r="AC24" s="5">
        <v>1.69267696227802E-2</v>
      </c>
      <c r="AD24">
        <v>15287.7166666671</v>
      </c>
      <c r="AE24" t="s">
        <v>14</v>
      </c>
      <c r="AF24" s="5">
        <v>1.78652916425543E-2</v>
      </c>
      <c r="AG24">
        <v>11854.550000000199</v>
      </c>
      <c r="AH24" t="s">
        <v>14</v>
      </c>
      <c r="AI24" s="5">
        <v>2.1438349971065199E-2</v>
      </c>
      <c r="AJ24">
        <v>11854.550000000199</v>
      </c>
      <c r="AK24" t="s">
        <v>14</v>
      </c>
      <c r="AL24" s="5">
        <v>2.2766562499999698E-2</v>
      </c>
      <c r="AM24">
        <v>7285.2999999999101</v>
      </c>
      <c r="AN24" s="4" t="s">
        <v>14</v>
      </c>
      <c r="AO24" s="5">
        <v>2.95703124999999E-2</v>
      </c>
      <c r="AP24">
        <v>1892.49999999999</v>
      </c>
      <c r="AQ24" t="s">
        <v>14</v>
      </c>
      <c r="AR24" s="5">
        <v>3.6468505859374903E-2</v>
      </c>
      <c r="AS24">
        <v>1194.99999999999</v>
      </c>
      <c r="AT24" t="s">
        <v>14</v>
      </c>
      <c r="AU24" s="5">
        <v>3.4213595920138902E-2</v>
      </c>
      <c r="AV24">
        <v>840.83333333333405</v>
      </c>
      <c r="AW24" t="s">
        <v>14</v>
      </c>
      <c r="AX24" s="5">
        <v>3.1575520833333301E-2</v>
      </c>
      <c r="AY24">
        <v>145.5</v>
      </c>
      <c r="AZ24" t="s">
        <v>14</v>
      </c>
      <c r="BA24" s="5">
        <v>2.6041666666666598E-2</v>
      </c>
      <c r="BB24">
        <v>40</v>
      </c>
      <c r="BC24" t="s">
        <v>14</v>
      </c>
      <c r="BD24" s="5">
        <v>3.7109375E-2</v>
      </c>
      <c r="BE24">
        <v>38</v>
      </c>
      <c r="BF24" t="s">
        <v>14</v>
      </c>
      <c r="BG24" s="5">
        <v>0</v>
      </c>
      <c r="BH24">
        <v>0</v>
      </c>
      <c r="BI24" t="s">
        <v>14</v>
      </c>
      <c r="BJ24" s="11">
        <v>0</v>
      </c>
      <c r="BK24">
        <v>0</v>
      </c>
      <c r="BL24" t="s">
        <v>14</v>
      </c>
      <c r="BM24" s="5">
        <v>0</v>
      </c>
      <c r="BN24">
        <v>0</v>
      </c>
      <c r="BO24" t="s">
        <v>14</v>
      </c>
      <c r="BP24" s="5">
        <v>0</v>
      </c>
      <c r="BQ24">
        <v>0</v>
      </c>
      <c r="BX24" t="s">
        <v>14</v>
      </c>
      <c r="BY24" s="5">
        <v>0</v>
      </c>
      <c r="BZ24">
        <v>0</v>
      </c>
      <c r="CA24" t="s">
        <v>14</v>
      </c>
      <c r="CB24" s="5">
        <v>0</v>
      </c>
      <c r="CC24">
        <v>0</v>
      </c>
      <c r="CD24" t="s">
        <v>14</v>
      </c>
      <c r="CE24" s="5">
        <v>0</v>
      </c>
      <c r="CF24">
        <v>0</v>
      </c>
      <c r="CG24" t="s">
        <v>14</v>
      </c>
      <c r="CH24" s="5">
        <v>0</v>
      </c>
      <c r="CI24">
        <v>0</v>
      </c>
      <c r="CJ24" t="s">
        <v>14</v>
      </c>
      <c r="CK24" s="5">
        <v>0</v>
      </c>
      <c r="CL24">
        <v>0</v>
      </c>
    </row>
    <row r="25" spans="1:90" x14ac:dyDescent="0.25">
      <c r="A25" t="s">
        <v>20</v>
      </c>
      <c r="B25" s="5">
        <v>2.94915791992581E-2</v>
      </c>
      <c r="C25" s="1">
        <v>320621713.17577499</v>
      </c>
      <c r="D25" t="s">
        <v>20</v>
      </c>
      <c r="E25" s="5">
        <v>2.8192192021925199E-2</v>
      </c>
      <c r="F25" s="1">
        <v>129302683.08848</v>
      </c>
      <c r="G25" t="s">
        <v>20</v>
      </c>
      <c r="H25" s="5">
        <v>2.7158414098262602E-2</v>
      </c>
      <c r="I25" s="1">
        <v>12302349.647687901</v>
      </c>
      <c r="J25" t="s">
        <v>20</v>
      </c>
      <c r="K25" s="8">
        <v>3.8785164554911599E-4</v>
      </c>
      <c r="L25" s="1">
        <v>26028.283333331801</v>
      </c>
      <c r="M25" t="s">
        <v>20</v>
      </c>
      <c r="N25" s="9">
        <v>0</v>
      </c>
      <c r="O25">
        <v>0</v>
      </c>
      <c r="P25" t="s">
        <v>20</v>
      </c>
      <c r="Q25" s="8">
        <v>0</v>
      </c>
      <c r="R25" s="1">
        <v>0</v>
      </c>
      <c r="T25" s="8"/>
      <c r="U25" s="1"/>
      <c r="V25" s="7" t="s">
        <v>20</v>
      </c>
      <c r="W25" s="8">
        <v>0</v>
      </c>
      <c r="X25" s="1">
        <v>0</v>
      </c>
      <c r="Y25" t="s">
        <v>20</v>
      </c>
      <c r="Z25" s="8">
        <v>0</v>
      </c>
      <c r="AA25" s="4">
        <v>0</v>
      </c>
      <c r="AB25" t="s">
        <v>20</v>
      </c>
      <c r="AC25" s="5">
        <v>0</v>
      </c>
      <c r="AD25">
        <v>0</v>
      </c>
      <c r="AE25" t="s">
        <v>20</v>
      </c>
      <c r="AF25" s="5">
        <v>0</v>
      </c>
      <c r="AG25">
        <v>0</v>
      </c>
      <c r="AH25" t="s">
        <v>20</v>
      </c>
      <c r="AI25" s="5">
        <v>0</v>
      </c>
      <c r="AJ25">
        <v>0</v>
      </c>
      <c r="AK25" t="s">
        <v>20</v>
      </c>
      <c r="AL25" s="5">
        <v>0</v>
      </c>
      <c r="AM25">
        <v>0</v>
      </c>
      <c r="AN25" t="s">
        <v>20</v>
      </c>
      <c r="AO25" s="5">
        <v>0</v>
      </c>
      <c r="AP25">
        <v>0</v>
      </c>
      <c r="AQ25" t="s">
        <v>20</v>
      </c>
      <c r="AR25" s="5">
        <v>0</v>
      </c>
      <c r="AS25">
        <v>0</v>
      </c>
      <c r="AT25" t="s">
        <v>20</v>
      </c>
      <c r="AU25" s="5">
        <v>0</v>
      </c>
      <c r="AV25">
        <v>0</v>
      </c>
      <c r="AW25" t="s">
        <v>20</v>
      </c>
      <c r="AX25" s="5">
        <v>0</v>
      </c>
      <c r="AY25">
        <v>0</v>
      </c>
      <c r="AZ25" t="s">
        <v>20</v>
      </c>
      <c r="BA25" s="5">
        <v>0</v>
      </c>
      <c r="BB25">
        <v>0</v>
      </c>
      <c r="BC25" t="s">
        <v>20</v>
      </c>
      <c r="BD25" s="5">
        <v>0</v>
      </c>
      <c r="BE25">
        <v>0</v>
      </c>
      <c r="BF25" t="s">
        <v>20</v>
      </c>
      <c r="BG25" s="5">
        <v>0</v>
      </c>
      <c r="BH25">
        <v>0</v>
      </c>
      <c r="BI25" t="s">
        <v>20</v>
      </c>
      <c r="BJ25" s="11">
        <v>0</v>
      </c>
      <c r="BK25">
        <v>0</v>
      </c>
      <c r="BL25" t="s">
        <v>20</v>
      </c>
      <c r="BM25" s="5">
        <v>0</v>
      </c>
      <c r="BN25">
        <v>0</v>
      </c>
      <c r="BO25" t="s">
        <v>20</v>
      </c>
      <c r="BP25" s="5">
        <v>0</v>
      </c>
      <c r="BQ25">
        <v>0</v>
      </c>
      <c r="BX25" t="s">
        <v>20</v>
      </c>
      <c r="BY25" s="5">
        <v>0</v>
      </c>
      <c r="BZ25">
        <v>0</v>
      </c>
      <c r="CA25" t="s">
        <v>20</v>
      </c>
      <c r="CB25" s="5">
        <v>0</v>
      </c>
      <c r="CC25">
        <v>0</v>
      </c>
      <c r="CD25" t="s">
        <v>20</v>
      </c>
      <c r="CE25" s="5">
        <v>0</v>
      </c>
      <c r="CF25">
        <v>0</v>
      </c>
      <c r="CG25" t="s">
        <v>20</v>
      </c>
      <c r="CH25" s="5">
        <v>0</v>
      </c>
      <c r="CI25">
        <v>0</v>
      </c>
      <c r="CJ25" t="s">
        <v>20</v>
      </c>
      <c r="CK25" s="5">
        <v>0</v>
      </c>
      <c r="CL25">
        <v>0</v>
      </c>
    </row>
    <row r="26" spans="1:90" x14ac:dyDescent="0.25">
      <c r="A26" t="s">
        <v>2</v>
      </c>
      <c r="B26" s="5">
        <v>5.8148131375800903E-2</v>
      </c>
      <c r="C26" s="1">
        <v>632165316.53714597</v>
      </c>
      <c r="D26" t="s">
        <v>2</v>
      </c>
      <c r="E26" s="5">
        <v>5.8290108591923698E-2</v>
      </c>
      <c r="F26" s="1">
        <v>267345917.35871401</v>
      </c>
      <c r="G26" t="s">
        <v>2</v>
      </c>
      <c r="H26" s="5">
        <v>3.4192457091197399E-2</v>
      </c>
      <c r="I26" s="1">
        <v>15488664.431123201</v>
      </c>
      <c r="J26" t="s">
        <v>2</v>
      </c>
      <c r="K26" s="8">
        <v>2.7370621263921299E-2</v>
      </c>
      <c r="L26" s="1">
        <v>1836811.299996</v>
      </c>
      <c r="M26" t="s">
        <v>2</v>
      </c>
      <c r="N26" s="9">
        <v>0</v>
      </c>
      <c r="O26">
        <v>0</v>
      </c>
      <c r="P26" t="s">
        <v>2</v>
      </c>
      <c r="Q26" s="8">
        <v>0</v>
      </c>
      <c r="R26" s="1">
        <v>0</v>
      </c>
      <c r="T26" s="8"/>
      <c r="U26" s="1"/>
      <c r="V26" s="7" t="s">
        <v>2</v>
      </c>
      <c r="W26" s="8">
        <v>0</v>
      </c>
      <c r="X26" s="1">
        <v>0</v>
      </c>
      <c r="Y26" t="s">
        <v>2</v>
      </c>
      <c r="Z26" s="8">
        <v>0</v>
      </c>
      <c r="AA26" s="4">
        <v>0</v>
      </c>
      <c r="AB26" t="s">
        <v>2</v>
      </c>
      <c r="AC26" s="5">
        <v>0</v>
      </c>
      <c r="AD26">
        <v>0</v>
      </c>
      <c r="AE26" t="s">
        <v>2</v>
      </c>
      <c r="AF26" s="5">
        <v>0</v>
      </c>
      <c r="AG26">
        <v>0</v>
      </c>
      <c r="AH26" t="s">
        <v>2</v>
      </c>
      <c r="AI26" s="5">
        <v>0</v>
      </c>
      <c r="AJ26">
        <v>0</v>
      </c>
      <c r="AK26" t="s">
        <v>2</v>
      </c>
      <c r="AL26" s="5">
        <v>0</v>
      </c>
      <c r="AM26">
        <v>0</v>
      </c>
      <c r="AN26" t="s">
        <v>2</v>
      </c>
      <c r="AO26" s="5">
        <v>0</v>
      </c>
      <c r="AP26">
        <v>0</v>
      </c>
      <c r="AQ26" t="s">
        <v>2</v>
      </c>
      <c r="AR26" s="5">
        <v>0</v>
      </c>
      <c r="AS26">
        <v>0</v>
      </c>
      <c r="AT26" t="s">
        <v>2</v>
      </c>
      <c r="AU26" s="5">
        <v>0</v>
      </c>
      <c r="AV26">
        <v>0</v>
      </c>
      <c r="AW26" t="s">
        <v>2</v>
      </c>
      <c r="AX26" s="5">
        <v>0</v>
      </c>
      <c r="AY26">
        <v>0</v>
      </c>
      <c r="AZ26" t="s">
        <v>2</v>
      </c>
      <c r="BA26" s="5">
        <v>0</v>
      </c>
      <c r="BB26">
        <v>0</v>
      </c>
      <c r="BC26" t="s">
        <v>2</v>
      </c>
      <c r="BD26" s="5">
        <v>0</v>
      </c>
      <c r="BE26">
        <v>0</v>
      </c>
      <c r="BF26" t="s">
        <v>2</v>
      </c>
      <c r="BG26" s="5">
        <v>0</v>
      </c>
      <c r="BH26">
        <v>0</v>
      </c>
      <c r="BI26" t="s">
        <v>2</v>
      </c>
      <c r="BJ26" s="11">
        <v>0</v>
      </c>
      <c r="BK26">
        <v>0</v>
      </c>
      <c r="BL26" t="s">
        <v>2</v>
      </c>
      <c r="BM26" s="5">
        <v>0</v>
      </c>
      <c r="BN26">
        <v>0</v>
      </c>
      <c r="BO26" t="s">
        <v>2</v>
      </c>
      <c r="BP26" s="5">
        <v>0</v>
      </c>
      <c r="BQ26">
        <v>0</v>
      </c>
      <c r="BX26" t="s">
        <v>2</v>
      </c>
      <c r="BY26" s="5">
        <v>0</v>
      </c>
      <c r="BZ26">
        <v>0</v>
      </c>
      <c r="CA26" t="s">
        <v>2</v>
      </c>
      <c r="CB26" s="5">
        <v>0</v>
      </c>
      <c r="CC26">
        <v>0</v>
      </c>
      <c r="CD26" t="s">
        <v>2</v>
      </c>
      <c r="CE26" s="5">
        <v>0</v>
      </c>
      <c r="CF26">
        <v>0</v>
      </c>
      <c r="CG26" t="s">
        <v>2</v>
      </c>
      <c r="CH26" s="5">
        <v>0</v>
      </c>
      <c r="CI26">
        <v>0</v>
      </c>
      <c r="CJ26" t="s">
        <v>2</v>
      </c>
      <c r="CK26" s="5">
        <v>0</v>
      </c>
      <c r="CL26">
        <v>0</v>
      </c>
    </row>
    <row r="27" spans="1:90" x14ac:dyDescent="0.25">
      <c r="A27" t="s">
        <v>18</v>
      </c>
      <c r="B27" s="5">
        <v>2.5835840745876701E-3</v>
      </c>
      <c r="C27" s="1">
        <v>28087785.5516393</v>
      </c>
      <c r="D27" t="s">
        <v>18</v>
      </c>
      <c r="E27" s="5">
        <v>4.5033584603071403E-3</v>
      </c>
      <c r="F27" s="1">
        <v>20654524.890227299</v>
      </c>
      <c r="G27" t="s">
        <v>18</v>
      </c>
      <c r="H27" s="5">
        <v>3.2649579029197001E-3</v>
      </c>
      <c r="I27" s="1">
        <v>1478976.40714115</v>
      </c>
      <c r="J27" t="s">
        <v>18</v>
      </c>
      <c r="K27" s="8">
        <v>3.6356997986642199E-3</v>
      </c>
      <c r="L27" s="1">
        <v>243987.68333338399</v>
      </c>
      <c r="M27" t="s">
        <v>18</v>
      </c>
      <c r="N27" s="9">
        <v>1.0855287313461101E-2</v>
      </c>
      <c r="O27">
        <v>91060.749999998705</v>
      </c>
      <c r="P27" t="s">
        <v>18</v>
      </c>
      <c r="Q27" s="8">
        <v>2.95812527338675E-2</v>
      </c>
      <c r="R27" s="1">
        <v>62036.383333335798</v>
      </c>
      <c r="T27" s="8"/>
      <c r="U27" s="1"/>
      <c r="V27" s="7" t="s">
        <v>18</v>
      </c>
      <c r="W27" s="8">
        <v>2.6627396564093998E-2</v>
      </c>
      <c r="X27" s="1">
        <v>42753.799999999399</v>
      </c>
      <c r="Y27" t="s">
        <v>18</v>
      </c>
      <c r="Z27" s="8">
        <v>2.99434426193942E-2</v>
      </c>
      <c r="AA27">
        <v>36809.833333332703</v>
      </c>
      <c r="AB27" t="s">
        <v>18</v>
      </c>
      <c r="AC27" s="5">
        <v>2.23497916961924E-2</v>
      </c>
      <c r="AD27">
        <v>20185.616666666701</v>
      </c>
      <c r="AE27" t="s">
        <v>18</v>
      </c>
      <c r="AF27" s="5">
        <v>2.1482893076453499E-2</v>
      </c>
      <c r="AG27">
        <v>14255.016666666799</v>
      </c>
      <c r="AH27" t="s">
        <v>18</v>
      </c>
      <c r="AI27" s="5">
        <v>2.28781165605711E-2</v>
      </c>
      <c r="AJ27">
        <v>12650.6833333334</v>
      </c>
      <c r="AK27" t="s">
        <v>18</v>
      </c>
      <c r="AL27" s="5">
        <v>9.0257812499999705E-3</v>
      </c>
      <c r="AM27">
        <v>2888.24999999999</v>
      </c>
      <c r="AN27" s="4" t="s">
        <v>18</v>
      </c>
      <c r="AO27" s="5">
        <v>0</v>
      </c>
      <c r="AP27">
        <v>0</v>
      </c>
      <c r="AQ27" t="s">
        <v>18</v>
      </c>
      <c r="AR27" s="5">
        <v>0</v>
      </c>
      <c r="AS27">
        <v>0</v>
      </c>
      <c r="AT27" t="s">
        <v>18</v>
      </c>
      <c r="AU27" s="5">
        <v>0</v>
      </c>
      <c r="AV27">
        <v>0</v>
      </c>
      <c r="AW27" t="s">
        <v>18</v>
      </c>
      <c r="AX27" s="5">
        <v>0</v>
      </c>
      <c r="AY27">
        <v>0</v>
      </c>
      <c r="AZ27" t="s">
        <v>18</v>
      </c>
      <c r="BA27" s="5">
        <v>0</v>
      </c>
      <c r="BB27">
        <v>0</v>
      </c>
      <c r="BC27" t="s">
        <v>18</v>
      </c>
      <c r="BD27" s="5">
        <v>0</v>
      </c>
      <c r="BE27">
        <v>0</v>
      </c>
      <c r="BF27" t="s">
        <v>18</v>
      </c>
      <c r="BG27" s="5">
        <v>0</v>
      </c>
      <c r="BH27">
        <v>0</v>
      </c>
      <c r="BI27" t="s">
        <v>18</v>
      </c>
      <c r="BJ27" s="11">
        <v>0</v>
      </c>
      <c r="BK27">
        <v>0</v>
      </c>
      <c r="BL27" t="s">
        <v>18</v>
      </c>
      <c r="BM27" s="5">
        <v>0</v>
      </c>
      <c r="BN27">
        <v>0</v>
      </c>
      <c r="BO27" t="s">
        <v>18</v>
      </c>
      <c r="BP27" s="5">
        <v>0</v>
      </c>
      <c r="BQ27">
        <v>0</v>
      </c>
      <c r="BX27" t="s">
        <v>18</v>
      </c>
      <c r="BY27" s="5">
        <v>0</v>
      </c>
      <c r="BZ27">
        <v>0</v>
      </c>
      <c r="CA27" t="s">
        <v>18</v>
      </c>
      <c r="CB27" s="5">
        <v>0</v>
      </c>
      <c r="CC27">
        <v>0</v>
      </c>
      <c r="CD27" t="s">
        <v>18</v>
      </c>
      <c r="CE27" s="5">
        <v>0</v>
      </c>
      <c r="CF27">
        <v>0</v>
      </c>
      <c r="CG27" t="s">
        <v>18</v>
      </c>
      <c r="CH27" s="5">
        <v>0</v>
      </c>
      <c r="CI27">
        <v>0</v>
      </c>
      <c r="CJ27" t="s">
        <v>18</v>
      </c>
      <c r="CK27" s="5">
        <v>0</v>
      </c>
      <c r="CL27">
        <v>0</v>
      </c>
    </row>
    <row r="28" spans="1:90" x14ac:dyDescent="0.25">
      <c r="A28" t="s">
        <v>5</v>
      </c>
      <c r="B28" s="5">
        <v>5.1906063642993397E-2</v>
      </c>
      <c r="C28" s="1">
        <v>564303828.45846498</v>
      </c>
      <c r="D28" t="s">
        <v>5</v>
      </c>
      <c r="E28" s="5">
        <v>2.9477403762797099E-2</v>
      </c>
      <c r="F28" s="1">
        <v>135197270.01177901</v>
      </c>
      <c r="G28" t="s">
        <v>5</v>
      </c>
      <c r="H28" s="5">
        <v>2.7598076425526901E-2</v>
      </c>
      <c r="I28" s="1">
        <v>12501510.013140401</v>
      </c>
      <c r="J28" t="s">
        <v>5</v>
      </c>
      <c r="K28" s="8">
        <v>2.9661241723641499E-2</v>
      </c>
      <c r="L28" s="1">
        <v>1990532.2369029799</v>
      </c>
      <c r="M28" t="s">
        <v>5</v>
      </c>
      <c r="N28" s="9">
        <v>7.3359848913701606E-2</v>
      </c>
      <c r="O28">
        <v>615387.01547626802</v>
      </c>
      <c r="P28" t="s">
        <v>5</v>
      </c>
      <c r="Q28" s="8">
        <v>2.2089958190918001E-3</v>
      </c>
      <c r="R28" s="1">
        <v>4632.6000000000104</v>
      </c>
      <c r="T28" s="8"/>
      <c r="U28" s="1"/>
      <c r="V28" s="7" t="s">
        <v>5</v>
      </c>
      <c r="W28" s="8">
        <v>2.8852190290178598E-3</v>
      </c>
      <c r="X28" s="1">
        <v>4632.6000000000104</v>
      </c>
      <c r="Y28" t="s">
        <v>5</v>
      </c>
      <c r="Z28" s="8">
        <v>2.2355051714563401E-3</v>
      </c>
      <c r="AA28">
        <v>2748.13333333334</v>
      </c>
      <c r="AB28" t="s">
        <v>5</v>
      </c>
      <c r="AC28" s="5">
        <v>2.7556335034013501E-3</v>
      </c>
      <c r="AD28">
        <v>2488.7999999999902</v>
      </c>
      <c r="AE28" t="s">
        <v>5</v>
      </c>
      <c r="AF28" s="5">
        <v>2.4561752507715898E-3</v>
      </c>
      <c r="AG28">
        <v>1629.79999999999</v>
      </c>
      <c r="AH28" t="s">
        <v>5</v>
      </c>
      <c r="AI28" s="5">
        <v>2.9474103009259102E-3</v>
      </c>
      <c r="AJ28">
        <v>1629.79999999999</v>
      </c>
      <c r="AK28" t="s">
        <v>5</v>
      </c>
      <c r="AL28" s="5">
        <v>4.5785416666666596E-3</v>
      </c>
      <c r="AM28">
        <v>1465.13333333333</v>
      </c>
      <c r="AN28" s="4" t="s">
        <v>5</v>
      </c>
      <c r="AO28" s="5">
        <v>4.0833333333333303E-3</v>
      </c>
      <c r="AP28">
        <v>261.33333333333297</v>
      </c>
      <c r="AQ28" t="s">
        <v>5</v>
      </c>
      <c r="AR28" s="5">
        <v>7.22249348958334E-3</v>
      </c>
      <c r="AS28">
        <v>236.666666666666</v>
      </c>
      <c r="AT28" t="s">
        <v>5</v>
      </c>
      <c r="AU28" s="5">
        <v>4.1775173611110997E-3</v>
      </c>
      <c r="AV28">
        <v>102.666666666666</v>
      </c>
      <c r="AW28" t="s">
        <v>5</v>
      </c>
      <c r="AX28" s="5">
        <v>5.7870370370370302E-4</v>
      </c>
      <c r="AY28">
        <v>2.6666666666666599</v>
      </c>
      <c r="AZ28" t="s">
        <v>5</v>
      </c>
      <c r="BA28" s="5">
        <v>8.6805555555555497E-4</v>
      </c>
      <c r="BB28">
        <v>1.3333333333333299</v>
      </c>
      <c r="BC28" t="s">
        <v>5</v>
      </c>
      <c r="BD28" s="5">
        <v>1.30208333333333E-3</v>
      </c>
      <c r="BE28">
        <v>1.3333333333333299</v>
      </c>
      <c r="BF28" t="s">
        <v>5</v>
      </c>
      <c r="BG28" s="5">
        <v>2.60416666666666E-3</v>
      </c>
      <c r="BH28">
        <v>1.3333333333333299</v>
      </c>
      <c r="BI28" t="s">
        <v>5</v>
      </c>
      <c r="BJ28" s="11">
        <v>2.97619047619047E-3</v>
      </c>
      <c r="BK28">
        <v>1.3333333333333299</v>
      </c>
      <c r="BL28" t="s">
        <v>5</v>
      </c>
      <c r="BM28" s="5">
        <v>2.5510204081632599E-3</v>
      </c>
      <c r="BN28">
        <v>1</v>
      </c>
      <c r="BO28" t="s">
        <v>5</v>
      </c>
      <c r="BP28" s="5">
        <v>2.97619047619047E-3</v>
      </c>
      <c r="BQ28">
        <v>1</v>
      </c>
      <c r="BX28" t="s">
        <v>5</v>
      </c>
      <c r="BY28" s="5">
        <v>3.3333333333333301E-3</v>
      </c>
      <c r="BZ28">
        <v>0.66666666666666596</v>
      </c>
      <c r="CA28" t="s">
        <v>5</v>
      </c>
      <c r="CB28" s="5">
        <v>0</v>
      </c>
      <c r="CC28">
        <v>0</v>
      </c>
      <c r="CD28" t="s">
        <v>5</v>
      </c>
      <c r="CE28" s="5">
        <v>0</v>
      </c>
      <c r="CF28">
        <v>0</v>
      </c>
      <c r="CG28" t="s">
        <v>5</v>
      </c>
      <c r="CH28" s="5">
        <v>0</v>
      </c>
      <c r="CI28">
        <v>0</v>
      </c>
      <c r="CJ28" t="s">
        <v>5</v>
      </c>
      <c r="CK28" s="5">
        <v>0</v>
      </c>
      <c r="CL28">
        <v>0</v>
      </c>
    </row>
    <row r="29" spans="1:90" x14ac:dyDescent="0.25">
      <c r="A29" t="s">
        <v>16</v>
      </c>
      <c r="B29" s="5">
        <v>6.3332802670509003E-2</v>
      </c>
      <c r="C29" s="1">
        <v>688531175.46695197</v>
      </c>
      <c r="D29" t="s">
        <v>16</v>
      </c>
      <c r="E29" s="5">
        <v>5.0107878608122998E-2</v>
      </c>
      <c r="F29" s="1">
        <v>229818353.35341701</v>
      </c>
      <c r="G29" t="s">
        <v>16</v>
      </c>
      <c r="H29" s="5">
        <v>5.5570880802813603E-2</v>
      </c>
      <c r="I29" s="1">
        <v>25172766.1045545</v>
      </c>
      <c r="J29" t="s">
        <v>16</v>
      </c>
      <c r="K29" s="8">
        <v>8.5370336969749407E-3</v>
      </c>
      <c r="L29" s="1">
        <v>572910.63333370804</v>
      </c>
      <c r="M29" t="s">
        <v>16</v>
      </c>
      <c r="N29" s="9">
        <v>0</v>
      </c>
      <c r="O29">
        <v>0</v>
      </c>
      <c r="P29" t="s">
        <v>16</v>
      </c>
      <c r="Q29" s="8">
        <v>0</v>
      </c>
      <c r="R29" s="1">
        <v>0</v>
      </c>
      <c r="T29" s="8"/>
      <c r="U29" s="1"/>
      <c r="V29" s="7" t="s">
        <v>16</v>
      </c>
      <c r="W29" s="8">
        <v>0</v>
      </c>
      <c r="X29" s="1">
        <v>0</v>
      </c>
      <c r="Y29" t="s">
        <v>16</v>
      </c>
      <c r="Z29" s="8">
        <v>0</v>
      </c>
      <c r="AA29" s="4">
        <v>0</v>
      </c>
      <c r="AB29" t="s">
        <v>16</v>
      </c>
      <c r="AC29" s="5">
        <v>0</v>
      </c>
      <c r="AD29">
        <v>0</v>
      </c>
      <c r="AE29" t="s">
        <v>16</v>
      </c>
      <c r="AF29" s="5">
        <v>0</v>
      </c>
      <c r="AG29">
        <v>0</v>
      </c>
      <c r="AH29" t="s">
        <v>16</v>
      </c>
      <c r="AI29" s="5">
        <v>0</v>
      </c>
      <c r="AJ29">
        <v>0</v>
      </c>
      <c r="AK29" t="s">
        <v>16</v>
      </c>
      <c r="AL29" s="5">
        <v>0</v>
      </c>
      <c r="AM29">
        <v>0</v>
      </c>
      <c r="AN29" t="s">
        <v>16</v>
      </c>
      <c r="AO29" s="5">
        <v>0</v>
      </c>
      <c r="AP29">
        <v>0</v>
      </c>
      <c r="AQ29" t="s">
        <v>16</v>
      </c>
      <c r="AR29" s="5">
        <v>0</v>
      </c>
      <c r="AS29">
        <v>0</v>
      </c>
      <c r="AT29" t="s">
        <v>16</v>
      </c>
      <c r="AU29" s="5">
        <v>0</v>
      </c>
      <c r="AV29">
        <v>0</v>
      </c>
      <c r="AW29" t="s">
        <v>16</v>
      </c>
      <c r="AX29" s="5">
        <v>0</v>
      </c>
      <c r="AY29">
        <v>0</v>
      </c>
      <c r="AZ29" t="s">
        <v>16</v>
      </c>
      <c r="BA29" s="5">
        <v>0</v>
      </c>
      <c r="BB29">
        <v>0</v>
      </c>
      <c r="BC29" t="s">
        <v>16</v>
      </c>
      <c r="BD29" s="5">
        <v>0</v>
      </c>
      <c r="BE29">
        <v>0</v>
      </c>
      <c r="BF29" t="s">
        <v>16</v>
      </c>
      <c r="BG29" s="5">
        <v>0</v>
      </c>
      <c r="BH29">
        <v>0</v>
      </c>
      <c r="BI29" t="s">
        <v>16</v>
      </c>
      <c r="BJ29" s="11">
        <v>0</v>
      </c>
      <c r="BK29">
        <v>0</v>
      </c>
      <c r="BL29" t="s">
        <v>16</v>
      </c>
      <c r="BM29" s="5">
        <v>0</v>
      </c>
      <c r="BN29">
        <v>0</v>
      </c>
      <c r="BO29" t="s">
        <v>16</v>
      </c>
      <c r="BP29" s="5">
        <v>0</v>
      </c>
      <c r="BQ29">
        <v>0</v>
      </c>
      <c r="BX29" t="s">
        <v>16</v>
      </c>
      <c r="BY29" s="5">
        <v>0</v>
      </c>
      <c r="BZ29">
        <v>0</v>
      </c>
      <c r="CA29" t="s">
        <v>16</v>
      </c>
      <c r="CB29" s="5">
        <v>0</v>
      </c>
      <c r="CC29">
        <v>0</v>
      </c>
      <c r="CD29" t="s">
        <v>16</v>
      </c>
      <c r="CE29" s="5">
        <v>0</v>
      </c>
      <c r="CF29">
        <v>0</v>
      </c>
      <c r="CG29" t="s">
        <v>16</v>
      </c>
      <c r="CH29" s="5">
        <v>0</v>
      </c>
      <c r="CI29">
        <v>0</v>
      </c>
      <c r="CJ29" t="s">
        <v>16</v>
      </c>
      <c r="CK29" s="5">
        <v>0</v>
      </c>
      <c r="CL29">
        <v>0</v>
      </c>
    </row>
    <row r="30" spans="1:90" x14ac:dyDescent="0.25">
      <c r="A30" t="s">
        <v>24</v>
      </c>
      <c r="B30" s="5">
        <v>2.2207628351551E-2</v>
      </c>
      <c r="C30" s="1">
        <v>241433251.15069899</v>
      </c>
      <c r="D30" t="s">
        <v>24</v>
      </c>
      <c r="E30" s="5">
        <v>2.4684700209627399E-2</v>
      </c>
      <c r="F30" s="1">
        <v>113215672.121463</v>
      </c>
      <c r="G30" t="s">
        <v>24</v>
      </c>
      <c r="H30" s="5">
        <v>1.3000405864951699E-4</v>
      </c>
      <c r="I30" s="1">
        <v>58889.866666669899</v>
      </c>
      <c r="J30" t="s">
        <v>24</v>
      </c>
      <c r="K30" s="8">
        <v>9.2975582395281398E-5</v>
      </c>
      <c r="L30" s="1">
        <v>6239.48571428573</v>
      </c>
      <c r="M30" t="s">
        <v>24</v>
      </c>
      <c r="N30" s="9">
        <v>0</v>
      </c>
      <c r="O30">
        <v>0</v>
      </c>
      <c r="P30" t="s">
        <v>24</v>
      </c>
      <c r="Q30" s="8">
        <v>0</v>
      </c>
      <c r="R30" s="1">
        <v>0</v>
      </c>
      <c r="T30" s="8"/>
      <c r="U30" s="1"/>
      <c r="V30" s="7" t="s">
        <v>24</v>
      </c>
      <c r="W30" s="8">
        <v>0</v>
      </c>
      <c r="X30" s="1">
        <v>0</v>
      </c>
      <c r="Y30" t="s">
        <v>24</v>
      </c>
      <c r="Z30" s="8">
        <v>0</v>
      </c>
      <c r="AA30" s="4">
        <v>0</v>
      </c>
      <c r="AB30" t="s">
        <v>24</v>
      </c>
      <c r="AC30" s="5">
        <v>0</v>
      </c>
      <c r="AD30">
        <v>0</v>
      </c>
      <c r="AE30" t="s">
        <v>24</v>
      </c>
      <c r="AF30" s="5">
        <v>0</v>
      </c>
      <c r="AG30">
        <v>0</v>
      </c>
      <c r="AH30" t="s">
        <v>24</v>
      </c>
      <c r="AI30" s="5">
        <v>0</v>
      </c>
      <c r="AJ30">
        <v>0</v>
      </c>
      <c r="AK30" t="s">
        <v>24</v>
      </c>
      <c r="AL30" s="5">
        <v>0</v>
      </c>
      <c r="AM30">
        <v>0</v>
      </c>
      <c r="AN30" t="s">
        <v>24</v>
      </c>
      <c r="AO30" s="5">
        <v>0</v>
      </c>
      <c r="AP30">
        <v>0</v>
      </c>
      <c r="AQ30" t="s">
        <v>24</v>
      </c>
      <c r="AR30" s="5">
        <v>0</v>
      </c>
      <c r="AS30">
        <v>0</v>
      </c>
      <c r="AT30" t="s">
        <v>24</v>
      </c>
      <c r="AU30" s="5">
        <v>0</v>
      </c>
      <c r="AV30">
        <v>0</v>
      </c>
      <c r="AW30" t="s">
        <v>24</v>
      </c>
      <c r="AX30" s="5">
        <v>0</v>
      </c>
      <c r="AY30">
        <v>0</v>
      </c>
      <c r="AZ30" t="s">
        <v>24</v>
      </c>
      <c r="BA30" s="5">
        <v>0</v>
      </c>
      <c r="BB30">
        <v>0</v>
      </c>
      <c r="BC30" t="s">
        <v>24</v>
      </c>
      <c r="BD30" s="5">
        <v>0</v>
      </c>
      <c r="BE30">
        <v>0</v>
      </c>
      <c r="BF30" t="s">
        <v>24</v>
      </c>
      <c r="BG30" s="5">
        <v>0</v>
      </c>
      <c r="BH30">
        <v>0</v>
      </c>
      <c r="BI30" t="s">
        <v>24</v>
      </c>
      <c r="BJ30" s="11">
        <v>0</v>
      </c>
      <c r="BK30">
        <v>0</v>
      </c>
      <c r="BL30" t="s">
        <v>24</v>
      </c>
      <c r="BM30" s="5">
        <v>0</v>
      </c>
      <c r="BN30">
        <v>0</v>
      </c>
      <c r="BO30" t="s">
        <v>24</v>
      </c>
      <c r="BP30" s="5">
        <v>0</v>
      </c>
      <c r="BQ30">
        <v>0</v>
      </c>
      <c r="BX30" t="s">
        <v>24</v>
      </c>
      <c r="BY30" s="5">
        <v>0</v>
      </c>
      <c r="BZ30">
        <v>0</v>
      </c>
      <c r="CA30" t="s">
        <v>24</v>
      </c>
      <c r="CB30" s="5">
        <v>0</v>
      </c>
      <c r="CC30">
        <v>0</v>
      </c>
      <c r="CD30" t="s">
        <v>24</v>
      </c>
      <c r="CE30" s="5">
        <v>0</v>
      </c>
      <c r="CF30">
        <v>0</v>
      </c>
      <c r="CG30" t="s">
        <v>24</v>
      </c>
      <c r="CH30" s="5">
        <v>0</v>
      </c>
      <c r="CI30">
        <v>0</v>
      </c>
      <c r="CJ30" t="s">
        <v>24</v>
      </c>
      <c r="CK30" s="5">
        <v>0</v>
      </c>
      <c r="CL30">
        <v>0</v>
      </c>
    </row>
    <row r="31" spans="1:90" x14ac:dyDescent="0.25">
      <c r="A31" t="s">
        <v>28</v>
      </c>
      <c r="B31" s="5">
        <v>1.6903820409843801E-2</v>
      </c>
      <c r="C31" s="1">
        <v>183772181.96427</v>
      </c>
      <c r="D31" t="s">
        <v>28</v>
      </c>
      <c r="E31" s="5">
        <v>2.0761935276245098E-2</v>
      </c>
      <c r="F31" s="1">
        <v>95224022.851436004</v>
      </c>
      <c r="G31" t="s">
        <v>28</v>
      </c>
      <c r="H31" s="5">
        <v>2.9648232757194599E-2</v>
      </c>
      <c r="I31" s="1">
        <v>13430199.7346147</v>
      </c>
      <c r="J31" t="s">
        <v>28</v>
      </c>
      <c r="K31" s="8">
        <v>2.97289621439535E-2</v>
      </c>
      <c r="L31" s="1">
        <v>1995076.8773797201</v>
      </c>
      <c r="M31" t="s">
        <v>28</v>
      </c>
      <c r="N31" s="9">
        <v>1.16736720005623E-2</v>
      </c>
      <c r="O31">
        <v>97925.858333292897</v>
      </c>
      <c r="P31" t="s">
        <v>28</v>
      </c>
      <c r="Q31" s="8">
        <v>3.03463141123447E-3</v>
      </c>
      <c r="R31" s="1">
        <v>6364.0833333332102</v>
      </c>
      <c r="T31" s="8"/>
      <c r="U31" s="1"/>
      <c r="V31" s="7" t="s">
        <v>28</v>
      </c>
      <c r="W31" s="8">
        <v>3.1546352671928098E-3</v>
      </c>
      <c r="X31" s="1">
        <v>5065.1833333333298</v>
      </c>
      <c r="Y31" t="s">
        <v>28</v>
      </c>
      <c r="Z31" s="8">
        <v>2.62588613251426E-3</v>
      </c>
      <c r="AA31">
        <v>3228.0333333333701</v>
      </c>
      <c r="AB31" t="s">
        <v>28</v>
      </c>
      <c r="AC31" s="5">
        <v>2.0285262542516802E-3</v>
      </c>
      <c r="AD31">
        <v>1832.0999999999799</v>
      </c>
      <c r="AE31" t="s">
        <v>28</v>
      </c>
      <c r="AF31" s="5">
        <v>2.0715784143518399E-3</v>
      </c>
      <c r="AG31">
        <v>1374.5999999999899</v>
      </c>
      <c r="AH31" t="s">
        <v>28</v>
      </c>
      <c r="AI31" s="5">
        <v>2.4858940972222101E-3</v>
      </c>
      <c r="AJ31">
        <v>1374.5999999999899</v>
      </c>
      <c r="AK31" t="s">
        <v>28</v>
      </c>
      <c r="AL31" s="5">
        <v>1.8593750000000001E-4</v>
      </c>
      <c r="AM31">
        <v>59.5</v>
      </c>
      <c r="AN31" s="4" t="s">
        <v>28</v>
      </c>
      <c r="AO31" s="5">
        <v>0</v>
      </c>
      <c r="AP31">
        <v>0</v>
      </c>
      <c r="AQ31" t="s">
        <v>28</v>
      </c>
      <c r="AR31" s="5">
        <v>0</v>
      </c>
      <c r="AS31">
        <v>0</v>
      </c>
      <c r="AT31" t="s">
        <v>28</v>
      </c>
      <c r="AU31" s="5">
        <v>0</v>
      </c>
      <c r="AV31">
        <v>0</v>
      </c>
      <c r="AW31" t="s">
        <v>28</v>
      </c>
      <c r="AX31" s="5">
        <v>0</v>
      </c>
      <c r="AY31">
        <v>0</v>
      </c>
      <c r="AZ31" t="s">
        <v>28</v>
      </c>
      <c r="BA31" s="5">
        <v>0</v>
      </c>
      <c r="BB31">
        <v>0</v>
      </c>
      <c r="BC31" t="s">
        <v>28</v>
      </c>
      <c r="BD31" s="5">
        <v>0</v>
      </c>
      <c r="BE31">
        <v>0</v>
      </c>
      <c r="BF31" t="s">
        <v>28</v>
      </c>
      <c r="BG31" s="5">
        <v>0</v>
      </c>
      <c r="BH31">
        <v>0</v>
      </c>
      <c r="BI31" t="s">
        <v>28</v>
      </c>
      <c r="BJ31" s="11">
        <v>0</v>
      </c>
      <c r="BK31">
        <v>0</v>
      </c>
      <c r="BL31" t="s">
        <v>28</v>
      </c>
      <c r="BM31" s="5">
        <v>0</v>
      </c>
      <c r="BN31">
        <v>0</v>
      </c>
      <c r="BO31" t="s">
        <v>28</v>
      </c>
      <c r="BP31" s="5">
        <v>0</v>
      </c>
      <c r="BQ31">
        <v>0</v>
      </c>
      <c r="BX31" t="s">
        <v>28</v>
      </c>
      <c r="BY31" s="5">
        <v>0</v>
      </c>
      <c r="BZ31">
        <v>0</v>
      </c>
      <c r="CA31" t="s">
        <v>28</v>
      </c>
      <c r="CB31" s="5">
        <v>0</v>
      </c>
      <c r="CC31">
        <v>0</v>
      </c>
      <c r="CD31" t="s">
        <v>28</v>
      </c>
      <c r="CE31" s="5">
        <v>0</v>
      </c>
      <c r="CF31">
        <v>0</v>
      </c>
      <c r="CG31" t="s">
        <v>28</v>
      </c>
      <c r="CH31" s="5">
        <v>0</v>
      </c>
      <c r="CI31">
        <v>0</v>
      </c>
      <c r="CJ31" t="s">
        <v>28</v>
      </c>
      <c r="CK31" s="5">
        <v>0</v>
      </c>
      <c r="CL31">
        <v>0</v>
      </c>
    </row>
    <row r="32" spans="1:90" x14ac:dyDescent="0.25">
      <c r="A32" t="s">
        <v>0</v>
      </c>
      <c r="B32" s="5">
        <v>6.8509656364723795E-2</v>
      </c>
      <c r="C32" s="1">
        <v>744812044.29005098</v>
      </c>
      <c r="D32" t="s">
        <v>0</v>
      </c>
      <c r="E32" s="5">
        <v>6.0742147568481397E-2</v>
      </c>
      <c r="F32" s="1">
        <v>278592124.05523098</v>
      </c>
      <c r="G32" t="s">
        <v>0</v>
      </c>
      <c r="H32" s="5">
        <v>5.1496292548097899E-2</v>
      </c>
      <c r="I32" s="1">
        <v>23327039.428523</v>
      </c>
      <c r="J32" t="s">
        <v>0</v>
      </c>
      <c r="K32" s="8">
        <v>5.8733480494651602E-2</v>
      </c>
      <c r="L32" s="1">
        <v>3941537.1547622299</v>
      </c>
      <c r="M32" t="s">
        <v>0</v>
      </c>
      <c r="N32" s="9">
        <v>6.7772150039689004E-3</v>
      </c>
      <c r="O32">
        <v>56851.400000013498</v>
      </c>
      <c r="P32" t="s">
        <v>0</v>
      </c>
      <c r="Q32" s="8">
        <v>4.3251593907673502E-3</v>
      </c>
      <c r="R32" s="1">
        <v>9070.51666666653</v>
      </c>
      <c r="T32" s="8"/>
      <c r="U32" s="1"/>
      <c r="V32" s="7" t="s">
        <v>0</v>
      </c>
      <c r="W32" s="8">
        <v>5.2346573394981902E-3</v>
      </c>
      <c r="X32" s="1">
        <v>8404.9333333331706</v>
      </c>
      <c r="Y32" t="s">
        <v>0</v>
      </c>
      <c r="Z32" s="8">
        <v>5.2424852275093697E-3</v>
      </c>
      <c r="AA32">
        <v>6444.6500000000096</v>
      </c>
      <c r="AB32" t="s">
        <v>0</v>
      </c>
      <c r="AC32" s="5">
        <v>5.1618119035808999E-3</v>
      </c>
      <c r="AD32">
        <v>4661.98333333336</v>
      </c>
      <c r="AE32" t="s">
        <v>0</v>
      </c>
      <c r="AF32" s="5">
        <v>7.0257995354295697E-3</v>
      </c>
      <c r="AG32">
        <v>4661.98333333336</v>
      </c>
      <c r="AH32" t="s">
        <v>0</v>
      </c>
      <c r="AI32" s="5">
        <v>8.4309594425154791E-3</v>
      </c>
      <c r="AJ32">
        <v>4661.98333333336</v>
      </c>
      <c r="AK32" t="s">
        <v>0</v>
      </c>
      <c r="AL32" s="5">
        <v>1.08986458333333E-2</v>
      </c>
      <c r="AM32">
        <v>3487.5666666666598</v>
      </c>
      <c r="AN32" s="4" t="s">
        <v>0</v>
      </c>
      <c r="AO32" s="5">
        <v>1.41979166666666E-2</v>
      </c>
      <c r="AP32">
        <v>908.66666666666595</v>
      </c>
      <c r="AQ32" t="s">
        <v>0</v>
      </c>
      <c r="AR32" s="5">
        <v>1.8880208333333301E-2</v>
      </c>
      <c r="AS32">
        <v>618.66666666666595</v>
      </c>
      <c r="AT32" t="s">
        <v>0</v>
      </c>
      <c r="AU32" s="5">
        <v>1.8032497829861101E-2</v>
      </c>
      <c r="AV32">
        <v>443.166666666666</v>
      </c>
      <c r="AW32" t="s">
        <v>0</v>
      </c>
      <c r="AX32" s="5">
        <v>2.88266782407407E-2</v>
      </c>
      <c r="AY32">
        <v>132.833333333333</v>
      </c>
      <c r="AZ32" t="s">
        <v>0</v>
      </c>
      <c r="BA32" s="5">
        <v>5.76171875E-2</v>
      </c>
      <c r="BB32">
        <v>88.5</v>
      </c>
      <c r="BC32" t="s">
        <v>0</v>
      </c>
      <c r="BD32" s="5">
        <v>6.0546875E-2</v>
      </c>
      <c r="BE32">
        <v>62</v>
      </c>
      <c r="BF32" t="s">
        <v>0</v>
      </c>
      <c r="BG32" s="5">
        <v>0</v>
      </c>
      <c r="BH32">
        <v>0</v>
      </c>
      <c r="BI32" t="s">
        <v>0</v>
      </c>
      <c r="BJ32" s="11">
        <v>0</v>
      </c>
      <c r="BK32">
        <v>0</v>
      </c>
      <c r="BL32" t="s">
        <v>0</v>
      </c>
      <c r="BM32" s="5">
        <v>0</v>
      </c>
      <c r="BN32">
        <v>0</v>
      </c>
      <c r="BO32" t="s">
        <v>0</v>
      </c>
      <c r="BP32" s="5">
        <v>0</v>
      </c>
      <c r="BQ32">
        <v>0</v>
      </c>
      <c r="BX32" t="s">
        <v>0</v>
      </c>
      <c r="BY32" s="5">
        <v>0</v>
      </c>
      <c r="BZ32">
        <v>0</v>
      </c>
      <c r="CA32" t="s">
        <v>0</v>
      </c>
      <c r="CB32" s="5">
        <v>0</v>
      </c>
      <c r="CC32">
        <v>0</v>
      </c>
      <c r="CD32" t="s">
        <v>0</v>
      </c>
      <c r="CE32" s="5">
        <v>0</v>
      </c>
      <c r="CF32">
        <v>0</v>
      </c>
      <c r="CG32" t="s">
        <v>0</v>
      </c>
      <c r="CH32" s="5">
        <v>0</v>
      </c>
      <c r="CI32">
        <v>0</v>
      </c>
      <c r="CJ32" t="s">
        <v>0</v>
      </c>
      <c r="CK32" s="5">
        <v>0</v>
      </c>
      <c r="CL32">
        <v>0</v>
      </c>
    </row>
    <row r="33" spans="1:90" x14ac:dyDescent="0.25">
      <c r="A33" t="s">
        <v>1</v>
      </c>
      <c r="B33" s="5">
        <v>5.1588312691520496E-3</v>
      </c>
      <c r="C33" s="1">
        <v>56084935.5785565</v>
      </c>
      <c r="D33" t="s">
        <v>1</v>
      </c>
      <c r="E33" s="5">
        <v>7.64214360043844E-3</v>
      </c>
      <c r="F33" s="1">
        <v>35050473.241515301</v>
      </c>
      <c r="G33" t="s">
        <v>1</v>
      </c>
      <c r="H33" s="5">
        <v>4.1539998912178697E-3</v>
      </c>
      <c r="I33" s="1">
        <v>1881698.9428513399</v>
      </c>
      <c r="J33" t="s">
        <v>1</v>
      </c>
      <c r="K33" s="8">
        <v>2.4546934025633802E-3</v>
      </c>
      <c r="L33" s="1">
        <v>164731.68571432299</v>
      </c>
      <c r="M33" t="s">
        <v>1</v>
      </c>
      <c r="N33" s="9">
        <v>4.28795814514162E-4</v>
      </c>
      <c r="O33">
        <v>3597.00000000001</v>
      </c>
      <c r="P33" t="s">
        <v>1</v>
      </c>
      <c r="Q33" s="8">
        <v>0</v>
      </c>
      <c r="R33" s="1">
        <v>0</v>
      </c>
      <c r="T33" s="8"/>
      <c r="U33" s="1"/>
      <c r="V33" s="7" t="s">
        <v>1</v>
      </c>
      <c r="W33" s="8">
        <v>0</v>
      </c>
      <c r="X33" s="1">
        <v>0</v>
      </c>
      <c r="Y33" t="s">
        <v>1</v>
      </c>
      <c r="Z33" s="8">
        <v>0</v>
      </c>
      <c r="AA33">
        <v>0</v>
      </c>
      <c r="AB33" t="s">
        <v>1</v>
      </c>
      <c r="AC33" s="5">
        <v>0</v>
      </c>
      <c r="AD33">
        <v>0</v>
      </c>
      <c r="AE33" t="s">
        <v>1</v>
      </c>
      <c r="AF33" s="5">
        <v>0</v>
      </c>
      <c r="AG33">
        <v>0</v>
      </c>
      <c r="AH33" t="s">
        <v>1</v>
      </c>
      <c r="AI33" s="5">
        <v>0</v>
      </c>
      <c r="AJ33">
        <v>0</v>
      </c>
      <c r="AK33" t="s">
        <v>1</v>
      </c>
      <c r="AL33" s="5">
        <v>0</v>
      </c>
      <c r="AM33">
        <v>0</v>
      </c>
      <c r="AN33" s="4" t="s">
        <v>1</v>
      </c>
      <c r="AO33" s="5">
        <v>0</v>
      </c>
      <c r="AP33">
        <v>0</v>
      </c>
      <c r="AQ33" t="s">
        <v>1</v>
      </c>
      <c r="AR33" s="5">
        <v>0</v>
      </c>
      <c r="AS33">
        <v>0</v>
      </c>
      <c r="AT33" t="s">
        <v>1</v>
      </c>
      <c r="AU33" s="5">
        <v>0</v>
      </c>
      <c r="AV33">
        <v>0</v>
      </c>
      <c r="AW33" t="s">
        <v>1</v>
      </c>
      <c r="AX33" s="5">
        <v>0</v>
      </c>
      <c r="AY33">
        <v>0</v>
      </c>
      <c r="AZ33" t="s">
        <v>1</v>
      </c>
      <c r="BA33" s="5">
        <v>0</v>
      </c>
      <c r="BB33">
        <v>0</v>
      </c>
      <c r="BC33" t="s">
        <v>1</v>
      </c>
      <c r="BD33" s="5">
        <v>0</v>
      </c>
      <c r="BE33">
        <v>0</v>
      </c>
      <c r="BF33" t="s">
        <v>1</v>
      </c>
      <c r="BG33" s="5">
        <v>0</v>
      </c>
      <c r="BH33">
        <v>0</v>
      </c>
      <c r="BI33" t="s">
        <v>1</v>
      </c>
      <c r="BJ33" s="11">
        <v>0</v>
      </c>
      <c r="BK33">
        <v>0</v>
      </c>
      <c r="BL33" t="s">
        <v>1</v>
      </c>
      <c r="BM33" s="5">
        <v>0</v>
      </c>
      <c r="BN33">
        <v>0</v>
      </c>
      <c r="BO33" t="s">
        <v>1</v>
      </c>
      <c r="BP33" s="5">
        <v>0</v>
      </c>
      <c r="BQ33">
        <v>0</v>
      </c>
      <c r="BX33" t="s">
        <v>1</v>
      </c>
      <c r="BY33" s="5">
        <v>0</v>
      </c>
      <c r="BZ33">
        <v>0</v>
      </c>
      <c r="CA33" t="s">
        <v>1</v>
      </c>
      <c r="CB33" s="5">
        <v>0</v>
      </c>
      <c r="CC33">
        <v>0</v>
      </c>
      <c r="CD33" t="s">
        <v>1</v>
      </c>
      <c r="CE33" s="5">
        <v>0</v>
      </c>
      <c r="CF33">
        <v>0</v>
      </c>
      <c r="CG33" t="s">
        <v>1</v>
      </c>
      <c r="CH33" s="5">
        <v>0</v>
      </c>
      <c r="CI33">
        <v>0</v>
      </c>
      <c r="CJ33" t="s">
        <v>1</v>
      </c>
      <c r="CK33" s="5">
        <v>0</v>
      </c>
      <c r="CL33">
        <v>0</v>
      </c>
    </row>
    <row r="34" spans="1:90" x14ac:dyDescent="0.25">
      <c r="A34" t="s">
        <v>11</v>
      </c>
      <c r="B34" s="5">
        <v>2.3651600555633999E-2</v>
      </c>
      <c r="C34" s="1">
        <v>257131591.30140001</v>
      </c>
      <c r="D34" t="s">
        <v>11</v>
      </c>
      <c r="E34" s="5">
        <v>2.2798422014601801E-2</v>
      </c>
      <c r="F34" s="1">
        <v>104564311.08226299</v>
      </c>
      <c r="G34" t="s">
        <v>11</v>
      </c>
      <c r="H34" s="5">
        <v>2.9345115872109799E-2</v>
      </c>
      <c r="I34" s="1">
        <v>13292892.3833481</v>
      </c>
      <c r="J34" t="s">
        <v>11</v>
      </c>
      <c r="K34" s="8">
        <v>2.5633440486022101E-2</v>
      </c>
      <c r="L34" s="1">
        <v>1720231.0714285499</v>
      </c>
      <c r="M34" t="s">
        <v>11</v>
      </c>
      <c r="N34" s="9">
        <v>0</v>
      </c>
      <c r="O34">
        <v>0</v>
      </c>
      <c r="P34" t="s">
        <v>11</v>
      </c>
      <c r="Q34" s="8">
        <v>0</v>
      </c>
      <c r="R34" s="1">
        <v>0</v>
      </c>
      <c r="T34" s="8"/>
      <c r="U34" s="1"/>
      <c r="V34" s="7" t="s">
        <v>11</v>
      </c>
      <c r="W34" s="8">
        <v>0</v>
      </c>
      <c r="X34" s="1">
        <v>0</v>
      </c>
      <c r="Y34" t="s">
        <v>11</v>
      </c>
      <c r="Z34" s="8">
        <v>0</v>
      </c>
      <c r="AA34" s="4">
        <v>0</v>
      </c>
      <c r="AB34" t="s">
        <v>11</v>
      </c>
      <c r="AC34" s="5">
        <v>0</v>
      </c>
      <c r="AD34">
        <v>0</v>
      </c>
      <c r="AE34" t="s">
        <v>11</v>
      </c>
      <c r="AF34" s="5">
        <v>0</v>
      </c>
      <c r="AG34">
        <v>0</v>
      </c>
      <c r="AH34" t="s">
        <v>11</v>
      </c>
      <c r="AI34" s="5">
        <v>0</v>
      </c>
      <c r="AJ34">
        <v>0</v>
      </c>
      <c r="AK34" t="s">
        <v>11</v>
      </c>
      <c r="AL34" s="5">
        <v>0</v>
      </c>
      <c r="AM34">
        <v>0</v>
      </c>
      <c r="AN34" t="s">
        <v>11</v>
      </c>
      <c r="AO34" s="5">
        <v>0</v>
      </c>
      <c r="AP34">
        <v>0</v>
      </c>
      <c r="AQ34" t="s">
        <v>11</v>
      </c>
      <c r="AR34" s="5">
        <v>0</v>
      </c>
      <c r="AS34">
        <v>0</v>
      </c>
      <c r="AT34" t="s">
        <v>11</v>
      </c>
      <c r="AU34" s="5">
        <v>0</v>
      </c>
      <c r="AV34">
        <v>0</v>
      </c>
      <c r="AW34" t="s">
        <v>11</v>
      </c>
      <c r="AX34" s="5">
        <v>0</v>
      </c>
      <c r="AY34">
        <v>0</v>
      </c>
      <c r="AZ34" t="s">
        <v>11</v>
      </c>
      <c r="BA34" s="5">
        <v>0</v>
      </c>
      <c r="BB34">
        <v>0</v>
      </c>
      <c r="BC34" t="s">
        <v>11</v>
      </c>
      <c r="BD34" s="5">
        <v>0</v>
      </c>
      <c r="BE34">
        <v>0</v>
      </c>
      <c r="BF34" t="s">
        <v>11</v>
      </c>
      <c r="BG34" s="5">
        <v>0</v>
      </c>
      <c r="BH34">
        <v>0</v>
      </c>
      <c r="BI34" t="s">
        <v>11</v>
      </c>
      <c r="BJ34" s="11">
        <v>0</v>
      </c>
      <c r="BK34">
        <v>0</v>
      </c>
      <c r="BL34" t="s">
        <v>11</v>
      </c>
      <c r="BM34" s="5">
        <v>0</v>
      </c>
      <c r="BN34">
        <v>0</v>
      </c>
      <c r="BO34" t="s">
        <v>11</v>
      </c>
      <c r="BP34" s="5">
        <v>0</v>
      </c>
      <c r="BQ34">
        <v>0</v>
      </c>
      <c r="BX34" t="s">
        <v>11</v>
      </c>
      <c r="BY34" s="5">
        <v>0</v>
      </c>
      <c r="BZ34">
        <v>0</v>
      </c>
      <c r="CA34" t="s">
        <v>11</v>
      </c>
      <c r="CB34" s="5">
        <v>0</v>
      </c>
      <c r="CC34">
        <v>0</v>
      </c>
      <c r="CD34" t="s">
        <v>11</v>
      </c>
      <c r="CE34" s="5">
        <v>0</v>
      </c>
      <c r="CF34">
        <v>0</v>
      </c>
      <c r="CG34" t="s">
        <v>11</v>
      </c>
      <c r="CH34" s="5">
        <v>0</v>
      </c>
      <c r="CI34">
        <v>0</v>
      </c>
      <c r="CJ34" t="s">
        <v>11</v>
      </c>
      <c r="CK34" s="5">
        <v>0</v>
      </c>
      <c r="CL34">
        <v>0</v>
      </c>
    </row>
    <row r="35" spans="1:90" x14ac:dyDescent="0.25">
      <c r="A35" t="s">
        <v>29</v>
      </c>
      <c r="B35" s="5">
        <v>1.3945212229444399E-2</v>
      </c>
      <c r="C35" s="1">
        <v>151607270.855021</v>
      </c>
      <c r="D35" t="s">
        <v>29</v>
      </c>
      <c r="E35" s="5">
        <v>1.34228462848274E-2</v>
      </c>
      <c r="F35" s="1">
        <v>61563500.9141054</v>
      </c>
      <c r="G35" t="s">
        <v>29</v>
      </c>
      <c r="H35" s="5">
        <v>0</v>
      </c>
      <c r="I35" s="1">
        <v>0</v>
      </c>
      <c r="J35" t="s">
        <v>29</v>
      </c>
      <c r="K35" s="8">
        <v>0</v>
      </c>
      <c r="L35" s="1">
        <v>0</v>
      </c>
      <c r="M35" t="s">
        <v>29</v>
      </c>
      <c r="N35" s="9">
        <v>0</v>
      </c>
      <c r="O35">
        <v>0</v>
      </c>
      <c r="P35" t="s">
        <v>29</v>
      </c>
      <c r="Q35" s="8">
        <v>0</v>
      </c>
      <c r="R35" s="1">
        <v>0</v>
      </c>
      <c r="T35" s="8"/>
      <c r="U35" s="1"/>
      <c r="V35" s="7" t="s">
        <v>29</v>
      </c>
      <c r="W35" s="8">
        <v>0</v>
      </c>
      <c r="X35" s="1">
        <v>0</v>
      </c>
      <c r="Y35" t="s">
        <v>29</v>
      </c>
      <c r="Z35" s="8">
        <v>0</v>
      </c>
      <c r="AA35" s="4">
        <v>0</v>
      </c>
      <c r="AB35" t="s">
        <v>29</v>
      </c>
      <c r="AC35" s="5">
        <v>0</v>
      </c>
      <c r="AD35">
        <v>0</v>
      </c>
      <c r="AE35" t="s">
        <v>29</v>
      </c>
      <c r="AF35" s="5">
        <v>0</v>
      </c>
      <c r="AG35">
        <v>0</v>
      </c>
      <c r="AH35" t="s">
        <v>29</v>
      </c>
      <c r="AI35" s="5">
        <v>0</v>
      </c>
      <c r="AJ35">
        <v>0</v>
      </c>
      <c r="AK35" t="s">
        <v>29</v>
      </c>
      <c r="AL35" s="5">
        <v>0</v>
      </c>
      <c r="AM35">
        <v>0</v>
      </c>
      <c r="AN35" t="s">
        <v>29</v>
      </c>
      <c r="AO35" s="5">
        <v>0</v>
      </c>
      <c r="AP35">
        <v>0</v>
      </c>
      <c r="AQ35" t="s">
        <v>29</v>
      </c>
      <c r="AR35" s="5">
        <v>0</v>
      </c>
      <c r="AS35">
        <v>0</v>
      </c>
      <c r="AT35" t="s">
        <v>29</v>
      </c>
      <c r="AU35" s="5">
        <v>0</v>
      </c>
      <c r="AV35">
        <v>0</v>
      </c>
      <c r="AW35" t="s">
        <v>29</v>
      </c>
      <c r="AX35" s="5">
        <v>0</v>
      </c>
      <c r="AY35">
        <v>0</v>
      </c>
      <c r="AZ35" t="s">
        <v>29</v>
      </c>
      <c r="BA35" s="5">
        <v>0</v>
      </c>
      <c r="BB35">
        <v>0</v>
      </c>
      <c r="BC35" t="s">
        <v>29</v>
      </c>
      <c r="BD35" s="5">
        <v>0</v>
      </c>
      <c r="BE35">
        <v>0</v>
      </c>
      <c r="BF35" t="s">
        <v>29</v>
      </c>
      <c r="BG35" s="5">
        <v>0</v>
      </c>
      <c r="BH35">
        <v>0</v>
      </c>
      <c r="BI35" t="s">
        <v>29</v>
      </c>
      <c r="BJ35" s="11">
        <v>0</v>
      </c>
      <c r="BK35">
        <v>0</v>
      </c>
      <c r="BL35" t="s">
        <v>29</v>
      </c>
      <c r="BM35" s="5">
        <v>0</v>
      </c>
      <c r="BN35">
        <v>0</v>
      </c>
      <c r="BO35" t="s">
        <v>29</v>
      </c>
      <c r="BP35" s="5">
        <v>0</v>
      </c>
      <c r="BQ35">
        <v>0</v>
      </c>
      <c r="BX35" t="s">
        <v>29</v>
      </c>
      <c r="BY35" s="5">
        <v>0</v>
      </c>
      <c r="BZ35">
        <v>0</v>
      </c>
      <c r="CA35" t="s">
        <v>29</v>
      </c>
      <c r="CB35" s="5">
        <v>0</v>
      </c>
      <c r="CC35">
        <v>0</v>
      </c>
      <c r="CD35" t="s">
        <v>29</v>
      </c>
      <c r="CE35" s="5">
        <v>0</v>
      </c>
      <c r="CF35">
        <v>0</v>
      </c>
      <c r="CG35" t="s">
        <v>29</v>
      </c>
      <c r="CH35" s="5">
        <v>0</v>
      </c>
      <c r="CI35">
        <v>0</v>
      </c>
      <c r="CJ35" t="s">
        <v>29</v>
      </c>
      <c r="CK35" s="5">
        <v>0</v>
      </c>
      <c r="CL35">
        <v>0</v>
      </c>
    </row>
    <row r="36" spans="1:90" x14ac:dyDescent="0.25">
      <c r="A36" t="s">
        <v>4</v>
      </c>
      <c r="B36" s="5">
        <v>3.1509426017272198E-2</v>
      </c>
      <c r="C36" s="1">
        <v>342559009.22041202</v>
      </c>
      <c r="D36" t="s">
        <v>4</v>
      </c>
      <c r="E36" s="5">
        <v>3.8397280549842601E-2</v>
      </c>
      <c r="F36" s="1">
        <v>176108030.00116399</v>
      </c>
      <c r="G36" t="s">
        <v>4</v>
      </c>
      <c r="H36" s="5">
        <v>5.9512419138865499E-2</v>
      </c>
      <c r="I36" s="1">
        <v>26958223.185532499</v>
      </c>
      <c r="J36" t="s">
        <v>4</v>
      </c>
      <c r="K36" s="8">
        <v>7.5771012866760606E-2</v>
      </c>
      <c r="L36" s="1">
        <v>5084906.5976176802</v>
      </c>
      <c r="M36" t="s">
        <v>4</v>
      </c>
      <c r="N36" s="9">
        <v>0.14854829311369899</v>
      </c>
      <c r="O36">
        <v>1246113.39999992</v>
      </c>
      <c r="P36" t="s">
        <v>4</v>
      </c>
      <c r="Q36" s="8">
        <v>5.6843980153400503E-2</v>
      </c>
      <c r="R36" s="1">
        <v>119210.466666664</v>
      </c>
      <c r="T36" s="8"/>
      <c r="U36" s="1"/>
      <c r="V36" s="7" t="s">
        <v>4</v>
      </c>
      <c r="W36" s="8">
        <v>4.4581645524420802E-2</v>
      </c>
      <c r="X36" s="1">
        <v>71581.716666666805</v>
      </c>
      <c r="Y36" t="s">
        <v>4</v>
      </c>
      <c r="Z36" s="8">
        <v>3.8674274716264299E-2</v>
      </c>
      <c r="AA36">
        <v>47542.750000000298</v>
      </c>
      <c r="AB36" t="s">
        <v>4</v>
      </c>
      <c r="AC36" s="5">
        <v>3.2852267426067297E-2</v>
      </c>
      <c r="AD36">
        <v>29671.116666666301</v>
      </c>
      <c r="AE36" t="s">
        <v>4</v>
      </c>
      <c r="AF36" s="5">
        <v>3.7614509990676198E-2</v>
      </c>
      <c r="AG36">
        <v>24959.1833333332</v>
      </c>
      <c r="AH36" t="s">
        <v>4</v>
      </c>
      <c r="AI36" s="5">
        <v>3.28441779996144E-2</v>
      </c>
      <c r="AJ36">
        <v>18161.516666666801</v>
      </c>
      <c r="AK36" t="s">
        <v>4</v>
      </c>
      <c r="AL36" s="5">
        <v>2.65486979166666E-2</v>
      </c>
      <c r="AM36">
        <v>8495.5833333333194</v>
      </c>
      <c r="AN36" s="4" t="s">
        <v>4</v>
      </c>
      <c r="AO36" s="5">
        <v>0</v>
      </c>
      <c r="AP36">
        <v>0</v>
      </c>
      <c r="AQ36" t="s">
        <v>4</v>
      </c>
      <c r="AR36" s="5">
        <v>0</v>
      </c>
      <c r="AS36">
        <v>0</v>
      </c>
      <c r="AT36" t="s">
        <v>4</v>
      </c>
      <c r="AU36" s="5">
        <v>0</v>
      </c>
      <c r="AV36">
        <v>0</v>
      </c>
      <c r="AW36" t="s">
        <v>4</v>
      </c>
      <c r="AX36" s="5">
        <v>0</v>
      </c>
      <c r="AY36">
        <v>0</v>
      </c>
      <c r="AZ36" t="s">
        <v>4</v>
      </c>
      <c r="BA36" s="5">
        <v>0</v>
      </c>
      <c r="BB36">
        <v>0</v>
      </c>
      <c r="BC36" t="s">
        <v>4</v>
      </c>
      <c r="BD36" s="5">
        <v>0</v>
      </c>
      <c r="BE36">
        <v>0</v>
      </c>
      <c r="BF36" t="s">
        <v>4</v>
      </c>
      <c r="BG36" s="5">
        <v>0</v>
      </c>
      <c r="BH36">
        <v>0</v>
      </c>
      <c r="BI36" t="s">
        <v>4</v>
      </c>
      <c r="BJ36" s="11">
        <v>0</v>
      </c>
      <c r="BK36">
        <v>0</v>
      </c>
      <c r="BL36" t="s">
        <v>4</v>
      </c>
      <c r="BM36" s="5">
        <v>0</v>
      </c>
      <c r="BN36">
        <v>0</v>
      </c>
      <c r="BO36" t="s">
        <v>4</v>
      </c>
      <c r="BP36" s="5">
        <v>0</v>
      </c>
      <c r="BQ36">
        <v>0</v>
      </c>
      <c r="BX36" t="s">
        <v>4</v>
      </c>
      <c r="BY36" s="5">
        <v>0</v>
      </c>
      <c r="BZ36">
        <v>0</v>
      </c>
      <c r="CA36" t="s">
        <v>4</v>
      </c>
      <c r="CB36" s="5">
        <v>0</v>
      </c>
      <c r="CC36">
        <v>0</v>
      </c>
      <c r="CD36" t="s">
        <v>4</v>
      </c>
      <c r="CE36" s="5">
        <v>0</v>
      </c>
      <c r="CF36">
        <v>0</v>
      </c>
      <c r="CG36" t="s">
        <v>4</v>
      </c>
      <c r="CH36" s="5">
        <v>0</v>
      </c>
      <c r="CI36">
        <v>0</v>
      </c>
      <c r="CJ36" t="s">
        <v>4</v>
      </c>
      <c r="CK36" s="5">
        <v>0</v>
      </c>
      <c r="CL36">
        <v>0</v>
      </c>
    </row>
    <row r="37" spans="1:90" x14ac:dyDescent="0.25">
      <c r="A37" t="s">
        <v>8</v>
      </c>
      <c r="B37" s="5">
        <v>1.7297960143948899E-2</v>
      </c>
      <c r="C37" s="1">
        <v>188057125.673985</v>
      </c>
      <c r="D37" t="s">
        <v>8</v>
      </c>
      <c r="E37" s="5">
        <v>1.8969168498208899E-2</v>
      </c>
      <c r="F37" s="1">
        <v>87001549.254076496</v>
      </c>
      <c r="G37" t="s">
        <v>8</v>
      </c>
      <c r="H37" s="5">
        <v>6.1503695117147202E-3</v>
      </c>
      <c r="I37" s="1">
        <v>2786024.1000020099</v>
      </c>
      <c r="J37" t="s">
        <v>8</v>
      </c>
      <c r="K37" s="8">
        <v>5.0503935132696796E-3</v>
      </c>
      <c r="L37" s="1">
        <v>338926.17142849701</v>
      </c>
      <c r="M37" t="s">
        <v>8</v>
      </c>
      <c r="N37" s="9">
        <v>3.855586051941E-4</v>
      </c>
      <c r="O37">
        <v>3234.3000000000702</v>
      </c>
      <c r="P37" t="s">
        <v>8</v>
      </c>
      <c r="Q37" s="8">
        <v>0</v>
      </c>
      <c r="R37" s="1">
        <v>0</v>
      </c>
      <c r="T37" s="8"/>
      <c r="U37" s="1"/>
      <c r="V37" s="7" t="s">
        <v>8</v>
      </c>
      <c r="W37" s="8">
        <v>0</v>
      </c>
      <c r="X37" s="1">
        <v>0</v>
      </c>
      <c r="Y37" t="s">
        <v>8</v>
      </c>
      <c r="Z37" s="8">
        <v>0</v>
      </c>
      <c r="AA37">
        <v>0</v>
      </c>
      <c r="AB37" t="s">
        <v>8</v>
      </c>
      <c r="AC37" s="5">
        <v>0</v>
      </c>
      <c r="AD37">
        <v>0</v>
      </c>
      <c r="AE37" t="s">
        <v>8</v>
      </c>
      <c r="AF37" s="5">
        <v>0</v>
      </c>
      <c r="AG37">
        <v>0</v>
      </c>
      <c r="AH37" t="s">
        <v>8</v>
      </c>
      <c r="AI37" s="5">
        <v>0</v>
      </c>
      <c r="AJ37">
        <v>0</v>
      </c>
      <c r="AK37" t="s">
        <v>8</v>
      </c>
      <c r="AL37" s="5">
        <v>0</v>
      </c>
      <c r="AM37">
        <v>0</v>
      </c>
      <c r="AN37" s="4" t="s">
        <v>8</v>
      </c>
      <c r="AO37" s="5">
        <v>0</v>
      </c>
      <c r="AP37">
        <v>0</v>
      </c>
      <c r="AQ37" t="s">
        <v>8</v>
      </c>
      <c r="AR37" s="5">
        <v>0</v>
      </c>
      <c r="AS37">
        <v>0</v>
      </c>
      <c r="AT37" t="s">
        <v>8</v>
      </c>
      <c r="AU37" s="5">
        <v>0</v>
      </c>
      <c r="AV37">
        <v>0</v>
      </c>
      <c r="AW37" t="s">
        <v>8</v>
      </c>
      <c r="AX37" s="5">
        <v>0</v>
      </c>
      <c r="AY37">
        <v>0</v>
      </c>
      <c r="AZ37" t="s">
        <v>8</v>
      </c>
      <c r="BA37" s="5">
        <v>0</v>
      </c>
      <c r="BB37">
        <v>0</v>
      </c>
      <c r="BC37" t="s">
        <v>8</v>
      </c>
      <c r="BD37" s="5">
        <v>0</v>
      </c>
      <c r="BE37">
        <v>0</v>
      </c>
      <c r="BF37" t="s">
        <v>8</v>
      </c>
      <c r="BG37" s="5">
        <v>0</v>
      </c>
      <c r="BH37">
        <v>0</v>
      </c>
      <c r="BI37" t="s">
        <v>8</v>
      </c>
      <c r="BJ37" s="11">
        <v>0</v>
      </c>
      <c r="BK37">
        <v>0</v>
      </c>
      <c r="BL37" t="s">
        <v>8</v>
      </c>
      <c r="BM37" s="5">
        <v>0</v>
      </c>
      <c r="BN37">
        <v>0</v>
      </c>
      <c r="BO37" t="s">
        <v>8</v>
      </c>
      <c r="BP37" s="5">
        <v>0</v>
      </c>
      <c r="BQ37">
        <v>0</v>
      </c>
      <c r="BX37" t="s">
        <v>8</v>
      </c>
      <c r="BY37" s="5">
        <v>0</v>
      </c>
      <c r="BZ37">
        <v>0</v>
      </c>
      <c r="CA37" t="s">
        <v>8</v>
      </c>
      <c r="CB37" s="5">
        <v>0</v>
      </c>
      <c r="CC37">
        <v>0</v>
      </c>
      <c r="CD37" t="s">
        <v>8</v>
      </c>
      <c r="CE37" s="5">
        <v>0</v>
      </c>
      <c r="CF37">
        <v>0</v>
      </c>
      <c r="CG37" t="s">
        <v>8</v>
      </c>
      <c r="CH37" s="5">
        <v>0</v>
      </c>
      <c r="CI37">
        <v>0</v>
      </c>
      <c r="CJ37" t="s">
        <v>8</v>
      </c>
      <c r="CK37" s="5">
        <v>0</v>
      </c>
      <c r="CL37">
        <v>0</v>
      </c>
    </row>
    <row r="38" spans="1:90" x14ac:dyDescent="0.25">
      <c r="A38" t="s">
        <v>33</v>
      </c>
      <c r="B38" s="5">
        <v>1.6600621323338699E-2</v>
      </c>
      <c r="C38" s="1">
        <v>180475911.869957</v>
      </c>
      <c r="D38" t="s">
        <v>33</v>
      </c>
      <c r="E38" s="5">
        <v>2.2305913868575399E-2</v>
      </c>
      <c r="F38" s="1">
        <v>102305436.54442599</v>
      </c>
      <c r="G38" t="s">
        <v>33</v>
      </c>
      <c r="H38" s="5">
        <v>4.4306735334482698E-2</v>
      </c>
      <c r="I38" s="1">
        <v>20070279.061959099</v>
      </c>
      <c r="J38" t="s">
        <v>33</v>
      </c>
      <c r="K38" s="8">
        <v>7.1894583602786805E-2</v>
      </c>
      <c r="L38" s="1">
        <v>4824763.8333360497</v>
      </c>
      <c r="M38" t="s">
        <v>33</v>
      </c>
      <c r="N38" s="9">
        <v>7.1655102570847798E-2</v>
      </c>
      <c r="O38">
        <v>601086.56666663405</v>
      </c>
      <c r="P38" t="s">
        <v>33</v>
      </c>
      <c r="Q38" s="8">
        <v>0.14806994597117301</v>
      </c>
      <c r="R38" s="1">
        <v>310525.18333333702</v>
      </c>
      <c r="T38" s="8"/>
      <c r="U38" s="1"/>
      <c r="V38" s="7" t="s">
        <v>33</v>
      </c>
      <c r="W38" s="8">
        <v>0.14119788967833399</v>
      </c>
      <c r="X38" s="1">
        <v>226711.850000003</v>
      </c>
      <c r="Y38" t="s">
        <v>33</v>
      </c>
      <c r="Z38" s="8">
        <v>0.110064396453733</v>
      </c>
      <c r="AA38" s="4">
        <v>135303.48333333101</v>
      </c>
      <c r="AB38" t="s">
        <v>33</v>
      </c>
      <c r="AC38" s="5">
        <v>0.109782712998393</v>
      </c>
      <c r="AD38">
        <v>99152.233333332799</v>
      </c>
      <c r="AE38" t="s">
        <v>33</v>
      </c>
      <c r="AF38" s="5">
        <v>0.109177301351916</v>
      </c>
      <c r="AG38">
        <v>72444.816666667</v>
      </c>
      <c r="AH38" t="s">
        <v>33</v>
      </c>
      <c r="AI38" s="5">
        <v>0.104609706548997</v>
      </c>
      <c r="AJ38">
        <v>57844.983333333701</v>
      </c>
      <c r="AK38" t="s">
        <v>33</v>
      </c>
      <c r="AL38" s="5">
        <v>0.12886062499999901</v>
      </c>
      <c r="AM38">
        <v>41235.3999999999</v>
      </c>
      <c r="AN38" t="s">
        <v>33</v>
      </c>
      <c r="AO38" s="5">
        <v>0.124333333333333</v>
      </c>
      <c r="AP38">
        <v>7957.3333333333303</v>
      </c>
      <c r="AQ38" t="s">
        <v>33</v>
      </c>
      <c r="AR38" s="5">
        <v>0.18250528971354099</v>
      </c>
      <c r="AS38">
        <v>5980.3333333333303</v>
      </c>
      <c r="AT38" t="s">
        <v>33</v>
      </c>
      <c r="AU38" s="5">
        <v>0.19559054904513801</v>
      </c>
      <c r="AV38">
        <v>4806.8333333333303</v>
      </c>
      <c r="AW38" t="s">
        <v>33</v>
      </c>
      <c r="AX38" s="5">
        <v>0.20786313657407399</v>
      </c>
      <c r="AY38">
        <v>957.83333333333303</v>
      </c>
      <c r="AZ38" t="s">
        <v>33</v>
      </c>
      <c r="BA38" s="5">
        <v>0.13216145833333301</v>
      </c>
      <c r="BB38">
        <v>203</v>
      </c>
      <c r="BC38" t="s">
        <v>33</v>
      </c>
      <c r="BD38" s="5">
        <v>0.189453125</v>
      </c>
      <c r="BE38">
        <v>194</v>
      </c>
      <c r="BF38" t="s">
        <v>33</v>
      </c>
      <c r="BG38" s="5">
        <v>0.375</v>
      </c>
      <c r="BH38">
        <v>192</v>
      </c>
      <c r="BI38" t="s">
        <v>33</v>
      </c>
      <c r="BJ38" s="11">
        <v>0.32142857142857101</v>
      </c>
      <c r="BK38">
        <v>144</v>
      </c>
      <c r="BL38" t="s">
        <v>33</v>
      </c>
      <c r="BM38" s="5">
        <v>0.33673469387755101</v>
      </c>
      <c r="BN38">
        <v>132</v>
      </c>
      <c r="BO38" t="s">
        <v>33</v>
      </c>
      <c r="BP38" s="5">
        <v>0.26190476190476097</v>
      </c>
      <c r="BQ38">
        <v>88</v>
      </c>
      <c r="BX38" t="s">
        <v>33</v>
      </c>
      <c r="BY38" s="5">
        <v>0.16</v>
      </c>
      <c r="BZ38">
        <v>32</v>
      </c>
      <c r="CA38" t="s">
        <v>33</v>
      </c>
      <c r="CB38" s="5">
        <v>0</v>
      </c>
      <c r="CC38">
        <v>0</v>
      </c>
      <c r="CD38" t="s">
        <v>33</v>
      </c>
      <c r="CE38" s="5">
        <v>0</v>
      </c>
      <c r="CF38">
        <v>0</v>
      </c>
      <c r="CG38" t="s">
        <v>33</v>
      </c>
      <c r="CH38" s="5">
        <v>0</v>
      </c>
      <c r="CI38">
        <v>0</v>
      </c>
      <c r="CJ38" t="s">
        <v>33</v>
      </c>
      <c r="CK38" s="5">
        <v>0</v>
      </c>
      <c r="CL38">
        <v>0</v>
      </c>
    </row>
    <row r="39" spans="1:90" x14ac:dyDescent="0.25">
      <c r="AB39" s="4"/>
      <c r="AP39" s="4"/>
    </row>
    <row r="40" spans="1:90" x14ac:dyDescent="0.25">
      <c r="B40" s="1"/>
      <c r="AA40" s="4"/>
    </row>
    <row r="41" spans="1:90" x14ac:dyDescent="0.25">
      <c r="AA41" s="4"/>
    </row>
    <row r="42" spans="1:90" x14ac:dyDescent="0.25">
      <c r="AB42" s="4"/>
      <c r="AP42" s="4"/>
    </row>
    <row r="43" spans="1:90" x14ac:dyDescent="0.25">
      <c r="AB43" s="4"/>
      <c r="AP43" s="4"/>
    </row>
    <row r="44" spans="1:90" x14ac:dyDescent="0.25">
      <c r="AA44" s="4"/>
    </row>
    <row r="45" spans="1:90" x14ac:dyDescent="0.25">
      <c r="E45" s="1"/>
      <c r="F45"/>
      <c r="G45" s="1"/>
      <c r="I45"/>
      <c r="J45" s="5"/>
      <c r="L45"/>
      <c r="N45"/>
      <c r="AK45" s="4"/>
    </row>
    <row r="46" spans="1:90" x14ac:dyDescent="0.25">
      <c r="E46" s="1"/>
      <c r="F46"/>
      <c r="G46" s="1"/>
      <c r="I46"/>
      <c r="J46" s="5"/>
      <c r="L46"/>
      <c r="N46"/>
    </row>
    <row r="47" spans="1:90" x14ac:dyDescent="0.25">
      <c r="E47" s="1"/>
      <c r="F47"/>
      <c r="G47" s="1"/>
      <c r="I47"/>
      <c r="J47" s="5"/>
      <c r="L47"/>
      <c r="N47"/>
    </row>
    <row r="48" spans="1:90" x14ac:dyDescent="0.25">
      <c r="E48" s="1"/>
      <c r="F48"/>
      <c r="G48" s="1"/>
      <c r="I48"/>
      <c r="J48" s="5"/>
      <c r="L48"/>
      <c r="N48"/>
      <c r="AK48" s="4"/>
    </row>
    <row r="49" spans="5:37" x14ac:dyDescent="0.25">
      <c r="E49" s="1"/>
      <c r="F49"/>
      <c r="G49" s="1"/>
      <c r="I49"/>
      <c r="J49" s="5"/>
      <c r="L49"/>
      <c r="N49"/>
      <c r="AK49" s="4"/>
    </row>
    <row r="50" spans="5:37" x14ac:dyDescent="0.25">
      <c r="E50" s="1"/>
      <c r="F50"/>
      <c r="G50" s="1"/>
      <c r="I50"/>
      <c r="J50" s="5"/>
      <c r="L50"/>
      <c r="N50"/>
    </row>
    <row r="51" spans="5:37" x14ac:dyDescent="0.25">
      <c r="E51" s="1"/>
      <c r="F51"/>
      <c r="G51" s="1"/>
      <c r="I51"/>
      <c r="J51" s="5"/>
      <c r="L51"/>
      <c r="N51"/>
      <c r="AK51" s="4"/>
    </row>
    <row r="52" spans="5:37" x14ac:dyDescent="0.25">
      <c r="E52" s="1"/>
      <c r="F52"/>
      <c r="G52" s="1"/>
      <c r="I52"/>
      <c r="J52" s="5"/>
      <c r="L52"/>
      <c r="N52"/>
    </row>
    <row r="53" spans="5:37" x14ac:dyDescent="0.25">
      <c r="E53" s="1"/>
      <c r="F53"/>
      <c r="G53" s="1"/>
      <c r="I53"/>
      <c r="J53" s="5"/>
      <c r="L53"/>
      <c r="N53"/>
    </row>
    <row r="54" spans="5:37" x14ac:dyDescent="0.25">
      <c r="E54" s="1"/>
      <c r="F54"/>
      <c r="G54" s="1"/>
      <c r="I54"/>
      <c r="J54" s="5"/>
      <c r="L54"/>
      <c r="N54"/>
      <c r="AK54" s="4"/>
    </row>
    <row r="55" spans="5:37" x14ac:dyDescent="0.25">
      <c r="E55" s="1"/>
      <c r="F55"/>
      <c r="G55" s="1"/>
      <c r="I55"/>
      <c r="J55" s="5"/>
      <c r="L55"/>
      <c r="N55"/>
      <c r="AK55" s="4"/>
    </row>
    <row r="56" spans="5:37" x14ac:dyDescent="0.25">
      <c r="E56" s="1"/>
      <c r="F56"/>
      <c r="G56" s="1"/>
      <c r="I56"/>
      <c r="J56" s="5"/>
      <c r="L56"/>
      <c r="N56"/>
    </row>
    <row r="57" spans="5:37" x14ac:dyDescent="0.25">
      <c r="E57" s="1"/>
      <c r="F57"/>
      <c r="G57" s="1"/>
      <c r="I57"/>
      <c r="J57" s="5"/>
      <c r="L57"/>
      <c r="N57"/>
    </row>
    <row r="58" spans="5:37" x14ac:dyDescent="0.25">
      <c r="E58" s="1"/>
      <c r="F58"/>
      <c r="G58" s="1"/>
      <c r="I58"/>
      <c r="J58" s="5"/>
      <c r="L58"/>
      <c r="N58"/>
      <c r="AK58" s="4"/>
    </row>
    <row r="59" spans="5:37" x14ac:dyDescent="0.25">
      <c r="E59" s="1"/>
      <c r="F59"/>
      <c r="G59" s="1"/>
      <c r="I59"/>
      <c r="J59" s="5"/>
      <c r="L59"/>
      <c r="N59"/>
      <c r="AK59" s="4"/>
    </row>
    <row r="60" spans="5:37" x14ac:dyDescent="0.25">
      <c r="E60" s="1"/>
      <c r="F60"/>
      <c r="G60" s="1"/>
      <c r="I60"/>
      <c r="J60" s="5"/>
      <c r="L60"/>
      <c r="N60"/>
    </row>
    <row r="61" spans="5:37" x14ac:dyDescent="0.25">
      <c r="E61" s="1"/>
      <c r="F61"/>
      <c r="G61" s="1"/>
      <c r="I61"/>
      <c r="J61" s="5"/>
      <c r="L61"/>
      <c r="N61"/>
    </row>
    <row r="62" spans="5:37" x14ac:dyDescent="0.25">
      <c r="E62" s="1"/>
      <c r="F62"/>
      <c r="G62" s="1"/>
      <c r="I62"/>
      <c r="J62" s="5"/>
      <c r="L62"/>
      <c r="N62"/>
      <c r="AK62" s="4"/>
    </row>
    <row r="63" spans="5:37" x14ac:dyDescent="0.25">
      <c r="E63" s="1"/>
      <c r="F63"/>
      <c r="G63" s="1"/>
      <c r="I63"/>
      <c r="J63" s="5"/>
      <c r="L63"/>
      <c r="N63"/>
      <c r="AK63" s="4"/>
    </row>
    <row r="64" spans="5:37" x14ac:dyDescent="0.25">
      <c r="E64" s="1"/>
      <c r="F64"/>
      <c r="G64" s="1"/>
      <c r="I64"/>
      <c r="J64" s="5"/>
      <c r="L64"/>
      <c r="N64"/>
    </row>
    <row r="65" spans="5:37" x14ac:dyDescent="0.25">
      <c r="E65" s="1"/>
      <c r="F65"/>
      <c r="G65" s="1"/>
      <c r="I65"/>
      <c r="J65" s="5"/>
      <c r="L65"/>
      <c r="N65"/>
    </row>
    <row r="66" spans="5:37" x14ac:dyDescent="0.25">
      <c r="E66" s="1"/>
      <c r="F66"/>
      <c r="G66" s="1"/>
      <c r="I66"/>
      <c r="J66" s="5"/>
      <c r="L66"/>
      <c r="N66"/>
      <c r="AK66" s="4"/>
    </row>
    <row r="67" spans="5:37" x14ac:dyDescent="0.25">
      <c r="E67" s="1"/>
      <c r="F67"/>
      <c r="G67" s="1"/>
      <c r="I67"/>
      <c r="J67" s="5"/>
      <c r="L67"/>
      <c r="N67"/>
      <c r="AK67" s="4"/>
    </row>
    <row r="68" spans="5:37" x14ac:dyDescent="0.25">
      <c r="E68" s="1"/>
      <c r="F68"/>
      <c r="G68" s="1"/>
      <c r="I68"/>
      <c r="J68" s="5"/>
      <c r="L68"/>
      <c r="N68"/>
      <c r="AK68" s="4"/>
    </row>
    <row r="69" spans="5:37" x14ac:dyDescent="0.25">
      <c r="E69" s="1"/>
      <c r="F69"/>
      <c r="G69" s="1"/>
      <c r="I69"/>
      <c r="J69" s="5"/>
      <c r="L69"/>
      <c r="N69"/>
    </row>
    <row r="70" spans="5:37" x14ac:dyDescent="0.25">
      <c r="E70" s="1"/>
      <c r="F70"/>
      <c r="G70" s="1"/>
      <c r="I70"/>
      <c r="J70" s="5"/>
      <c r="L70"/>
      <c r="N70"/>
    </row>
    <row r="71" spans="5:37" x14ac:dyDescent="0.25">
      <c r="E71" s="1"/>
      <c r="F71"/>
      <c r="G71" s="1"/>
      <c r="I71"/>
      <c r="J71" s="5"/>
      <c r="L71"/>
      <c r="N71"/>
      <c r="AK71" s="4"/>
    </row>
    <row r="72" spans="5:37" x14ac:dyDescent="0.25">
      <c r="E72" s="1"/>
      <c r="F72"/>
      <c r="G72" s="1"/>
      <c r="I72"/>
      <c r="J72" s="5"/>
      <c r="L72"/>
      <c r="N72"/>
      <c r="AK72" s="4"/>
    </row>
    <row r="73" spans="5:37" x14ac:dyDescent="0.25">
      <c r="E73" s="1"/>
      <c r="F73"/>
      <c r="G73" s="1"/>
      <c r="I73"/>
      <c r="J73" s="5"/>
      <c r="L73"/>
      <c r="N73"/>
    </row>
    <row r="74" spans="5:37" x14ac:dyDescent="0.25">
      <c r="E74" s="1"/>
      <c r="F74"/>
      <c r="G74" s="1"/>
      <c r="I74"/>
      <c r="J74" s="5"/>
      <c r="L74"/>
      <c r="N74"/>
    </row>
    <row r="75" spans="5:37" x14ac:dyDescent="0.25">
      <c r="E75" s="1"/>
      <c r="F75"/>
      <c r="G75" s="1"/>
      <c r="I75"/>
      <c r="J75" s="5"/>
      <c r="L75"/>
      <c r="N75"/>
      <c r="AK75" s="4"/>
    </row>
    <row r="76" spans="5:37" x14ac:dyDescent="0.25">
      <c r="E76" s="1"/>
      <c r="F76"/>
      <c r="G76" s="1"/>
      <c r="I76"/>
      <c r="J76" s="5"/>
      <c r="L76"/>
      <c r="N76"/>
      <c r="AK76" s="4"/>
    </row>
    <row r="77" spans="5:37" x14ac:dyDescent="0.25">
      <c r="E77" s="1"/>
      <c r="F77"/>
      <c r="G77" s="1"/>
      <c r="I77"/>
      <c r="J77" s="5"/>
      <c r="L77"/>
      <c r="N77"/>
    </row>
    <row r="78" spans="5:37" x14ac:dyDescent="0.25">
      <c r="E78" s="1"/>
      <c r="F78"/>
      <c r="G78" s="1"/>
      <c r="I78"/>
      <c r="J78" s="5"/>
      <c r="L78"/>
      <c r="N78"/>
    </row>
    <row r="79" spans="5:37" x14ac:dyDescent="0.25">
      <c r="E79" s="1"/>
      <c r="F79"/>
      <c r="G79" s="1"/>
      <c r="I79"/>
      <c r="J79" s="5"/>
      <c r="L79"/>
      <c r="N79"/>
      <c r="AK79" s="4"/>
    </row>
    <row r="80" spans="5:37" x14ac:dyDescent="0.25">
      <c r="E80" s="1"/>
      <c r="F80"/>
      <c r="G80" s="1"/>
      <c r="I80"/>
      <c r="J80" s="5"/>
      <c r="L80"/>
      <c r="N80"/>
      <c r="AK80" s="4"/>
    </row>
    <row r="81" spans="27:42" x14ac:dyDescent="0.25">
      <c r="AB81" s="4"/>
      <c r="AP81" s="4"/>
    </row>
    <row r="82" spans="27:42" x14ac:dyDescent="0.25">
      <c r="AB82" s="4"/>
      <c r="AP82" s="4"/>
    </row>
    <row r="83" spans="27:42" x14ac:dyDescent="0.25">
      <c r="AA83" s="4"/>
    </row>
    <row r="84" spans="27:42" x14ac:dyDescent="0.25">
      <c r="AA84" s="4"/>
    </row>
    <row r="85" spans="27:42" x14ac:dyDescent="0.25">
      <c r="AA85" s="4"/>
    </row>
    <row r="86" spans="27:42" x14ac:dyDescent="0.25">
      <c r="AB86" s="4"/>
      <c r="AP86" s="4"/>
    </row>
    <row r="87" spans="27:42" x14ac:dyDescent="0.25">
      <c r="AB87" s="4"/>
      <c r="AP87" s="4"/>
    </row>
    <row r="88" spans="27:42" x14ac:dyDescent="0.25">
      <c r="AA88" s="4"/>
    </row>
    <row r="89" spans="27:42" x14ac:dyDescent="0.25">
      <c r="AA89" s="4"/>
    </row>
    <row r="90" spans="27:42" x14ac:dyDescent="0.25">
      <c r="AB90" s="4"/>
      <c r="AP90" s="4"/>
    </row>
    <row r="91" spans="27:42" x14ac:dyDescent="0.25">
      <c r="AB91" s="4"/>
      <c r="AP91" s="4"/>
    </row>
    <row r="92" spans="27:42" x14ac:dyDescent="0.25">
      <c r="AA92" s="4"/>
    </row>
    <row r="93" spans="27:42" x14ac:dyDescent="0.25">
      <c r="AA93" s="4"/>
    </row>
    <row r="94" spans="27:42" x14ac:dyDescent="0.25">
      <c r="AB94" s="4"/>
      <c r="AP94" s="4"/>
    </row>
    <row r="95" spans="27:42" x14ac:dyDescent="0.25">
      <c r="AB95" s="4"/>
      <c r="AP95" s="4"/>
    </row>
    <row r="96" spans="27:42" x14ac:dyDescent="0.25">
      <c r="AA96" s="4"/>
    </row>
    <row r="97" spans="27:42" x14ac:dyDescent="0.25">
      <c r="AA97" s="4"/>
    </row>
    <row r="98" spans="27:42" x14ac:dyDescent="0.25">
      <c r="AB98" s="4"/>
      <c r="AP98" s="4"/>
    </row>
    <row r="99" spans="27:42" x14ac:dyDescent="0.25">
      <c r="AB99" s="4"/>
      <c r="AP99" s="4"/>
    </row>
    <row r="100" spans="27:42" x14ac:dyDescent="0.25">
      <c r="AA100" s="4"/>
    </row>
    <row r="101" spans="27:42" x14ac:dyDescent="0.25">
      <c r="AA101" s="4"/>
    </row>
    <row r="102" spans="27:42" x14ac:dyDescent="0.25">
      <c r="AB102" s="4"/>
      <c r="AP102" s="4"/>
    </row>
    <row r="103" spans="27:42" x14ac:dyDescent="0.25">
      <c r="AA103" s="4"/>
    </row>
    <row r="104" spans="27:42" x14ac:dyDescent="0.25">
      <c r="AB104" s="4"/>
      <c r="AP104" s="4"/>
    </row>
    <row r="105" spans="27:42" x14ac:dyDescent="0.25">
      <c r="AB105" s="4"/>
      <c r="AP105" s="4"/>
    </row>
    <row r="106" spans="27:42" x14ac:dyDescent="0.25">
      <c r="AA106" s="4"/>
    </row>
    <row r="107" spans="27:42" x14ac:dyDescent="0.25">
      <c r="AA107" s="4"/>
    </row>
    <row r="108" spans="27:42" x14ac:dyDescent="0.25">
      <c r="AB108" s="4"/>
      <c r="AP108" s="4"/>
    </row>
    <row r="109" spans="27:42" x14ac:dyDescent="0.25">
      <c r="AB109" s="4"/>
      <c r="AP109" s="4"/>
    </row>
    <row r="110" spans="27:42" x14ac:dyDescent="0.25">
      <c r="AA110" s="4"/>
    </row>
    <row r="111" spans="27:42" x14ac:dyDescent="0.25">
      <c r="AA111" s="4"/>
    </row>
    <row r="112" spans="27:42" x14ac:dyDescent="0.25">
      <c r="AB112" s="4"/>
      <c r="AP112" s="4"/>
    </row>
    <row r="113" spans="27:42" x14ac:dyDescent="0.25">
      <c r="AB113" s="4"/>
      <c r="AP113" s="4"/>
    </row>
    <row r="114" spans="27:42" x14ac:dyDescent="0.25">
      <c r="AA114" s="4"/>
    </row>
    <row r="115" spans="27:42" x14ac:dyDescent="0.25">
      <c r="AA115" s="4"/>
    </row>
    <row r="116" spans="27:42" x14ac:dyDescent="0.25">
      <c r="AB116" s="4"/>
      <c r="AP116" s="4"/>
    </row>
    <row r="117" spans="27:42" x14ac:dyDescent="0.25">
      <c r="AB117" s="4"/>
      <c r="AP117" s="4"/>
    </row>
    <row r="118" spans="27:42" x14ac:dyDescent="0.25">
      <c r="AA118" s="4"/>
    </row>
    <row r="119" spans="27:42" x14ac:dyDescent="0.25">
      <c r="AA119" s="4"/>
    </row>
    <row r="120" spans="27:42" x14ac:dyDescent="0.25">
      <c r="AA120" s="4"/>
    </row>
    <row r="121" spans="27:42" x14ac:dyDescent="0.25">
      <c r="AB121" s="4"/>
      <c r="AP121" s="4"/>
    </row>
    <row r="122" spans="27:42" x14ac:dyDescent="0.25">
      <c r="AB122" s="4"/>
      <c r="AP122" s="4"/>
    </row>
    <row r="123" spans="27:42" x14ac:dyDescent="0.25">
      <c r="AA123" s="4"/>
    </row>
    <row r="124" spans="27:42" x14ac:dyDescent="0.25">
      <c r="AA124" s="4"/>
    </row>
    <row r="125" spans="27:42" x14ac:dyDescent="0.25">
      <c r="AB125" s="4"/>
      <c r="AP125" s="4"/>
    </row>
    <row r="126" spans="27:42" x14ac:dyDescent="0.25">
      <c r="AB126" s="4"/>
      <c r="AP126" s="4"/>
    </row>
    <row r="127" spans="27:42" x14ac:dyDescent="0.25">
      <c r="AA127" s="4"/>
    </row>
    <row r="128" spans="27:42" x14ac:dyDescent="0.25">
      <c r="AA128" s="4"/>
    </row>
    <row r="129" spans="27:42" x14ac:dyDescent="0.25">
      <c r="AB129" s="4"/>
      <c r="AP129" s="4"/>
    </row>
    <row r="130" spans="27:42" x14ac:dyDescent="0.25">
      <c r="AB130" s="4"/>
      <c r="AP130" s="4"/>
    </row>
    <row r="131" spans="27:42" x14ac:dyDescent="0.25">
      <c r="AA131" s="4"/>
    </row>
    <row r="132" spans="27:42" x14ac:dyDescent="0.25">
      <c r="AA132" s="4"/>
    </row>
    <row r="133" spans="27:42" x14ac:dyDescent="0.25">
      <c r="AB133" s="4"/>
      <c r="AP133" s="4"/>
    </row>
    <row r="134" spans="27:42" x14ac:dyDescent="0.25">
      <c r="AB134" s="4"/>
      <c r="AP134" s="4"/>
    </row>
    <row r="135" spans="27:42" x14ac:dyDescent="0.25">
      <c r="AA135" s="4"/>
    </row>
    <row r="136" spans="27:42" x14ac:dyDescent="0.25">
      <c r="AA136" s="4"/>
    </row>
    <row r="137" spans="27:42" x14ac:dyDescent="0.25">
      <c r="AA137" s="4"/>
    </row>
    <row r="138" spans="27:42" x14ac:dyDescent="0.25">
      <c r="AB138" s="4"/>
      <c r="AP138" s="4"/>
    </row>
    <row r="139" spans="27:42" x14ac:dyDescent="0.25">
      <c r="AB139" s="4"/>
      <c r="AP139" s="4"/>
    </row>
    <row r="140" spans="27:42" x14ac:dyDescent="0.25">
      <c r="AA140" s="4"/>
    </row>
    <row r="141" spans="27:42" x14ac:dyDescent="0.25">
      <c r="AA141" s="4"/>
    </row>
    <row r="142" spans="27:42" x14ac:dyDescent="0.25">
      <c r="AB142" s="4"/>
      <c r="AP142" s="4"/>
    </row>
    <row r="143" spans="27:42" x14ac:dyDescent="0.25">
      <c r="AB143" s="4"/>
      <c r="AP143" s="4"/>
    </row>
    <row r="144" spans="27:42" x14ac:dyDescent="0.25">
      <c r="AA144" s="4"/>
    </row>
    <row r="145" spans="27:42" x14ac:dyDescent="0.25">
      <c r="AA145" s="4"/>
    </row>
    <row r="146" spans="27:42" x14ac:dyDescent="0.25">
      <c r="AB146" s="4"/>
      <c r="AP146" s="4"/>
    </row>
    <row r="147" spans="27:42" x14ac:dyDescent="0.25">
      <c r="AB147" s="4"/>
      <c r="AP147" s="4"/>
    </row>
    <row r="148" spans="27:42" x14ac:dyDescent="0.25">
      <c r="AA148" s="4"/>
    </row>
    <row r="149" spans="27:42" x14ac:dyDescent="0.25">
      <c r="AA149" s="4"/>
    </row>
    <row r="150" spans="27:42" x14ac:dyDescent="0.25">
      <c r="AB150" s="4"/>
      <c r="AP150" s="4"/>
    </row>
    <row r="151" spans="27:42" x14ac:dyDescent="0.25">
      <c r="AB151" s="4"/>
      <c r="AP151" s="4"/>
    </row>
    <row r="152" spans="27:42" x14ac:dyDescent="0.25">
      <c r="AA152" s="4"/>
    </row>
    <row r="153" spans="27:42" x14ac:dyDescent="0.25">
      <c r="AA153" s="4"/>
    </row>
    <row r="154" spans="27:42" x14ac:dyDescent="0.25">
      <c r="AB154" s="4"/>
      <c r="AP154" s="4"/>
    </row>
    <row r="155" spans="27:42" x14ac:dyDescent="0.25">
      <c r="AA155" s="4"/>
    </row>
    <row r="156" spans="27:42" x14ac:dyDescent="0.25">
      <c r="AB156" s="4"/>
      <c r="AP156" s="4"/>
    </row>
    <row r="157" spans="27:42" x14ac:dyDescent="0.25">
      <c r="AB157" s="4"/>
      <c r="AP157" s="4"/>
    </row>
    <row r="158" spans="27:42" x14ac:dyDescent="0.25">
      <c r="AA158" s="4"/>
    </row>
    <row r="159" spans="27:42" x14ac:dyDescent="0.25">
      <c r="AA159" s="4"/>
    </row>
    <row r="160" spans="27:42" x14ac:dyDescent="0.25">
      <c r="AB160" s="4"/>
      <c r="AP160" s="4"/>
    </row>
    <row r="161" spans="27:42" x14ac:dyDescent="0.25">
      <c r="AB161" s="4"/>
      <c r="AP161" s="4"/>
    </row>
    <row r="162" spans="27:42" x14ac:dyDescent="0.25">
      <c r="AA162" s="4"/>
    </row>
    <row r="163" spans="27:42" x14ac:dyDescent="0.25">
      <c r="AA163" s="4"/>
    </row>
    <row r="164" spans="27:42" x14ac:dyDescent="0.25">
      <c r="AB164" s="4"/>
      <c r="AP164" s="4"/>
    </row>
    <row r="165" spans="27:42" x14ac:dyDescent="0.25">
      <c r="AB165" s="4"/>
      <c r="AP165" s="4"/>
    </row>
    <row r="166" spans="27:42" x14ac:dyDescent="0.25">
      <c r="AA166" s="4"/>
    </row>
    <row r="167" spans="27:42" x14ac:dyDescent="0.25">
      <c r="AA167" s="4"/>
    </row>
    <row r="168" spans="27:42" x14ac:dyDescent="0.25">
      <c r="AB168" s="4"/>
      <c r="AP168" s="4"/>
    </row>
    <row r="169" spans="27:42" x14ac:dyDescent="0.25">
      <c r="AB169" s="4"/>
      <c r="AP169" s="4"/>
    </row>
    <row r="170" spans="27:42" x14ac:dyDescent="0.25">
      <c r="AA170" s="4"/>
    </row>
    <row r="171" spans="27:42" x14ac:dyDescent="0.25">
      <c r="AA171" s="4"/>
    </row>
    <row r="172" spans="27:42" x14ac:dyDescent="0.25">
      <c r="AA172" s="4"/>
    </row>
    <row r="173" spans="27:42" x14ac:dyDescent="0.25">
      <c r="AB173" s="4"/>
      <c r="AP173" s="4"/>
    </row>
    <row r="174" spans="27:42" x14ac:dyDescent="0.25">
      <c r="AB174" s="4"/>
      <c r="AP174" s="4"/>
    </row>
    <row r="175" spans="27:42" x14ac:dyDescent="0.25">
      <c r="AA175" s="4"/>
    </row>
    <row r="176" spans="27:42" x14ac:dyDescent="0.25">
      <c r="AA176" s="4"/>
    </row>
    <row r="177" spans="27:42" x14ac:dyDescent="0.25">
      <c r="AB177" s="4"/>
      <c r="AP177" s="4"/>
    </row>
    <row r="178" spans="27:42" x14ac:dyDescent="0.25">
      <c r="AB178" s="4"/>
      <c r="AP178" s="4"/>
    </row>
    <row r="179" spans="27:42" x14ac:dyDescent="0.25">
      <c r="AA179" s="4"/>
    </row>
    <row r="180" spans="27:42" x14ac:dyDescent="0.25">
      <c r="AA180" s="4"/>
    </row>
    <row r="181" spans="27:42" x14ac:dyDescent="0.25">
      <c r="AB181" s="4"/>
      <c r="AP181" s="4"/>
    </row>
    <row r="182" spans="27:42" x14ac:dyDescent="0.25">
      <c r="AB182" s="4"/>
      <c r="AP182" s="4"/>
    </row>
    <row r="183" spans="27:42" x14ac:dyDescent="0.25">
      <c r="AA183" s="4"/>
    </row>
    <row r="184" spans="27:42" x14ac:dyDescent="0.25">
      <c r="AA184" s="4"/>
    </row>
    <row r="185" spans="27:42" x14ac:dyDescent="0.25">
      <c r="AB185" s="4"/>
      <c r="AP185" s="4"/>
    </row>
    <row r="186" spans="27:42" x14ac:dyDescent="0.25">
      <c r="AB186" s="4"/>
      <c r="AP186" s="4"/>
    </row>
    <row r="187" spans="27:42" x14ac:dyDescent="0.25">
      <c r="AA187" s="4"/>
    </row>
    <row r="188" spans="27:42" x14ac:dyDescent="0.25">
      <c r="AA188" s="4"/>
    </row>
    <row r="189" spans="27:42" x14ac:dyDescent="0.25">
      <c r="AA189" s="4"/>
    </row>
    <row r="190" spans="27:42" x14ac:dyDescent="0.25">
      <c r="AB190" s="4"/>
      <c r="AP190" s="4"/>
    </row>
    <row r="191" spans="27:42" x14ac:dyDescent="0.25">
      <c r="AB191" s="4"/>
      <c r="AP191" s="4"/>
    </row>
    <row r="192" spans="27:42" x14ac:dyDescent="0.25">
      <c r="AA192" s="4"/>
    </row>
    <row r="193" spans="27:42" x14ac:dyDescent="0.25">
      <c r="AA193" s="4"/>
    </row>
    <row r="194" spans="27:42" x14ac:dyDescent="0.25">
      <c r="AB194" s="4"/>
      <c r="AP194" s="4"/>
    </row>
    <row r="195" spans="27:42" x14ac:dyDescent="0.25">
      <c r="AB195" s="4"/>
      <c r="AP195" s="4"/>
    </row>
    <row r="196" spans="27:42" x14ac:dyDescent="0.25">
      <c r="AA196" s="4"/>
    </row>
    <row r="197" spans="27:42" x14ac:dyDescent="0.25">
      <c r="AA197" s="4"/>
    </row>
    <row r="198" spans="27:42" x14ac:dyDescent="0.25">
      <c r="AB198" s="4"/>
      <c r="AP198" s="4"/>
    </row>
    <row r="199" spans="27:42" x14ac:dyDescent="0.25">
      <c r="AB199" s="4"/>
      <c r="AP199" s="4"/>
    </row>
    <row r="200" spans="27:42" x14ac:dyDescent="0.25">
      <c r="AA200" s="4"/>
    </row>
    <row r="201" spans="27:42" x14ac:dyDescent="0.25">
      <c r="AA201" s="4"/>
    </row>
    <row r="202" spans="27:42" x14ac:dyDescent="0.25">
      <c r="AB202" s="4"/>
      <c r="AP202" s="4"/>
    </row>
    <row r="203" spans="27:42" x14ac:dyDescent="0.25">
      <c r="AB203" s="4"/>
      <c r="AP203" s="4"/>
    </row>
    <row r="204" spans="27:42" x14ac:dyDescent="0.25">
      <c r="AA204" s="4"/>
    </row>
    <row r="205" spans="27:42" x14ac:dyDescent="0.25">
      <c r="AA205" s="4"/>
    </row>
    <row r="206" spans="27:42" x14ac:dyDescent="0.25">
      <c r="AA206" s="4"/>
    </row>
    <row r="207" spans="27:42" x14ac:dyDescent="0.25">
      <c r="AB207" s="4"/>
      <c r="AP207" s="4"/>
    </row>
    <row r="208" spans="27:42" x14ac:dyDescent="0.25">
      <c r="AA208" s="4"/>
    </row>
    <row r="209" spans="27:42" x14ac:dyDescent="0.25">
      <c r="AB209" s="4"/>
      <c r="AP209" s="4"/>
    </row>
    <row r="210" spans="27:42" x14ac:dyDescent="0.25">
      <c r="AB210" s="4"/>
      <c r="AP210" s="4"/>
    </row>
    <row r="211" spans="27:42" x14ac:dyDescent="0.25">
      <c r="AA211" s="4"/>
    </row>
    <row r="212" spans="27:42" x14ac:dyDescent="0.25">
      <c r="AA212" s="4"/>
    </row>
    <row r="213" spans="27:42" x14ac:dyDescent="0.25">
      <c r="AB213" s="4"/>
      <c r="AP213" s="4"/>
    </row>
    <row r="214" spans="27:42" x14ac:dyDescent="0.25">
      <c r="AB214" s="4"/>
      <c r="AP214" s="4"/>
    </row>
    <row r="215" spans="27:42" x14ac:dyDescent="0.25">
      <c r="AA215" s="4"/>
    </row>
    <row r="216" spans="27:42" x14ac:dyDescent="0.25">
      <c r="AA216" s="4"/>
    </row>
    <row r="217" spans="27:42" x14ac:dyDescent="0.25">
      <c r="AB217" s="4"/>
      <c r="AP217" s="4"/>
    </row>
    <row r="218" spans="27:42" x14ac:dyDescent="0.25">
      <c r="AB218" s="4"/>
      <c r="AP218" s="4"/>
    </row>
    <row r="219" spans="27:42" x14ac:dyDescent="0.25">
      <c r="AA219" s="4"/>
    </row>
    <row r="220" spans="27:42" x14ac:dyDescent="0.25">
      <c r="AA220" s="4"/>
    </row>
    <row r="221" spans="27:42" x14ac:dyDescent="0.25">
      <c r="AB221" s="4"/>
      <c r="AP221" s="4"/>
    </row>
    <row r="222" spans="27:42" x14ac:dyDescent="0.25">
      <c r="AB222" s="4"/>
      <c r="AP222" s="4"/>
    </row>
    <row r="223" spans="27:42" x14ac:dyDescent="0.25">
      <c r="AA223" s="4"/>
    </row>
    <row r="224" spans="27:42" x14ac:dyDescent="0.25">
      <c r="AA224" s="4"/>
    </row>
    <row r="225" spans="27:42" x14ac:dyDescent="0.25">
      <c r="AA225" s="4"/>
    </row>
    <row r="226" spans="27:42" x14ac:dyDescent="0.25">
      <c r="AB226" s="4"/>
      <c r="AP226" s="4"/>
    </row>
    <row r="227" spans="27:42" x14ac:dyDescent="0.25">
      <c r="AB227" s="4"/>
      <c r="AP227" s="4"/>
    </row>
    <row r="228" spans="27:42" x14ac:dyDescent="0.25">
      <c r="AA228" s="4"/>
    </row>
    <row r="229" spans="27:42" x14ac:dyDescent="0.25">
      <c r="AA229" s="4"/>
    </row>
    <row r="230" spans="27:42" x14ac:dyDescent="0.25">
      <c r="AB230" s="4"/>
      <c r="AP230" s="4"/>
    </row>
    <row r="231" spans="27:42" x14ac:dyDescent="0.25">
      <c r="AB231" s="4"/>
      <c r="AP231" s="4"/>
    </row>
    <row r="232" spans="27:42" x14ac:dyDescent="0.25">
      <c r="AA232" s="4"/>
    </row>
    <row r="233" spans="27:42" x14ac:dyDescent="0.25">
      <c r="AA233" s="4"/>
    </row>
    <row r="234" spans="27:42" x14ac:dyDescent="0.25">
      <c r="AB234" s="4"/>
      <c r="AP234" s="4"/>
    </row>
    <row r="235" spans="27:42" x14ac:dyDescent="0.25">
      <c r="AB235" s="4"/>
      <c r="AP235" s="4"/>
    </row>
    <row r="236" spans="27:42" x14ac:dyDescent="0.25">
      <c r="AA236" s="4"/>
    </row>
    <row r="237" spans="27:42" x14ac:dyDescent="0.25">
      <c r="AA237" s="4"/>
    </row>
    <row r="238" spans="27:42" x14ac:dyDescent="0.25">
      <c r="AB238" s="4"/>
      <c r="AP238" s="4"/>
    </row>
    <row r="239" spans="27:42" x14ac:dyDescent="0.25">
      <c r="AB239" s="4"/>
      <c r="AP239" s="4"/>
    </row>
    <row r="240" spans="27:42" x14ac:dyDescent="0.25">
      <c r="AA240" s="4"/>
    </row>
    <row r="241" spans="27:42" x14ac:dyDescent="0.25">
      <c r="AA241" s="4"/>
    </row>
    <row r="242" spans="27:42" x14ac:dyDescent="0.25">
      <c r="AA242" s="4"/>
    </row>
    <row r="243" spans="27:42" x14ac:dyDescent="0.25">
      <c r="AB243" s="4"/>
      <c r="AP243" s="4"/>
    </row>
    <row r="244" spans="27:42" x14ac:dyDescent="0.25">
      <c r="AB244" s="4"/>
      <c r="AP244" s="4"/>
    </row>
    <row r="245" spans="27:42" x14ac:dyDescent="0.25">
      <c r="AA245" s="4"/>
    </row>
    <row r="246" spans="27:42" x14ac:dyDescent="0.25">
      <c r="AA246" s="4"/>
    </row>
    <row r="247" spans="27:42" x14ac:dyDescent="0.25">
      <c r="AB247" s="4"/>
      <c r="AP247" s="4"/>
    </row>
    <row r="248" spans="27:42" x14ac:dyDescent="0.25">
      <c r="AB248" s="4"/>
      <c r="AP248" s="4"/>
    </row>
    <row r="249" spans="27:42" x14ac:dyDescent="0.25">
      <c r="AA249" s="4"/>
    </row>
    <row r="250" spans="27:42" x14ac:dyDescent="0.25">
      <c r="AA250" s="4"/>
    </row>
    <row r="251" spans="27:42" x14ac:dyDescent="0.25">
      <c r="AB251" s="4"/>
      <c r="AP251" s="4"/>
    </row>
    <row r="252" spans="27:42" x14ac:dyDescent="0.25">
      <c r="AB252" s="4"/>
      <c r="AP252" s="4"/>
    </row>
    <row r="253" spans="27:42" x14ac:dyDescent="0.25">
      <c r="AA253" s="4"/>
    </row>
    <row r="254" spans="27:42" x14ac:dyDescent="0.25">
      <c r="AA254" s="4"/>
    </row>
    <row r="255" spans="27:42" x14ac:dyDescent="0.25">
      <c r="AB255" s="4"/>
      <c r="AP255" s="4"/>
    </row>
    <row r="256" spans="27:42" x14ac:dyDescent="0.25">
      <c r="AB256" s="4"/>
      <c r="AP256" s="4"/>
    </row>
    <row r="257" spans="27:42" x14ac:dyDescent="0.25">
      <c r="AA257" s="4"/>
    </row>
    <row r="258" spans="27:42" x14ac:dyDescent="0.25">
      <c r="AA258" s="4"/>
    </row>
    <row r="259" spans="27:42" x14ac:dyDescent="0.25">
      <c r="AB259" s="4"/>
      <c r="AP259" s="4"/>
    </row>
    <row r="260" spans="27:42" x14ac:dyDescent="0.25">
      <c r="AA260" s="4"/>
    </row>
    <row r="261" spans="27:42" x14ac:dyDescent="0.25">
      <c r="AB261" s="4"/>
      <c r="AP261" s="4"/>
    </row>
    <row r="262" spans="27:42" x14ac:dyDescent="0.25">
      <c r="AB262" s="4"/>
      <c r="AP262" s="4"/>
    </row>
    <row r="263" spans="27:42" x14ac:dyDescent="0.25">
      <c r="AA263" s="4"/>
    </row>
    <row r="264" spans="27:42" x14ac:dyDescent="0.25">
      <c r="AA264" s="4"/>
    </row>
    <row r="265" spans="27:42" x14ac:dyDescent="0.25">
      <c r="AB265" s="4"/>
      <c r="AP265" s="4"/>
    </row>
    <row r="266" spans="27:42" x14ac:dyDescent="0.25">
      <c r="AB266" s="4"/>
      <c r="AP266" s="4"/>
    </row>
    <row r="267" spans="27:42" x14ac:dyDescent="0.25">
      <c r="AA267" s="4"/>
    </row>
    <row r="268" spans="27:42" x14ac:dyDescent="0.25">
      <c r="AA268" s="4"/>
    </row>
    <row r="269" spans="27:42" x14ac:dyDescent="0.25">
      <c r="AB269" s="4"/>
      <c r="AP269" s="4"/>
    </row>
    <row r="270" spans="27:42" x14ac:dyDescent="0.25">
      <c r="AB270" s="4"/>
      <c r="AP270" s="4"/>
    </row>
    <row r="271" spans="27:42" x14ac:dyDescent="0.25">
      <c r="AA271" s="4"/>
    </row>
    <row r="272" spans="27:42" x14ac:dyDescent="0.25">
      <c r="AA272" s="4"/>
    </row>
    <row r="273" spans="27:42" x14ac:dyDescent="0.25">
      <c r="AB273" s="4"/>
      <c r="AP273" s="4"/>
    </row>
    <row r="274" spans="27:42" x14ac:dyDescent="0.25">
      <c r="AB274" s="4"/>
      <c r="AP274" s="4"/>
    </row>
    <row r="275" spans="27:42" x14ac:dyDescent="0.25">
      <c r="AA275" s="4"/>
    </row>
    <row r="276" spans="27:42" x14ac:dyDescent="0.25">
      <c r="AA276" s="4"/>
    </row>
    <row r="277" spans="27:42" x14ac:dyDescent="0.25">
      <c r="AA277" s="4"/>
    </row>
    <row r="278" spans="27:42" x14ac:dyDescent="0.25">
      <c r="AB278" s="4"/>
      <c r="AP278" s="4"/>
    </row>
    <row r="279" spans="27:42" x14ac:dyDescent="0.25">
      <c r="AB279" s="4"/>
      <c r="AP279" s="4"/>
    </row>
    <row r="280" spans="27:42" x14ac:dyDescent="0.25">
      <c r="AA280" s="4"/>
    </row>
    <row r="281" spans="27:42" x14ac:dyDescent="0.25">
      <c r="AA281" s="4"/>
    </row>
    <row r="282" spans="27:42" x14ac:dyDescent="0.25">
      <c r="AB282" s="4"/>
      <c r="AP282" s="4"/>
    </row>
    <row r="283" spans="27:42" x14ac:dyDescent="0.25">
      <c r="AB283" s="4"/>
      <c r="AP283" s="4"/>
    </row>
    <row r="284" spans="27:42" x14ac:dyDescent="0.25">
      <c r="AA284" s="4"/>
    </row>
    <row r="285" spans="27:42" x14ac:dyDescent="0.25">
      <c r="AA285" s="4"/>
    </row>
    <row r="286" spans="27:42" x14ac:dyDescent="0.25">
      <c r="AB286" s="4"/>
      <c r="AP286" s="4"/>
    </row>
    <row r="287" spans="27:42" x14ac:dyDescent="0.25">
      <c r="AB287" s="4"/>
      <c r="AP287" s="4"/>
    </row>
    <row r="288" spans="27:42" x14ac:dyDescent="0.25">
      <c r="AA288" s="4"/>
    </row>
    <row r="289" spans="27:42" x14ac:dyDescent="0.25">
      <c r="AA289" s="4"/>
    </row>
    <row r="290" spans="27:42" x14ac:dyDescent="0.25">
      <c r="AB290" s="4"/>
      <c r="AP290" s="4"/>
    </row>
    <row r="291" spans="27:42" x14ac:dyDescent="0.25">
      <c r="AB291" s="4"/>
      <c r="AP291" s="4"/>
    </row>
    <row r="292" spans="27:42" x14ac:dyDescent="0.25">
      <c r="AA292" s="4"/>
    </row>
    <row r="293" spans="27:42" x14ac:dyDescent="0.25">
      <c r="AA293" s="4"/>
    </row>
    <row r="294" spans="27:42" x14ac:dyDescent="0.25">
      <c r="AA294" s="4"/>
    </row>
    <row r="295" spans="27:42" x14ac:dyDescent="0.25">
      <c r="AB295" s="4"/>
      <c r="AP295" s="4"/>
    </row>
    <row r="296" spans="27:42" x14ac:dyDescent="0.25">
      <c r="AB296" s="4"/>
      <c r="AP296" s="4"/>
    </row>
    <row r="297" spans="27:42" x14ac:dyDescent="0.25">
      <c r="AA297" s="4"/>
    </row>
    <row r="298" spans="27:42" x14ac:dyDescent="0.25">
      <c r="AA298" s="4"/>
    </row>
    <row r="299" spans="27:42" x14ac:dyDescent="0.25">
      <c r="AB299" s="4"/>
      <c r="AP299" s="4"/>
    </row>
    <row r="300" spans="27:42" x14ac:dyDescent="0.25">
      <c r="AB300" s="4"/>
      <c r="AP300" s="4"/>
    </row>
    <row r="301" spans="27:42" x14ac:dyDescent="0.25">
      <c r="AA301" s="4"/>
    </row>
    <row r="302" spans="27:42" x14ac:dyDescent="0.25">
      <c r="AA302" s="4"/>
    </row>
    <row r="303" spans="27:42" x14ac:dyDescent="0.25">
      <c r="AB303" s="4"/>
      <c r="AP303" s="4"/>
    </row>
    <row r="304" spans="27:42" x14ac:dyDescent="0.25">
      <c r="AB304" s="4"/>
      <c r="AP304" s="4"/>
    </row>
    <row r="305" spans="27:42" x14ac:dyDescent="0.25">
      <c r="AA305" s="4"/>
    </row>
    <row r="306" spans="27:42" x14ac:dyDescent="0.25">
      <c r="AA306" s="4"/>
    </row>
    <row r="307" spans="27:42" x14ac:dyDescent="0.25">
      <c r="AB307" s="4"/>
      <c r="AP307" s="4"/>
    </row>
    <row r="308" spans="27:42" x14ac:dyDescent="0.25">
      <c r="AB308" s="4"/>
      <c r="AP308" s="4"/>
    </row>
    <row r="309" spans="27:42" x14ac:dyDescent="0.25">
      <c r="AA309" s="4"/>
    </row>
    <row r="310" spans="27:42" x14ac:dyDescent="0.25">
      <c r="AA310" s="4"/>
    </row>
    <row r="311" spans="27:42" x14ac:dyDescent="0.25">
      <c r="AB311" s="4"/>
      <c r="AP311" s="4"/>
    </row>
    <row r="312" spans="27:42" x14ac:dyDescent="0.25">
      <c r="AA312" s="4"/>
    </row>
    <row r="313" spans="27:42" x14ac:dyDescent="0.25">
      <c r="AB313" s="4"/>
      <c r="AP313" s="4"/>
    </row>
    <row r="314" spans="27:42" x14ac:dyDescent="0.25">
      <c r="AB314" s="4"/>
      <c r="AP314" s="4"/>
    </row>
    <row r="315" spans="27:42" x14ac:dyDescent="0.25">
      <c r="AA315" s="4"/>
    </row>
    <row r="316" spans="27:42" x14ac:dyDescent="0.25">
      <c r="AA316" s="4"/>
    </row>
    <row r="317" spans="27:42" x14ac:dyDescent="0.25">
      <c r="AB317" s="4"/>
      <c r="AP317" s="4"/>
    </row>
    <row r="318" spans="27:42" x14ac:dyDescent="0.25">
      <c r="AB318" s="4"/>
      <c r="AP318" s="4"/>
    </row>
    <row r="319" spans="27:42" x14ac:dyDescent="0.25">
      <c r="AA319" s="4"/>
    </row>
    <row r="320" spans="27:42" x14ac:dyDescent="0.25">
      <c r="AA320" s="4"/>
    </row>
    <row r="321" spans="27:42" x14ac:dyDescent="0.25">
      <c r="AB321" s="4"/>
      <c r="AP321" s="4"/>
    </row>
    <row r="322" spans="27:42" x14ac:dyDescent="0.25">
      <c r="AB322" s="4"/>
      <c r="AP322" s="4"/>
    </row>
    <row r="323" spans="27:42" x14ac:dyDescent="0.25">
      <c r="AA323" s="4"/>
    </row>
    <row r="324" spans="27:42" x14ac:dyDescent="0.25">
      <c r="AA324" s="4"/>
    </row>
    <row r="325" spans="27:42" x14ac:dyDescent="0.25">
      <c r="AB325" s="4"/>
      <c r="AP325" s="4"/>
    </row>
    <row r="326" spans="27:42" x14ac:dyDescent="0.25">
      <c r="AB326" s="4"/>
      <c r="AP326" s="4"/>
    </row>
    <row r="327" spans="27:42" x14ac:dyDescent="0.25">
      <c r="AA327" s="4"/>
    </row>
    <row r="328" spans="27:42" x14ac:dyDescent="0.25">
      <c r="AA328" s="4"/>
    </row>
    <row r="329" spans="27:42" x14ac:dyDescent="0.25">
      <c r="AA329" s="4"/>
    </row>
    <row r="330" spans="27:42" x14ac:dyDescent="0.25">
      <c r="AB330" s="4"/>
      <c r="AP330" s="4"/>
    </row>
    <row r="331" spans="27:42" x14ac:dyDescent="0.25">
      <c r="AB331" s="4"/>
      <c r="AP331" s="4"/>
    </row>
    <row r="332" spans="27:42" x14ac:dyDescent="0.25">
      <c r="AA332" s="4"/>
    </row>
    <row r="333" spans="27:42" x14ac:dyDescent="0.25">
      <c r="AA333" s="4"/>
    </row>
    <row r="334" spans="27:42" x14ac:dyDescent="0.25">
      <c r="AB334" s="4"/>
      <c r="AP334" s="4"/>
    </row>
    <row r="335" spans="27:42" x14ac:dyDescent="0.25">
      <c r="AB335" s="4"/>
      <c r="AP335" s="4"/>
    </row>
    <row r="336" spans="27:42" x14ac:dyDescent="0.25">
      <c r="AA336" s="4"/>
    </row>
    <row r="337" spans="27:42" x14ac:dyDescent="0.25">
      <c r="AA337" s="4"/>
    </row>
    <row r="338" spans="27:42" x14ac:dyDescent="0.25">
      <c r="AB338" s="4"/>
      <c r="AP338" s="4"/>
    </row>
    <row r="339" spans="27:42" x14ac:dyDescent="0.25">
      <c r="AB339" s="4"/>
      <c r="AP339" s="4"/>
    </row>
    <row r="340" spans="27:42" x14ac:dyDescent="0.25">
      <c r="AA340" s="4"/>
    </row>
    <row r="341" spans="27:42" x14ac:dyDescent="0.25">
      <c r="AA341" s="4"/>
    </row>
    <row r="342" spans="27:42" x14ac:dyDescent="0.25">
      <c r="AB342" s="4"/>
      <c r="AP342" s="4"/>
    </row>
    <row r="343" spans="27:42" x14ac:dyDescent="0.25">
      <c r="AB343" s="4"/>
      <c r="AP343" s="4"/>
    </row>
    <row r="344" spans="27:42" x14ac:dyDescent="0.25">
      <c r="AA344" s="4"/>
    </row>
    <row r="345" spans="27:42" x14ac:dyDescent="0.25">
      <c r="AA345" s="4"/>
    </row>
    <row r="346" spans="27:42" x14ac:dyDescent="0.25">
      <c r="AA346" s="4"/>
    </row>
    <row r="347" spans="27:42" x14ac:dyDescent="0.25">
      <c r="AB347" s="4"/>
      <c r="AP347" s="4"/>
    </row>
    <row r="348" spans="27:42" x14ac:dyDescent="0.25">
      <c r="AB348" s="4"/>
      <c r="AP348" s="4"/>
    </row>
    <row r="349" spans="27:42" x14ac:dyDescent="0.25">
      <c r="AA349" s="4"/>
    </row>
    <row r="350" spans="27:42" x14ac:dyDescent="0.25">
      <c r="AA350" s="4"/>
    </row>
    <row r="351" spans="27:42" x14ac:dyDescent="0.25">
      <c r="AB351" s="4"/>
      <c r="AP351" s="4"/>
    </row>
    <row r="352" spans="27:42" x14ac:dyDescent="0.25">
      <c r="AB352" s="4"/>
      <c r="AP352" s="4"/>
    </row>
    <row r="353" spans="27:42" x14ac:dyDescent="0.25">
      <c r="AA353" s="4"/>
    </row>
    <row r="354" spans="27:42" x14ac:dyDescent="0.25">
      <c r="AA354" s="4"/>
    </row>
    <row r="355" spans="27:42" x14ac:dyDescent="0.25">
      <c r="AB355" s="4"/>
      <c r="AP355" s="4"/>
    </row>
    <row r="356" spans="27:42" x14ac:dyDescent="0.25">
      <c r="AB356" s="4"/>
      <c r="AP356" s="4"/>
    </row>
    <row r="357" spans="27:42" x14ac:dyDescent="0.25">
      <c r="AA357" s="4"/>
    </row>
    <row r="358" spans="27:42" x14ac:dyDescent="0.25">
      <c r="AA358" s="4"/>
    </row>
    <row r="359" spans="27:42" x14ac:dyDescent="0.25">
      <c r="AB359" s="4"/>
      <c r="AP359" s="4"/>
    </row>
    <row r="360" spans="27:42" x14ac:dyDescent="0.25">
      <c r="AB360" s="4"/>
      <c r="AP360" s="4"/>
    </row>
    <row r="361" spans="27:42" x14ac:dyDescent="0.25">
      <c r="AA361" s="4"/>
    </row>
    <row r="362" spans="27:42" x14ac:dyDescent="0.25">
      <c r="AA362" s="4"/>
    </row>
    <row r="363" spans="27:42" x14ac:dyDescent="0.25">
      <c r="AB363" s="4"/>
      <c r="AP363" s="4"/>
    </row>
    <row r="364" spans="27:42" x14ac:dyDescent="0.25">
      <c r="AA364" s="4"/>
    </row>
    <row r="365" spans="27:42" x14ac:dyDescent="0.25">
      <c r="AB365" s="4"/>
      <c r="AP365" s="4"/>
    </row>
    <row r="366" spans="27:42" x14ac:dyDescent="0.25">
      <c r="AB366" s="4"/>
      <c r="AP366" s="4"/>
    </row>
    <row r="367" spans="27:42" x14ac:dyDescent="0.25">
      <c r="AA367" s="4"/>
    </row>
    <row r="368" spans="27:42" x14ac:dyDescent="0.25">
      <c r="AA368" s="4"/>
    </row>
    <row r="369" spans="27:42" x14ac:dyDescent="0.25">
      <c r="AB369" s="4"/>
      <c r="AP369" s="4"/>
    </row>
    <row r="370" spans="27:42" x14ac:dyDescent="0.25">
      <c r="AB370" s="4"/>
      <c r="AP370" s="4"/>
    </row>
    <row r="371" spans="27:42" x14ac:dyDescent="0.25">
      <c r="AA371" s="4"/>
    </row>
    <row r="372" spans="27:42" x14ac:dyDescent="0.25">
      <c r="AA372" s="4"/>
    </row>
    <row r="373" spans="27:42" x14ac:dyDescent="0.25">
      <c r="AB373" s="4"/>
      <c r="AP373" s="4"/>
    </row>
    <row r="374" spans="27:42" x14ac:dyDescent="0.25">
      <c r="AB374" s="4"/>
      <c r="AP374" s="4"/>
    </row>
    <row r="375" spans="27:42" x14ac:dyDescent="0.25">
      <c r="AA375" s="4"/>
    </row>
    <row r="376" spans="27:42" x14ac:dyDescent="0.25">
      <c r="AA376" s="4"/>
    </row>
    <row r="377" spans="27:42" x14ac:dyDescent="0.25">
      <c r="AB377" s="4"/>
      <c r="AP377" s="4"/>
    </row>
    <row r="378" spans="27:42" x14ac:dyDescent="0.25">
      <c r="AB378" s="4"/>
      <c r="AP378" s="4"/>
    </row>
    <row r="379" spans="27:42" x14ac:dyDescent="0.25">
      <c r="AA379" s="4"/>
    </row>
    <row r="380" spans="27:42" x14ac:dyDescent="0.25">
      <c r="AA380" s="4"/>
    </row>
    <row r="381" spans="27:42" x14ac:dyDescent="0.25">
      <c r="AA381" s="4"/>
    </row>
    <row r="382" spans="27:42" x14ac:dyDescent="0.25">
      <c r="AB382" s="4"/>
      <c r="AP382" s="4"/>
    </row>
    <row r="383" spans="27:42" x14ac:dyDescent="0.25">
      <c r="AB383" s="4"/>
      <c r="AP383" s="4"/>
    </row>
    <row r="384" spans="27:42" x14ac:dyDescent="0.25">
      <c r="AA384" s="4"/>
    </row>
    <row r="385" spans="27:42" x14ac:dyDescent="0.25">
      <c r="AA385" s="4"/>
    </row>
    <row r="386" spans="27:42" x14ac:dyDescent="0.25">
      <c r="AB386" s="4"/>
      <c r="AP386" s="4"/>
    </row>
    <row r="387" spans="27:42" x14ac:dyDescent="0.25">
      <c r="AB387" s="4"/>
      <c r="AP387" s="4"/>
    </row>
    <row r="388" spans="27:42" x14ac:dyDescent="0.25">
      <c r="AA388" s="4"/>
    </row>
    <row r="389" spans="27:42" x14ac:dyDescent="0.25">
      <c r="AA389" s="4"/>
    </row>
    <row r="390" spans="27:42" x14ac:dyDescent="0.25">
      <c r="AB390" s="4"/>
      <c r="AP390" s="4"/>
    </row>
    <row r="391" spans="27:42" x14ac:dyDescent="0.25">
      <c r="AB391" s="4"/>
      <c r="AP391" s="4"/>
    </row>
    <row r="392" spans="27:42" x14ac:dyDescent="0.25">
      <c r="AA392" s="4"/>
    </row>
    <row r="393" spans="27:42" x14ac:dyDescent="0.25">
      <c r="AA393" s="4"/>
    </row>
    <row r="394" spans="27:42" x14ac:dyDescent="0.25">
      <c r="AB394" s="4"/>
      <c r="AP394" s="4"/>
    </row>
    <row r="395" spans="27:42" x14ac:dyDescent="0.25">
      <c r="AB395" s="4"/>
      <c r="AP395" s="4"/>
    </row>
    <row r="396" spans="27:42" x14ac:dyDescent="0.25">
      <c r="AA396" s="4"/>
    </row>
    <row r="397" spans="27:42" x14ac:dyDescent="0.25">
      <c r="AA397" s="4"/>
    </row>
    <row r="398" spans="27:42" x14ac:dyDescent="0.25">
      <c r="AA398" s="4"/>
    </row>
    <row r="399" spans="27:42" x14ac:dyDescent="0.25">
      <c r="AB399" s="4"/>
      <c r="AP399" s="4"/>
    </row>
    <row r="400" spans="27:42" x14ac:dyDescent="0.25">
      <c r="AB400" s="4"/>
      <c r="AP400" s="4"/>
    </row>
    <row r="401" spans="27:42" x14ac:dyDescent="0.25">
      <c r="AA401" s="4"/>
    </row>
    <row r="402" spans="27:42" x14ac:dyDescent="0.25">
      <c r="AA402" s="4"/>
    </row>
    <row r="403" spans="27:42" x14ac:dyDescent="0.25">
      <c r="AB403" s="4"/>
      <c r="AP403" s="4"/>
    </row>
    <row r="404" spans="27:42" x14ac:dyDescent="0.25">
      <c r="AB404" s="4"/>
      <c r="AP404" s="4"/>
    </row>
    <row r="405" spans="27:42" x14ac:dyDescent="0.25">
      <c r="AA405" s="4"/>
    </row>
    <row r="406" spans="27:42" x14ac:dyDescent="0.25">
      <c r="AA406" s="4"/>
    </row>
    <row r="407" spans="27:42" x14ac:dyDescent="0.25">
      <c r="AB407" s="4"/>
      <c r="AP407" s="4"/>
    </row>
    <row r="408" spans="27:42" x14ac:dyDescent="0.25">
      <c r="AB408" s="4"/>
      <c r="AP408" s="4"/>
    </row>
    <row r="409" spans="27:42" x14ac:dyDescent="0.25">
      <c r="AA409" s="4"/>
    </row>
    <row r="410" spans="27:42" x14ac:dyDescent="0.25">
      <c r="AA410" s="4"/>
    </row>
    <row r="411" spans="27:42" x14ac:dyDescent="0.25">
      <c r="AB411" s="4"/>
      <c r="AP411" s="4"/>
    </row>
    <row r="412" spans="27:42" x14ac:dyDescent="0.25">
      <c r="AB412" s="4"/>
      <c r="AP412" s="4"/>
    </row>
    <row r="413" spans="27:42" x14ac:dyDescent="0.25">
      <c r="AA413" s="4"/>
    </row>
    <row r="414" spans="27:42" x14ac:dyDescent="0.25">
      <c r="AA414" s="4"/>
    </row>
    <row r="415" spans="27:42" x14ac:dyDescent="0.25">
      <c r="AA415" s="4"/>
    </row>
    <row r="416" spans="27:42" x14ac:dyDescent="0.25">
      <c r="AB416" s="4"/>
      <c r="AP416" s="4"/>
    </row>
    <row r="417" spans="27:42" x14ac:dyDescent="0.25">
      <c r="AA417" s="4"/>
    </row>
    <row r="418" spans="27:42" x14ac:dyDescent="0.25">
      <c r="AB418" s="4"/>
      <c r="AP418" s="4"/>
    </row>
    <row r="419" spans="27:42" x14ac:dyDescent="0.25">
      <c r="AB419" s="4"/>
      <c r="AP419" s="4"/>
    </row>
    <row r="420" spans="27:42" x14ac:dyDescent="0.25">
      <c r="AA420" s="4"/>
    </row>
    <row r="421" spans="27:42" x14ac:dyDescent="0.25">
      <c r="AA421" s="4"/>
    </row>
    <row r="422" spans="27:42" x14ac:dyDescent="0.25">
      <c r="AB422" s="4"/>
      <c r="AP422" s="4"/>
    </row>
    <row r="423" spans="27:42" x14ac:dyDescent="0.25">
      <c r="AB423" s="4"/>
      <c r="AP423" s="4"/>
    </row>
    <row r="424" spans="27:42" x14ac:dyDescent="0.25">
      <c r="AA424" s="4"/>
    </row>
    <row r="425" spans="27:42" x14ac:dyDescent="0.25">
      <c r="AA425" s="4"/>
    </row>
    <row r="426" spans="27:42" x14ac:dyDescent="0.25">
      <c r="AB426" s="4"/>
      <c r="AP426" s="4"/>
    </row>
    <row r="427" spans="27:42" x14ac:dyDescent="0.25">
      <c r="AB427" s="4"/>
      <c r="AP427" s="4"/>
    </row>
    <row r="428" spans="27:42" x14ac:dyDescent="0.25">
      <c r="AA428" s="4"/>
    </row>
    <row r="429" spans="27:42" x14ac:dyDescent="0.25">
      <c r="AA429" s="4"/>
    </row>
    <row r="430" spans="27:42" x14ac:dyDescent="0.25">
      <c r="AB430" s="4"/>
      <c r="AP430" s="4"/>
    </row>
    <row r="431" spans="27:42" x14ac:dyDescent="0.25">
      <c r="AB431" s="4"/>
      <c r="AP431" s="4"/>
    </row>
    <row r="432" spans="27:42" x14ac:dyDescent="0.25">
      <c r="AA432" s="4"/>
    </row>
    <row r="433" spans="27:42" x14ac:dyDescent="0.25">
      <c r="AA433" s="4"/>
    </row>
    <row r="434" spans="27:42" x14ac:dyDescent="0.25">
      <c r="AA434" s="4"/>
    </row>
    <row r="435" spans="27:42" x14ac:dyDescent="0.25">
      <c r="AB435" s="4"/>
      <c r="AP435" s="4"/>
    </row>
    <row r="436" spans="27:42" x14ac:dyDescent="0.25">
      <c r="AB436" s="4"/>
      <c r="AP436" s="4"/>
    </row>
    <row r="437" spans="27:42" x14ac:dyDescent="0.25">
      <c r="AA437" s="4"/>
    </row>
    <row r="438" spans="27:42" x14ac:dyDescent="0.25">
      <c r="AA438" s="4"/>
    </row>
    <row r="439" spans="27:42" x14ac:dyDescent="0.25">
      <c r="AB439" s="4"/>
      <c r="AP439" s="4"/>
    </row>
    <row r="440" spans="27:42" x14ac:dyDescent="0.25">
      <c r="AB440" s="4"/>
      <c r="AP440" s="4"/>
    </row>
    <row r="441" spans="27:42" x14ac:dyDescent="0.25">
      <c r="AA441" s="4"/>
    </row>
    <row r="442" spans="27:42" x14ac:dyDescent="0.25">
      <c r="AA442" s="4"/>
    </row>
    <row r="443" spans="27:42" x14ac:dyDescent="0.25">
      <c r="AB443" s="4"/>
      <c r="AP443" s="4"/>
    </row>
    <row r="444" spans="27:42" x14ac:dyDescent="0.25">
      <c r="AB444" s="4"/>
      <c r="AP444" s="4"/>
    </row>
    <row r="445" spans="27:42" x14ac:dyDescent="0.25">
      <c r="AA445" s="4"/>
    </row>
    <row r="446" spans="27:42" x14ac:dyDescent="0.25">
      <c r="AA446" s="4"/>
    </row>
    <row r="447" spans="27:42" x14ac:dyDescent="0.25">
      <c r="AB447" s="4"/>
      <c r="AP447" s="4"/>
    </row>
    <row r="448" spans="27:42" x14ac:dyDescent="0.25">
      <c r="AB448" s="4"/>
      <c r="AP448" s="4"/>
    </row>
    <row r="449" spans="27:42" x14ac:dyDescent="0.25">
      <c r="AA449" s="4"/>
    </row>
    <row r="450" spans="27:42" x14ac:dyDescent="0.25">
      <c r="AA450" s="4"/>
    </row>
    <row r="451" spans="27:42" x14ac:dyDescent="0.25">
      <c r="AA451" s="4"/>
    </row>
    <row r="452" spans="27:42" x14ac:dyDescent="0.25">
      <c r="AB452" s="4"/>
      <c r="AP452" s="4"/>
    </row>
    <row r="453" spans="27:42" x14ac:dyDescent="0.25">
      <c r="AB453" s="4"/>
      <c r="AP453" s="4"/>
    </row>
    <row r="454" spans="27:42" x14ac:dyDescent="0.25">
      <c r="AA454" s="4"/>
    </row>
    <row r="455" spans="27:42" x14ac:dyDescent="0.25">
      <c r="AA455" s="4"/>
    </row>
    <row r="456" spans="27:42" x14ac:dyDescent="0.25">
      <c r="AB456" s="4"/>
      <c r="AP456" s="4"/>
    </row>
    <row r="457" spans="27:42" x14ac:dyDescent="0.25">
      <c r="AB457" s="4"/>
      <c r="AP457" s="4"/>
    </row>
    <row r="458" spans="27:42" x14ac:dyDescent="0.25">
      <c r="AA458" s="4"/>
    </row>
    <row r="459" spans="27:42" x14ac:dyDescent="0.25">
      <c r="AA459" s="4"/>
    </row>
    <row r="460" spans="27:42" x14ac:dyDescent="0.25">
      <c r="AB460" s="4"/>
      <c r="AP460" s="4"/>
    </row>
    <row r="461" spans="27:42" x14ac:dyDescent="0.25">
      <c r="AB461" s="4"/>
      <c r="AP461" s="4"/>
    </row>
    <row r="462" spans="27:42" x14ac:dyDescent="0.25">
      <c r="AA462" s="4"/>
    </row>
    <row r="463" spans="27:42" x14ac:dyDescent="0.25">
      <c r="AA463" s="4"/>
    </row>
    <row r="464" spans="27:42" x14ac:dyDescent="0.25">
      <c r="AB464" s="4"/>
      <c r="AP464" s="4"/>
    </row>
    <row r="465" spans="27:42" x14ac:dyDescent="0.25">
      <c r="AB465" s="4"/>
      <c r="AP465" s="4"/>
    </row>
    <row r="466" spans="27:42" x14ac:dyDescent="0.25">
      <c r="AA466" s="4"/>
    </row>
    <row r="467" spans="27:42" x14ac:dyDescent="0.25">
      <c r="AA467" s="4"/>
    </row>
    <row r="468" spans="27:42" x14ac:dyDescent="0.25">
      <c r="AB468" s="4"/>
      <c r="AP468" s="4"/>
    </row>
    <row r="469" spans="27:42" x14ac:dyDescent="0.25">
      <c r="AA469" s="4"/>
    </row>
    <row r="470" spans="27:42" x14ac:dyDescent="0.25">
      <c r="AB470" s="4"/>
      <c r="AP470" s="4"/>
    </row>
    <row r="471" spans="27:42" x14ac:dyDescent="0.25">
      <c r="AB471" s="4"/>
      <c r="AP471" s="4"/>
    </row>
    <row r="472" spans="27:42" x14ac:dyDescent="0.25">
      <c r="AA472" s="4"/>
    </row>
    <row r="473" spans="27:42" x14ac:dyDescent="0.25">
      <c r="AA473" s="4"/>
    </row>
    <row r="474" spans="27:42" x14ac:dyDescent="0.25">
      <c r="AB474" s="4"/>
      <c r="AP474" s="4"/>
    </row>
    <row r="475" spans="27:42" x14ac:dyDescent="0.25">
      <c r="AB475" s="4"/>
      <c r="AP475" s="4"/>
    </row>
    <row r="476" spans="27:42" x14ac:dyDescent="0.25">
      <c r="AA476" s="4"/>
    </row>
    <row r="477" spans="27:42" x14ac:dyDescent="0.25">
      <c r="AA477" s="4"/>
    </row>
    <row r="478" spans="27:42" x14ac:dyDescent="0.25">
      <c r="AB478" s="4"/>
      <c r="AP478" s="4"/>
    </row>
    <row r="479" spans="27:42" x14ac:dyDescent="0.25">
      <c r="AB479" s="4"/>
      <c r="AP479" s="4"/>
    </row>
    <row r="480" spans="27:42" x14ac:dyDescent="0.25">
      <c r="AA480" s="4"/>
    </row>
    <row r="481" spans="27:42" x14ac:dyDescent="0.25">
      <c r="AA481" s="4"/>
    </row>
    <row r="482" spans="27:42" x14ac:dyDescent="0.25">
      <c r="AB482" s="4"/>
      <c r="AP482" s="4"/>
    </row>
    <row r="483" spans="27:42" x14ac:dyDescent="0.25">
      <c r="AB483" s="4"/>
      <c r="AP483" s="4"/>
    </row>
    <row r="484" spans="27:42" x14ac:dyDescent="0.25">
      <c r="AA484" s="4"/>
    </row>
    <row r="485" spans="27:42" x14ac:dyDescent="0.25">
      <c r="AA485" s="4"/>
    </row>
    <row r="486" spans="27:42" x14ac:dyDescent="0.25">
      <c r="AA486" s="4"/>
    </row>
    <row r="487" spans="27:42" x14ac:dyDescent="0.25">
      <c r="AB487" s="4"/>
      <c r="AP487" s="4"/>
    </row>
    <row r="488" spans="27:42" x14ac:dyDescent="0.25">
      <c r="AB488" s="4"/>
      <c r="AP488" s="4"/>
    </row>
    <row r="489" spans="27:42" x14ac:dyDescent="0.25">
      <c r="AA489" s="4"/>
    </row>
    <row r="490" spans="27:42" x14ac:dyDescent="0.25">
      <c r="AA490" s="4"/>
    </row>
    <row r="491" spans="27:42" x14ac:dyDescent="0.25">
      <c r="AB491" s="4"/>
      <c r="AP491" s="4"/>
    </row>
    <row r="492" spans="27:42" x14ac:dyDescent="0.25">
      <c r="AB492" s="4"/>
      <c r="AP492" s="4"/>
    </row>
    <row r="493" spans="27:42" x14ac:dyDescent="0.25">
      <c r="AA493" s="4"/>
    </row>
    <row r="494" spans="27:42" x14ac:dyDescent="0.25">
      <c r="AA494" s="4"/>
    </row>
    <row r="495" spans="27:42" x14ac:dyDescent="0.25">
      <c r="AB495" s="4"/>
      <c r="AP495" s="4"/>
    </row>
    <row r="496" spans="27:42" x14ac:dyDescent="0.25">
      <c r="AB496" s="4"/>
      <c r="AP496" s="4"/>
    </row>
    <row r="497" spans="27:42" x14ac:dyDescent="0.25">
      <c r="AA497" s="4"/>
    </row>
    <row r="498" spans="27:42" x14ac:dyDescent="0.25">
      <c r="AA498" s="4"/>
    </row>
    <row r="499" spans="27:42" x14ac:dyDescent="0.25">
      <c r="AB499" s="4"/>
      <c r="AP499" s="4"/>
    </row>
    <row r="500" spans="27:42" x14ac:dyDescent="0.25">
      <c r="AB500" s="4"/>
      <c r="AP500" s="4"/>
    </row>
    <row r="501" spans="27:42" x14ac:dyDescent="0.25">
      <c r="AA501" s="4"/>
    </row>
    <row r="502" spans="27:42" x14ac:dyDescent="0.25">
      <c r="AA502" s="4"/>
    </row>
    <row r="503" spans="27:42" x14ac:dyDescent="0.25">
      <c r="AA503" s="4"/>
    </row>
    <row r="504" spans="27:42" x14ac:dyDescent="0.25">
      <c r="AB504" s="4"/>
      <c r="AP504" s="4"/>
    </row>
    <row r="505" spans="27:42" x14ac:dyDescent="0.25">
      <c r="AB505" s="4"/>
      <c r="AP505" s="4"/>
    </row>
    <row r="506" spans="27:42" x14ac:dyDescent="0.25">
      <c r="AA506" s="4"/>
    </row>
    <row r="507" spans="27:42" x14ac:dyDescent="0.25">
      <c r="AA507" s="4"/>
    </row>
    <row r="508" spans="27:42" x14ac:dyDescent="0.25">
      <c r="AB508" s="4"/>
      <c r="AP508" s="4"/>
    </row>
    <row r="509" spans="27:42" x14ac:dyDescent="0.25">
      <c r="AB509" s="4"/>
      <c r="AP509" s="4"/>
    </row>
    <row r="510" spans="27:42" x14ac:dyDescent="0.25">
      <c r="AA510" s="4"/>
    </row>
    <row r="511" spans="27:42" x14ac:dyDescent="0.25">
      <c r="AA511" s="4"/>
    </row>
    <row r="512" spans="27:42" x14ac:dyDescent="0.25">
      <c r="AB512" s="4"/>
      <c r="AP512" s="4"/>
    </row>
    <row r="513" spans="27:42" x14ac:dyDescent="0.25">
      <c r="AB513" s="4"/>
      <c r="AP513" s="4"/>
    </row>
    <row r="514" spans="27:42" x14ac:dyDescent="0.25">
      <c r="AA514" s="4"/>
    </row>
    <row r="515" spans="27:42" x14ac:dyDescent="0.25">
      <c r="AA515" s="4"/>
    </row>
    <row r="516" spans="27:42" x14ac:dyDescent="0.25">
      <c r="AB516" s="4"/>
      <c r="AP516" s="4"/>
    </row>
    <row r="517" spans="27:42" x14ac:dyDescent="0.25">
      <c r="AB517" s="4"/>
      <c r="AP517" s="4"/>
    </row>
    <row r="518" spans="27:42" x14ac:dyDescent="0.25">
      <c r="AA518" s="4"/>
    </row>
    <row r="519" spans="27:42" x14ac:dyDescent="0.25">
      <c r="AA519" s="4"/>
    </row>
    <row r="520" spans="27:42" x14ac:dyDescent="0.25">
      <c r="AB520" s="4"/>
      <c r="AP520" s="4"/>
    </row>
    <row r="521" spans="27:42" x14ac:dyDescent="0.25">
      <c r="AA521" s="4"/>
    </row>
    <row r="522" spans="27:42" x14ac:dyDescent="0.25">
      <c r="AB522" s="4"/>
      <c r="AP522" s="4"/>
    </row>
    <row r="523" spans="27:42" x14ac:dyDescent="0.25">
      <c r="AB523" s="4"/>
      <c r="AP523" s="4"/>
    </row>
    <row r="524" spans="27:42" x14ac:dyDescent="0.25">
      <c r="AA524" s="4"/>
    </row>
    <row r="525" spans="27:42" x14ac:dyDescent="0.25">
      <c r="AA525" s="4"/>
    </row>
    <row r="526" spans="27:42" x14ac:dyDescent="0.25">
      <c r="AB526" s="4"/>
      <c r="AP526" s="4"/>
    </row>
    <row r="527" spans="27:42" x14ac:dyDescent="0.25">
      <c r="AB527" s="4"/>
      <c r="AP527" s="4"/>
    </row>
    <row r="528" spans="27:42" x14ac:dyDescent="0.25">
      <c r="AA528" s="4"/>
    </row>
    <row r="529" spans="27:42" x14ac:dyDescent="0.25">
      <c r="AA529" s="4"/>
    </row>
    <row r="530" spans="27:42" x14ac:dyDescent="0.25">
      <c r="AB530" s="4"/>
      <c r="AP530" s="4"/>
    </row>
    <row r="531" spans="27:42" x14ac:dyDescent="0.25">
      <c r="AB531" s="4"/>
      <c r="AP531" s="4"/>
    </row>
    <row r="532" spans="27:42" x14ac:dyDescent="0.25">
      <c r="AA532" s="4"/>
    </row>
    <row r="533" spans="27:42" x14ac:dyDescent="0.25">
      <c r="AA533" s="4"/>
    </row>
    <row r="534" spans="27:42" x14ac:dyDescent="0.25">
      <c r="AB534" s="4"/>
      <c r="AP534" s="4"/>
    </row>
    <row r="535" spans="27:42" x14ac:dyDescent="0.25">
      <c r="AB535" s="4"/>
      <c r="AP535" s="4"/>
    </row>
    <row r="536" spans="27:42" x14ac:dyDescent="0.25">
      <c r="AA536" s="4"/>
    </row>
    <row r="537" spans="27:42" x14ac:dyDescent="0.25">
      <c r="AA537" s="4"/>
    </row>
    <row r="538" spans="27:42" x14ac:dyDescent="0.25">
      <c r="AA538" s="4"/>
    </row>
    <row r="539" spans="27:42" x14ac:dyDescent="0.25">
      <c r="AB539" s="4"/>
      <c r="AP539" s="4"/>
    </row>
    <row r="540" spans="27:42" x14ac:dyDescent="0.25">
      <c r="AB540" s="4"/>
      <c r="AP540" s="4"/>
    </row>
    <row r="541" spans="27:42" x14ac:dyDescent="0.25">
      <c r="AA541" s="4"/>
    </row>
    <row r="542" spans="27:42" x14ac:dyDescent="0.25">
      <c r="AA542" s="4"/>
    </row>
    <row r="543" spans="27:42" x14ac:dyDescent="0.25">
      <c r="AB543" s="4"/>
      <c r="AP543" s="4"/>
    </row>
    <row r="544" spans="27:42" x14ac:dyDescent="0.25">
      <c r="AB544" s="4"/>
      <c r="AP544" s="4"/>
    </row>
    <row r="545" spans="27:42" x14ac:dyDescent="0.25">
      <c r="AA545" s="4"/>
    </row>
    <row r="546" spans="27:42" x14ac:dyDescent="0.25">
      <c r="AA546" s="4"/>
    </row>
    <row r="547" spans="27:42" x14ac:dyDescent="0.25">
      <c r="AB547" s="4"/>
      <c r="AP547" s="4"/>
    </row>
    <row r="548" spans="27:42" x14ac:dyDescent="0.25">
      <c r="AB548" s="4"/>
      <c r="AP548" s="4"/>
    </row>
    <row r="549" spans="27:42" x14ac:dyDescent="0.25">
      <c r="AA549" s="4"/>
    </row>
    <row r="550" spans="27:42" x14ac:dyDescent="0.25">
      <c r="AA550" s="4"/>
    </row>
    <row r="551" spans="27:42" x14ac:dyDescent="0.25">
      <c r="AB551" s="4"/>
      <c r="AP551" s="4"/>
    </row>
    <row r="552" spans="27:42" x14ac:dyDescent="0.25">
      <c r="AB552" s="4"/>
      <c r="AP552" s="4"/>
    </row>
    <row r="553" spans="27:42" x14ac:dyDescent="0.25">
      <c r="AA553" s="4"/>
    </row>
    <row r="554" spans="27:42" x14ac:dyDescent="0.25">
      <c r="AA554" s="4"/>
    </row>
    <row r="555" spans="27:42" x14ac:dyDescent="0.25">
      <c r="AA555" s="4"/>
    </row>
    <row r="556" spans="27:42" x14ac:dyDescent="0.25">
      <c r="AB556" s="4"/>
      <c r="AP556" s="4"/>
    </row>
    <row r="557" spans="27:42" x14ac:dyDescent="0.25">
      <c r="AB557" s="4"/>
      <c r="AP557" s="4"/>
    </row>
    <row r="558" spans="27:42" x14ac:dyDescent="0.25">
      <c r="AA558" s="4"/>
    </row>
    <row r="559" spans="27:42" x14ac:dyDescent="0.25">
      <c r="AA559" s="4"/>
    </row>
    <row r="560" spans="27:42" x14ac:dyDescent="0.25">
      <c r="AB560" s="4"/>
      <c r="AP560" s="4"/>
    </row>
    <row r="561" spans="27:42" x14ac:dyDescent="0.25">
      <c r="AB561" s="4"/>
      <c r="AP561" s="4"/>
    </row>
    <row r="562" spans="27:42" x14ac:dyDescent="0.25">
      <c r="AA562" s="4"/>
    </row>
    <row r="563" spans="27:42" x14ac:dyDescent="0.25">
      <c r="AA563" s="4"/>
    </row>
    <row r="564" spans="27:42" x14ac:dyDescent="0.25">
      <c r="AB564" s="4"/>
      <c r="AP564" s="4"/>
    </row>
    <row r="565" spans="27:42" x14ac:dyDescent="0.25">
      <c r="AB565" s="4"/>
      <c r="AP565" s="4"/>
    </row>
    <row r="566" spans="27:42" x14ac:dyDescent="0.25">
      <c r="AA566" s="4"/>
    </row>
    <row r="567" spans="27:42" x14ac:dyDescent="0.25">
      <c r="AA567" s="4"/>
    </row>
    <row r="568" spans="27:42" x14ac:dyDescent="0.25">
      <c r="AB568" s="4"/>
      <c r="AP568" s="4"/>
    </row>
    <row r="569" spans="27:42" x14ac:dyDescent="0.25">
      <c r="AB569" s="4"/>
      <c r="AP569" s="4"/>
    </row>
    <row r="570" spans="27:42" x14ac:dyDescent="0.25">
      <c r="AA570" s="4"/>
    </row>
    <row r="571" spans="27:42" x14ac:dyDescent="0.25">
      <c r="AA571" s="4"/>
    </row>
    <row r="572" spans="27:42" x14ac:dyDescent="0.25">
      <c r="AB572" s="4"/>
      <c r="AP572" s="4"/>
    </row>
    <row r="573" spans="27:42" x14ac:dyDescent="0.25">
      <c r="AA573" s="4"/>
    </row>
    <row r="574" spans="27:42" x14ac:dyDescent="0.25">
      <c r="AB574" s="4"/>
      <c r="AP574" s="4"/>
    </row>
    <row r="575" spans="27:42" x14ac:dyDescent="0.25">
      <c r="AB575" s="4"/>
      <c r="AP575" s="4"/>
    </row>
    <row r="576" spans="27:42" x14ac:dyDescent="0.25">
      <c r="AA576" s="4"/>
    </row>
    <row r="577" spans="27:42" x14ac:dyDescent="0.25">
      <c r="AA577" s="4"/>
    </row>
    <row r="578" spans="27:42" x14ac:dyDescent="0.25">
      <c r="AB578" s="4"/>
      <c r="AP578" s="4"/>
    </row>
    <row r="579" spans="27:42" x14ac:dyDescent="0.25">
      <c r="AB579" s="4"/>
      <c r="AP579" s="4"/>
    </row>
    <row r="580" spans="27:42" x14ac:dyDescent="0.25">
      <c r="AA580" s="4"/>
    </row>
    <row r="581" spans="27:42" x14ac:dyDescent="0.25">
      <c r="AA581" s="4"/>
    </row>
    <row r="582" spans="27:42" x14ac:dyDescent="0.25">
      <c r="AB582" s="4"/>
      <c r="AP582" s="4"/>
    </row>
    <row r="583" spans="27:42" x14ac:dyDescent="0.25">
      <c r="AB583" s="4"/>
      <c r="AP583" s="4"/>
    </row>
    <row r="584" spans="27:42" x14ac:dyDescent="0.25">
      <c r="AA584" s="4"/>
    </row>
    <row r="585" spans="27:42" x14ac:dyDescent="0.25">
      <c r="AA585" s="4"/>
    </row>
    <row r="586" spans="27:42" x14ac:dyDescent="0.25">
      <c r="AB586" s="4"/>
      <c r="AP586" s="4"/>
    </row>
    <row r="587" spans="27:42" x14ac:dyDescent="0.25">
      <c r="AB587" s="4"/>
      <c r="AP587" s="4"/>
    </row>
    <row r="588" spans="27:42" x14ac:dyDescent="0.25">
      <c r="AA588" s="4"/>
    </row>
    <row r="589" spans="27:42" x14ac:dyDescent="0.25">
      <c r="AA589" s="4"/>
    </row>
    <row r="590" spans="27:42" x14ac:dyDescent="0.25">
      <c r="AA590" s="4"/>
    </row>
    <row r="591" spans="27:42" x14ac:dyDescent="0.25">
      <c r="AB591" s="4"/>
      <c r="AP591" s="4"/>
    </row>
    <row r="592" spans="27:42" x14ac:dyDescent="0.25">
      <c r="AB592" s="4"/>
      <c r="AP592" s="4"/>
    </row>
    <row r="593" spans="27:42" x14ac:dyDescent="0.25">
      <c r="AA593" s="4"/>
    </row>
    <row r="594" spans="27:42" x14ac:dyDescent="0.25">
      <c r="AA594" s="4"/>
    </row>
    <row r="595" spans="27:42" x14ac:dyDescent="0.25">
      <c r="AB595" s="4"/>
      <c r="AP595" s="4"/>
    </row>
    <row r="596" spans="27:42" x14ac:dyDescent="0.25">
      <c r="AB596" s="4"/>
      <c r="AP596" s="4"/>
    </row>
    <row r="597" spans="27:42" x14ac:dyDescent="0.25">
      <c r="AA597" s="4"/>
    </row>
    <row r="598" spans="27:42" x14ac:dyDescent="0.25">
      <c r="AA598" s="4"/>
    </row>
    <row r="599" spans="27:42" x14ac:dyDescent="0.25">
      <c r="AB599" s="4"/>
      <c r="AP599" s="4"/>
    </row>
    <row r="600" spans="27:42" x14ac:dyDescent="0.25">
      <c r="AB600" s="4"/>
      <c r="AP600" s="4"/>
    </row>
    <row r="601" spans="27:42" x14ac:dyDescent="0.25">
      <c r="AA601" s="4"/>
    </row>
    <row r="602" spans="27:42" x14ac:dyDescent="0.25">
      <c r="AA602" s="4"/>
    </row>
    <row r="603" spans="27:42" x14ac:dyDescent="0.25">
      <c r="AB603" s="4"/>
      <c r="AP603" s="4"/>
    </row>
    <row r="604" spans="27:42" x14ac:dyDescent="0.25">
      <c r="AB604" s="4"/>
      <c r="AP604" s="4"/>
    </row>
    <row r="605" spans="27:42" x14ac:dyDescent="0.25">
      <c r="AA605" s="4"/>
    </row>
    <row r="606" spans="27:42" x14ac:dyDescent="0.25">
      <c r="AA606" s="4"/>
    </row>
    <row r="607" spans="27:42" x14ac:dyDescent="0.25">
      <c r="AA607" s="4"/>
    </row>
    <row r="608" spans="27:42" x14ac:dyDescent="0.25">
      <c r="AB608" s="4"/>
      <c r="AP608" s="4"/>
    </row>
    <row r="609" spans="27:42" x14ac:dyDescent="0.25">
      <c r="AB609" s="4"/>
      <c r="AP609" s="4"/>
    </row>
    <row r="610" spans="27:42" x14ac:dyDescent="0.25">
      <c r="AA610" s="4"/>
    </row>
    <row r="611" spans="27:42" x14ac:dyDescent="0.25">
      <c r="AA611" s="4"/>
    </row>
    <row r="612" spans="27:42" x14ac:dyDescent="0.25">
      <c r="AB612" s="4"/>
      <c r="AP612" s="4"/>
    </row>
    <row r="613" spans="27:42" x14ac:dyDescent="0.25">
      <c r="AB613" s="4"/>
      <c r="AP613" s="4"/>
    </row>
    <row r="614" spans="27:42" x14ac:dyDescent="0.25">
      <c r="AA614" s="4"/>
    </row>
    <row r="615" spans="27:42" x14ac:dyDescent="0.25">
      <c r="AA615" s="4"/>
    </row>
    <row r="616" spans="27:42" x14ac:dyDescent="0.25">
      <c r="AB616" s="4"/>
      <c r="AP616" s="4"/>
    </row>
    <row r="617" spans="27:42" x14ac:dyDescent="0.25">
      <c r="AB617" s="4"/>
      <c r="AP617" s="4"/>
    </row>
    <row r="618" spans="27:42" x14ac:dyDescent="0.25">
      <c r="AA618" s="4"/>
    </row>
    <row r="619" spans="27:42" x14ac:dyDescent="0.25">
      <c r="AA619" s="4"/>
    </row>
    <row r="620" spans="27:42" x14ac:dyDescent="0.25">
      <c r="AB620" s="4"/>
      <c r="AP620" s="4"/>
    </row>
    <row r="621" spans="27:42" x14ac:dyDescent="0.25">
      <c r="AB621" s="4"/>
      <c r="AP621" s="4"/>
    </row>
    <row r="622" spans="27:42" x14ac:dyDescent="0.25">
      <c r="AA622" s="4"/>
    </row>
    <row r="623" spans="27:42" x14ac:dyDescent="0.25">
      <c r="AB623" s="4"/>
      <c r="AP623" s="4"/>
    </row>
    <row r="624" spans="27:42" x14ac:dyDescent="0.25">
      <c r="AA624" s="4"/>
    </row>
    <row r="625" spans="27:42" x14ac:dyDescent="0.25">
      <c r="AB625" s="4"/>
      <c r="AP625" s="4"/>
    </row>
    <row r="626" spans="27:42" x14ac:dyDescent="0.25">
      <c r="AA626" s="4"/>
    </row>
    <row r="627" spans="27:42" x14ac:dyDescent="0.25">
      <c r="AB627" s="4"/>
      <c r="AP627" s="4"/>
    </row>
    <row r="628" spans="27:42" x14ac:dyDescent="0.25">
      <c r="AB628" s="4"/>
      <c r="AP628" s="4"/>
    </row>
    <row r="629" spans="27:42" x14ac:dyDescent="0.25">
      <c r="AA629" s="4"/>
    </row>
    <row r="630" spans="27:42" x14ac:dyDescent="0.25">
      <c r="AA630" s="4"/>
    </row>
    <row r="631" spans="27:42" x14ac:dyDescent="0.25">
      <c r="AB631" s="4"/>
      <c r="AP631" s="4"/>
    </row>
    <row r="632" spans="27:42" x14ac:dyDescent="0.25">
      <c r="AB632" s="4"/>
      <c r="AP632" s="4"/>
    </row>
    <row r="633" spans="27:42" x14ac:dyDescent="0.25">
      <c r="AA633" s="4"/>
    </row>
    <row r="634" spans="27:42" x14ac:dyDescent="0.25">
      <c r="AA634" s="4"/>
    </row>
    <row r="635" spans="27:42" x14ac:dyDescent="0.25">
      <c r="AB635" s="4"/>
      <c r="AP635" s="4"/>
    </row>
    <row r="636" spans="27:42" x14ac:dyDescent="0.25">
      <c r="AB636" s="4"/>
      <c r="AP636" s="4"/>
    </row>
    <row r="637" spans="27:42" x14ac:dyDescent="0.25">
      <c r="AA637" s="4"/>
    </row>
    <row r="638" spans="27:42" x14ac:dyDescent="0.25">
      <c r="AA638" s="4"/>
    </row>
    <row r="639" spans="27:42" x14ac:dyDescent="0.25">
      <c r="AB639" s="4"/>
      <c r="AP639" s="4"/>
    </row>
    <row r="640" spans="27:42" x14ac:dyDescent="0.25">
      <c r="AB640" s="4"/>
      <c r="AP640" s="4"/>
    </row>
    <row r="641" spans="27:42" x14ac:dyDescent="0.25">
      <c r="AA641" s="4"/>
    </row>
    <row r="642" spans="27:42" x14ac:dyDescent="0.25">
      <c r="AA642" s="4"/>
    </row>
    <row r="643" spans="27:42" x14ac:dyDescent="0.25">
      <c r="AA643" s="4"/>
    </row>
    <row r="644" spans="27:42" x14ac:dyDescent="0.25">
      <c r="AB644" s="4"/>
      <c r="AP644" s="4"/>
    </row>
    <row r="645" spans="27:42" x14ac:dyDescent="0.25">
      <c r="AB645" s="4"/>
      <c r="AP645" s="4"/>
    </row>
    <row r="646" spans="27:42" x14ac:dyDescent="0.25">
      <c r="AA646" s="4"/>
    </row>
    <row r="647" spans="27:42" x14ac:dyDescent="0.25">
      <c r="AA647" s="4"/>
    </row>
    <row r="648" spans="27:42" x14ac:dyDescent="0.25">
      <c r="AB648" s="4"/>
      <c r="AP648" s="4"/>
    </row>
    <row r="649" spans="27:42" x14ac:dyDescent="0.25">
      <c r="AB649" s="4"/>
      <c r="AP649" s="4"/>
    </row>
    <row r="650" spans="27:42" x14ac:dyDescent="0.25">
      <c r="AA650" s="4"/>
    </row>
    <row r="651" spans="27:42" x14ac:dyDescent="0.25">
      <c r="AA651" s="4"/>
    </row>
    <row r="652" spans="27:42" x14ac:dyDescent="0.25">
      <c r="AB652" s="4"/>
      <c r="AP652" s="4"/>
    </row>
    <row r="653" spans="27:42" x14ac:dyDescent="0.25">
      <c r="AB653" s="4"/>
      <c r="AP653" s="4"/>
    </row>
    <row r="654" spans="27:42" x14ac:dyDescent="0.25">
      <c r="AA654" s="4"/>
    </row>
    <row r="655" spans="27:42" x14ac:dyDescent="0.25">
      <c r="AA655" s="4"/>
    </row>
    <row r="656" spans="27:42" x14ac:dyDescent="0.25">
      <c r="AB656" s="4"/>
      <c r="AP656" s="4"/>
    </row>
    <row r="657" spans="27:42" x14ac:dyDescent="0.25">
      <c r="AB657" s="4"/>
      <c r="AP657" s="4"/>
    </row>
    <row r="658" spans="27:42" x14ac:dyDescent="0.25">
      <c r="AA658" s="4"/>
    </row>
    <row r="659" spans="27:42" x14ac:dyDescent="0.25">
      <c r="AA659" s="4"/>
    </row>
    <row r="660" spans="27:42" x14ac:dyDescent="0.25">
      <c r="AA660" s="4"/>
    </row>
    <row r="661" spans="27:42" x14ac:dyDescent="0.25">
      <c r="AB661" s="4"/>
      <c r="AP661" s="4"/>
    </row>
    <row r="662" spans="27:42" x14ac:dyDescent="0.25">
      <c r="AB662" s="4"/>
      <c r="AP662" s="4"/>
    </row>
    <row r="663" spans="27:42" x14ac:dyDescent="0.25">
      <c r="AA663" s="4"/>
    </row>
    <row r="664" spans="27:42" x14ac:dyDescent="0.25">
      <c r="AA664" s="4"/>
    </row>
    <row r="665" spans="27:42" x14ac:dyDescent="0.25">
      <c r="AB665" s="4"/>
      <c r="AP665" s="4"/>
    </row>
    <row r="666" spans="27:42" x14ac:dyDescent="0.25">
      <c r="AB666" s="4"/>
      <c r="AP666" s="4"/>
    </row>
    <row r="667" spans="27:42" x14ac:dyDescent="0.25">
      <c r="AA667" s="4"/>
    </row>
    <row r="668" spans="27:42" x14ac:dyDescent="0.25">
      <c r="AA668" s="4"/>
    </row>
    <row r="669" spans="27:42" x14ac:dyDescent="0.25">
      <c r="AB669" s="4"/>
      <c r="AP669" s="4"/>
    </row>
    <row r="670" spans="27:42" x14ac:dyDescent="0.25">
      <c r="AB670" s="4"/>
      <c r="AP670" s="4"/>
    </row>
    <row r="671" spans="27:42" x14ac:dyDescent="0.25">
      <c r="AA671" s="4"/>
    </row>
    <row r="672" spans="27:42" x14ac:dyDescent="0.25">
      <c r="AA672" s="4"/>
    </row>
    <row r="673" spans="27:42" x14ac:dyDescent="0.25">
      <c r="AB673" s="4"/>
      <c r="AP673" s="4"/>
    </row>
    <row r="674" spans="27:42" x14ac:dyDescent="0.25">
      <c r="AB674" s="4"/>
      <c r="AP674" s="4"/>
    </row>
    <row r="675" spans="27:42" x14ac:dyDescent="0.25">
      <c r="AA675" s="4"/>
    </row>
    <row r="676" spans="27:42" x14ac:dyDescent="0.25">
      <c r="AA676" s="4"/>
    </row>
    <row r="677" spans="27:42" x14ac:dyDescent="0.25">
      <c r="AB677" s="4"/>
      <c r="AP677" s="4"/>
    </row>
    <row r="678" spans="27:42" x14ac:dyDescent="0.25">
      <c r="AA678" s="4"/>
    </row>
    <row r="679" spans="27:42" x14ac:dyDescent="0.25">
      <c r="AB679" s="4"/>
      <c r="AP679" s="4"/>
    </row>
    <row r="680" spans="27:42" x14ac:dyDescent="0.25">
      <c r="AB680" s="4"/>
      <c r="AP680" s="4"/>
    </row>
    <row r="681" spans="27:42" x14ac:dyDescent="0.25">
      <c r="AA681" s="4"/>
    </row>
    <row r="682" spans="27:42" x14ac:dyDescent="0.25">
      <c r="AA682" s="4"/>
    </row>
    <row r="683" spans="27:42" x14ac:dyDescent="0.25">
      <c r="AB683" s="4"/>
      <c r="AP683" s="4"/>
    </row>
    <row r="684" spans="27:42" x14ac:dyDescent="0.25">
      <c r="AB684" s="4"/>
      <c r="AP684" s="4"/>
    </row>
    <row r="685" spans="27:42" x14ac:dyDescent="0.25">
      <c r="AA685" s="4"/>
    </row>
    <row r="686" spans="27:42" x14ac:dyDescent="0.25">
      <c r="AA686" s="4"/>
    </row>
    <row r="687" spans="27:42" x14ac:dyDescent="0.25">
      <c r="AB687" s="4"/>
      <c r="AP687" s="4"/>
    </row>
    <row r="688" spans="27:42" x14ac:dyDescent="0.25">
      <c r="AB688" s="4"/>
      <c r="AP688" s="4"/>
    </row>
    <row r="689" spans="27:42" x14ac:dyDescent="0.25">
      <c r="AA689" s="4"/>
    </row>
    <row r="690" spans="27:42" x14ac:dyDescent="0.25">
      <c r="AA690" s="4"/>
    </row>
    <row r="691" spans="27:42" x14ac:dyDescent="0.25">
      <c r="AB691" s="4"/>
      <c r="AP691" s="4"/>
    </row>
    <row r="692" spans="27:42" x14ac:dyDescent="0.25">
      <c r="AB692" s="4"/>
      <c r="AP692" s="4"/>
    </row>
    <row r="693" spans="27:42" x14ac:dyDescent="0.25">
      <c r="AA693" s="4"/>
    </row>
    <row r="694" spans="27:42" x14ac:dyDescent="0.25">
      <c r="AA694" s="4"/>
    </row>
    <row r="695" spans="27:42" x14ac:dyDescent="0.25">
      <c r="AA695" s="4"/>
    </row>
    <row r="696" spans="27:42" x14ac:dyDescent="0.25">
      <c r="AB696" s="4"/>
      <c r="AP696" s="4"/>
    </row>
    <row r="697" spans="27:42" x14ac:dyDescent="0.25">
      <c r="AB697" s="4"/>
      <c r="AP697" s="4"/>
    </row>
    <row r="698" spans="27:42" x14ac:dyDescent="0.25">
      <c r="AA698" s="4"/>
    </row>
    <row r="699" spans="27:42" x14ac:dyDescent="0.25">
      <c r="AA699" s="4"/>
    </row>
    <row r="700" spans="27:42" x14ac:dyDescent="0.25">
      <c r="AB700" s="4"/>
      <c r="AP700" s="4"/>
    </row>
    <row r="701" spans="27:42" x14ac:dyDescent="0.25">
      <c r="AB701" s="4"/>
      <c r="AP701" s="4"/>
    </row>
    <row r="702" spans="27:42" x14ac:dyDescent="0.25">
      <c r="AA702" s="4"/>
    </row>
    <row r="703" spans="27:42" x14ac:dyDescent="0.25">
      <c r="AA703" s="4"/>
    </row>
    <row r="704" spans="27:42" x14ac:dyDescent="0.25">
      <c r="AB704" s="4"/>
      <c r="AP704" s="4"/>
    </row>
    <row r="705" spans="27:42" x14ac:dyDescent="0.25">
      <c r="AB705" s="4"/>
      <c r="AP705" s="4"/>
    </row>
    <row r="706" spans="27:42" x14ac:dyDescent="0.25">
      <c r="AA706" s="4"/>
    </row>
    <row r="707" spans="27:42" x14ac:dyDescent="0.25">
      <c r="AA707" s="4"/>
    </row>
    <row r="708" spans="27:42" x14ac:dyDescent="0.25">
      <c r="AB708" s="4"/>
      <c r="AP708" s="4"/>
    </row>
    <row r="709" spans="27:42" x14ac:dyDescent="0.25">
      <c r="AB709" s="4"/>
      <c r="AP709" s="4"/>
    </row>
    <row r="710" spans="27:42" x14ac:dyDescent="0.25">
      <c r="AA710" s="4"/>
    </row>
    <row r="711" spans="27:42" x14ac:dyDescent="0.25">
      <c r="AA711" s="4"/>
    </row>
    <row r="712" spans="27:42" x14ac:dyDescent="0.25">
      <c r="AA712" s="4"/>
    </row>
    <row r="713" spans="27:42" x14ac:dyDescent="0.25">
      <c r="AB713" s="4"/>
      <c r="AP713" s="4"/>
    </row>
    <row r="714" spans="27:42" x14ac:dyDescent="0.25">
      <c r="AB714" s="4"/>
      <c r="AP714" s="4"/>
    </row>
    <row r="715" spans="27:42" x14ac:dyDescent="0.25">
      <c r="AA715" s="4"/>
    </row>
    <row r="716" spans="27:42" x14ac:dyDescent="0.25">
      <c r="AA716" s="4"/>
    </row>
    <row r="717" spans="27:42" x14ac:dyDescent="0.25">
      <c r="AB717" s="4"/>
      <c r="AP717" s="4"/>
    </row>
    <row r="718" spans="27:42" x14ac:dyDescent="0.25">
      <c r="AB718" s="4"/>
      <c r="AP718" s="4"/>
    </row>
    <row r="719" spans="27:42" x14ac:dyDescent="0.25">
      <c r="AA719" s="4"/>
    </row>
    <row r="720" spans="27:42" x14ac:dyDescent="0.25">
      <c r="AA720" s="4"/>
    </row>
    <row r="721" spans="27:42" x14ac:dyDescent="0.25">
      <c r="AB721" s="4"/>
      <c r="AP721" s="4"/>
    </row>
    <row r="722" spans="27:42" x14ac:dyDescent="0.25">
      <c r="AB722" s="4"/>
      <c r="AP722" s="4"/>
    </row>
    <row r="723" spans="27:42" x14ac:dyDescent="0.25">
      <c r="AA723" s="4"/>
    </row>
    <row r="724" spans="27:42" x14ac:dyDescent="0.25">
      <c r="AA724" s="4"/>
    </row>
    <row r="725" spans="27:42" x14ac:dyDescent="0.25">
      <c r="AB725" s="4"/>
      <c r="AP725" s="4"/>
    </row>
    <row r="726" spans="27:42" x14ac:dyDescent="0.25">
      <c r="AB726" s="4"/>
      <c r="AP726" s="4"/>
    </row>
    <row r="727" spans="27:42" x14ac:dyDescent="0.25">
      <c r="AA727" s="4"/>
    </row>
    <row r="728" spans="27:42" x14ac:dyDescent="0.25">
      <c r="AA728" s="4"/>
    </row>
    <row r="729" spans="27:42" x14ac:dyDescent="0.25">
      <c r="AB729" s="4"/>
      <c r="AP729" s="4"/>
    </row>
    <row r="730" spans="27:42" x14ac:dyDescent="0.25">
      <c r="AA730" s="4"/>
    </row>
    <row r="731" spans="27:42" x14ac:dyDescent="0.25">
      <c r="AB731" s="4"/>
      <c r="AP731" s="4"/>
    </row>
    <row r="732" spans="27:42" x14ac:dyDescent="0.25">
      <c r="AB732" s="4"/>
      <c r="AP732" s="4"/>
    </row>
    <row r="733" spans="27:42" x14ac:dyDescent="0.25">
      <c r="AA733" s="4"/>
    </row>
    <row r="734" spans="27:42" x14ac:dyDescent="0.25">
      <c r="AA734" s="4"/>
    </row>
    <row r="735" spans="27:42" x14ac:dyDescent="0.25">
      <c r="AB735" s="4"/>
      <c r="AP735" s="4"/>
    </row>
    <row r="736" spans="27:42" x14ac:dyDescent="0.25">
      <c r="AB736" s="4"/>
      <c r="AP736" s="4"/>
    </row>
    <row r="737" spans="27:42" x14ac:dyDescent="0.25">
      <c r="AA737" s="4"/>
    </row>
    <row r="738" spans="27:42" x14ac:dyDescent="0.25">
      <c r="AA738" s="4"/>
    </row>
    <row r="739" spans="27:42" x14ac:dyDescent="0.25">
      <c r="AB739" s="4"/>
      <c r="AP739" s="4"/>
    </row>
    <row r="740" spans="27:42" x14ac:dyDescent="0.25">
      <c r="AB740" s="4"/>
      <c r="AP740" s="4"/>
    </row>
    <row r="741" spans="27:42" x14ac:dyDescent="0.25">
      <c r="AA741" s="4"/>
    </row>
    <row r="742" spans="27:42" x14ac:dyDescent="0.25">
      <c r="AA742" s="4"/>
    </row>
    <row r="743" spans="27:42" x14ac:dyDescent="0.25">
      <c r="AB743" s="4"/>
      <c r="AP743" s="4"/>
    </row>
    <row r="744" spans="27:42" x14ac:dyDescent="0.25">
      <c r="AB744" s="4"/>
      <c r="AP744" s="4"/>
    </row>
    <row r="745" spans="27:42" x14ac:dyDescent="0.25">
      <c r="AA745" s="4"/>
    </row>
    <row r="746" spans="27:42" x14ac:dyDescent="0.25">
      <c r="AA746" s="4"/>
    </row>
    <row r="747" spans="27:42" x14ac:dyDescent="0.25">
      <c r="AA747" s="4"/>
    </row>
    <row r="748" spans="27:42" x14ac:dyDescent="0.25">
      <c r="AB748" s="4"/>
      <c r="AP748" s="4"/>
    </row>
    <row r="749" spans="27:42" x14ac:dyDescent="0.25">
      <c r="AB749" s="4"/>
      <c r="AP749" s="4"/>
    </row>
    <row r="750" spans="27:42" x14ac:dyDescent="0.25">
      <c r="AA750" s="4"/>
    </row>
    <row r="751" spans="27:42" x14ac:dyDescent="0.25">
      <c r="AA751" s="4"/>
    </row>
    <row r="752" spans="27:42" x14ac:dyDescent="0.25">
      <c r="AB752" s="4"/>
      <c r="AP752" s="4"/>
    </row>
    <row r="753" spans="27:42" x14ac:dyDescent="0.25">
      <c r="AB753" s="4"/>
      <c r="AP753" s="4"/>
    </row>
    <row r="754" spans="27:42" x14ac:dyDescent="0.25">
      <c r="AA754" s="4"/>
    </row>
    <row r="755" spans="27:42" x14ac:dyDescent="0.25">
      <c r="AA755" s="4"/>
    </row>
    <row r="756" spans="27:42" x14ac:dyDescent="0.25">
      <c r="AB756" s="4"/>
      <c r="AP756" s="4"/>
    </row>
    <row r="757" spans="27:42" x14ac:dyDescent="0.25">
      <c r="AB757" s="4"/>
      <c r="AP757" s="4"/>
    </row>
    <row r="758" spans="27:42" x14ac:dyDescent="0.25">
      <c r="AA758" s="4"/>
    </row>
    <row r="759" spans="27:42" x14ac:dyDescent="0.25">
      <c r="AA759" s="4"/>
    </row>
    <row r="760" spans="27:42" x14ac:dyDescent="0.25">
      <c r="AB760" s="4"/>
      <c r="AP760" s="4"/>
    </row>
    <row r="761" spans="27:42" x14ac:dyDescent="0.25">
      <c r="AB761" s="4"/>
      <c r="AP761" s="4"/>
    </row>
    <row r="762" spans="27:42" x14ac:dyDescent="0.25">
      <c r="AA762" s="4"/>
    </row>
    <row r="763" spans="27:42" x14ac:dyDescent="0.25">
      <c r="AA763" s="4"/>
    </row>
    <row r="764" spans="27:42" x14ac:dyDescent="0.25">
      <c r="AA764" s="4"/>
    </row>
    <row r="765" spans="27:42" x14ac:dyDescent="0.25">
      <c r="AB765" s="4"/>
      <c r="AP765" s="4"/>
    </row>
    <row r="766" spans="27:42" x14ac:dyDescent="0.25">
      <c r="AB766" s="4"/>
      <c r="AP766" s="4"/>
    </row>
    <row r="767" spans="27:42" x14ac:dyDescent="0.25">
      <c r="AA767" s="4"/>
    </row>
    <row r="768" spans="27:42" x14ac:dyDescent="0.25">
      <c r="AA768" s="4"/>
    </row>
    <row r="769" spans="27:42" x14ac:dyDescent="0.25">
      <c r="AB769" s="4"/>
      <c r="AP769" s="4"/>
    </row>
    <row r="770" spans="27:42" x14ac:dyDescent="0.25">
      <c r="AB770" s="4"/>
      <c r="AP770" s="4"/>
    </row>
    <row r="771" spans="27:42" x14ac:dyDescent="0.25">
      <c r="AA771" s="4"/>
    </row>
    <row r="772" spans="27:42" x14ac:dyDescent="0.25">
      <c r="AA772" s="4"/>
    </row>
    <row r="773" spans="27:42" x14ac:dyDescent="0.25">
      <c r="AB773" s="4"/>
      <c r="AP773" s="4"/>
    </row>
    <row r="774" spans="27:42" x14ac:dyDescent="0.25">
      <c r="AB774" s="4"/>
      <c r="AP774" s="4"/>
    </row>
    <row r="775" spans="27:42" x14ac:dyDescent="0.25">
      <c r="AA775" s="4"/>
    </row>
    <row r="776" spans="27:42" x14ac:dyDescent="0.25">
      <c r="AA776" s="4"/>
    </row>
    <row r="777" spans="27:42" x14ac:dyDescent="0.25">
      <c r="AB777" s="4"/>
      <c r="AP777" s="4"/>
    </row>
    <row r="778" spans="27:42" x14ac:dyDescent="0.25">
      <c r="AB778" s="4"/>
      <c r="AP778" s="4"/>
    </row>
    <row r="779" spans="27:42" x14ac:dyDescent="0.25">
      <c r="AA779" s="4"/>
    </row>
    <row r="780" spans="27:42" x14ac:dyDescent="0.25">
      <c r="AA780" s="4"/>
    </row>
    <row r="781" spans="27:42" x14ac:dyDescent="0.25">
      <c r="AB781" s="4"/>
      <c r="AP781" s="4"/>
    </row>
    <row r="782" spans="27:42" x14ac:dyDescent="0.25">
      <c r="AA782" s="4"/>
    </row>
    <row r="783" spans="27:42" x14ac:dyDescent="0.25">
      <c r="AB783" s="4"/>
      <c r="AP783" s="4"/>
    </row>
    <row r="784" spans="27:42" x14ac:dyDescent="0.25">
      <c r="AB784" s="4"/>
      <c r="AP784" s="4"/>
    </row>
    <row r="785" spans="27:42" x14ac:dyDescent="0.25">
      <c r="AA785" s="4"/>
    </row>
    <row r="786" spans="27:42" x14ac:dyDescent="0.25">
      <c r="AA786" s="4"/>
    </row>
    <row r="787" spans="27:42" x14ac:dyDescent="0.25">
      <c r="AB787" s="4"/>
      <c r="AP787" s="4"/>
    </row>
    <row r="788" spans="27:42" x14ac:dyDescent="0.25">
      <c r="AB788" s="4"/>
      <c r="AP788" s="4"/>
    </row>
    <row r="789" spans="27:42" x14ac:dyDescent="0.25">
      <c r="AA789" s="4"/>
    </row>
    <row r="790" spans="27:42" x14ac:dyDescent="0.25">
      <c r="AA790" s="4"/>
    </row>
    <row r="791" spans="27:42" x14ac:dyDescent="0.25">
      <c r="AB791" s="4"/>
      <c r="AP791" s="4"/>
    </row>
    <row r="792" spans="27:42" x14ac:dyDescent="0.25">
      <c r="AB792" s="4"/>
      <c r="AP792" s="4"/>
    </row>
    <row r="793" spans="27:42" x14ac:dyDescent="0.25">
      <c r="AA793" s="4"/>
    </row>
    <row r="794" spans="27:42" x14ac:dyDescent="0.25">
      <c r="AA794" s="4"/>
    </row>
    <row r="795" spans="27:42" x14ac:dyDescent="0.25">
      <c r="AB795" s="4"/>
      <c r="AP795" s="4"/>
    </row>
    <row r="796" spans="27:42" x14ac:dyDescent="0.25">
      <c r="AB796" s="4"/>
      <c r="AP796" s="4"/>
    </row>
    <row r="797" spans="27:42" x14ac:dyDescent="0.25">
      <c r="AA797" s="4"/>
    </row>
    <row r="798" spans="27:42" x14ac:dyDescent="0.25">
      <c r="AA798" s="4"/>
    </row>
    <row r="799" spans="27:42" x14ac:dyDescent="0.25">
      <c r="AA799" s="4"/>
    </row>
    <row r="800" spans="27:42" x14ac:dyDescent="0.25">
      <c r="AB800" s="4"/>
      <c r="AP800" s="4"/>
    </row>
    <row r="801" spans="27:42" x14ac:dyDescent="0.25">
      <c r="AB801" s="4"/>
      <c r="AP801" s="4"/>
    </row>
    <row r="802" spans="27:42" x14ac:dyDescent="0.25">
      <c r="AA802" s="4"/>
    </row>
    <row r="803" spans="27:42" x14ac:dyDescent="0.25">
      <c r="AA803" s="4"/>
    </row>
    <row r="804" spans="27:42" x14ac:dyDescent="0.25">
      <c r="AB804" s="4"/>
      <c r="AP804" s="4"/>
    </row>
    <row r="805" spans="27:42" x14ac:dyDescent="0.25">
      <c r="AB805" s="4"/>
      <c r="AP805" s="4"/>
    </row>
    <row r="806" spans="27:42" x14ac:dyDescent="0.25">
      <c r="AA806" s="4"/>
    </row>
    <row r="807" spans="27:42" x14ac:dyDescent="0.25">
      <c r="AA807" s="4"/>
    </row>
    <row r="808" spans="27:42" x14ac:dyDescent="0.25">
      <c r="AB808" s="4"/>
      <c r="AP808" s="4"/>
    </row>
    <row r="809" spans="27:42" x14ac:dyDescent="0.25">
      <c r="AB809" s="4"/>
      <c r="AP809" s="4"/>
    </row>
    <row r="810" spans="27:42" x14ac:dyDescent="0.25">
      <c r="AA810" s="4"/>
    </row>
    <row r="811" spans="27:42" x14ac:dyDescent="0.25">
      <c r="AA811" s="4"/>
    </row>
    <row r="812" spans="27:42" x14ac:dyDescent="0.25">
      <c r="AB812" s="4"/>
      <c r="AP812" s="4"/>
    </row>
    <row r="813" spans="27:42" x14ac:dyDescent="0.25">
      <c r="AB813" s="4"/>
      <c r="AP813" s="4"/>
    </row>
    <row r="814" spans="27:42" x14ac:dyDescent="0.25">
      <c r="AA814" s="4"/>
    </row>
    <row r="815" spans="27:42" x14ac:dyDescent="0.25">
      <c r="AA815" s="4"/>
    </row>
    <row r="816" spans="27:42" x14ac:dyDescent="0.25">
      <c r="AA816" s="4"/>
    </row>
    <row r="817" spans="11:42" x14ac:dyDescent="0.25">
      <c r="AB817" s="4"/>
      <c r="AP817" s="4"/>
    </row>
    <row r="818" spans="11:42" x14ac:dyDescent="0.25">
      <c r="AB818" s="4"/>
    </row>
    <row r="819" spans="11:42" x14ac:dyDescent="0.25">
      <c r="AA819" s="4"/>
    </row>
    <row r="820" spans="11:42" x14ac:dyDescent="0.25">
      <c r="AA820" s="4"/>
    </row>
    <row r="821" spans="11:42" x14ac:dyDescent="0.25">
      <c r="AB821" s="4"/>
    </row>
    <row r="822" spans="11:42" x14ac:dyDescent="0.25">
      <c r="AB822" s="4"/>
    </row>
    <row r="823" spans="11:42" x14ac:dyDescent="0.25">
      <c r="AA823" s="4"/>
    </row>
    <row r="824" spans="11:42" x14ac:dyDescent="0.25">
      <c r="AA824" s="4"/>
    </row>
    <row r="825" spans="11:42" x14ac:dyDescent="0.25">
      <c r="AB825" s="4"/>
    </row>
    <row r="826" spans="11:42" x14ac:dyDescent="0.25">
      <c r="AB826" s="4"/>
    </row>
    <row r="827" spans="11:42" x14ac:dyDescent="0.25">
      <c r="K827" s="4"/>
      <c r="AA827" s="4"/>
    </row>
    <row r="828" spans="11:42" x14ac:dyDescent="0.25">
      <c r="K828" s="4"/>
      <c r="AA828" s="4"/>
    </row>
    <row r="829" spans="11:42" x14ac:dyDescent="0.25">
      <c r="AB829" s="4"/>
    </row>
    <row r="830" spans="11:42" x14ac:dyDescent="0.25">
      <c r="AB830" s="4"/>
    </row>
    <row r="831" spans="11:42" x14ac:dyDescent="0.25">
      <c r="K831" s="4"/>
      <c r="AA831" s="4"/>
    </row>
  </sheetData>
  <sortState ref="M2:O38">
    <sortCondition ref="O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8"/>
  <sheetViews>
    <sheetView workbookViewId="0">
      <selection activeCell="F7" sqref="F7:H38"/>
    </sheetView>
  </sheetViews>
  <sheetFormatPr defaultRowHeight="15" x14ac:dyDescent="0.25"/>
  <cols>
    <col min="1" max="1" width="9.7109375" bestFit="1" customWidth="1"/>
    <col min="2" max="2" width="11" style="12" bestFit="1" customWidth="1"/>
    <col min="3" max="3" width="9.5703125" style="15" bestFit="1" customWidth="1"/>
    <col min="4" max="4" width="11" bestFit="1" customWidth="1"/>
    <col min="5" max="5" width="9.5703125" style="15" bestFit="1" customWidth="1"/>
    <col min="6" max="6" width="11" bestFit="1" customWidth="1"/>
    <col min="7" max="7" width="9.5703125" bestFit="1" customWidth="1"/>
    <col min="8" max="8" width="8.140625" bestFit="1" customWidth="1"/>
  </cols>
  <sheetData>
    <row r="1" spans="1:8" ht="15.75" thickBot="1" x14ac:dyDescent="0.3">
      <c r="A1" t="s">
        <v>54</v>
      </c>
      <c r="B1" s="12" t="s">
        <v>55</v>
      </c>
      <c r="C1" s="15" t="s">
        <v>56</v>
      </c>
      <c r="D1" t="s">
        <v>57</v>
      </c>
      <c r="E1" s="15" t="s">
        <v>58</v>
      </c>
      <c r="F1" t="s">
        <v>59</v>
      </c>
      <c r="G1" t="s">
        <v>53</v>
      </c>
      <c r="H1" t="s">
        <v>52</v>
      </c>
    </row>
    <row r="2" spans="1:8" ht="15.75" hidden="1" thickBot="1" x14ac:dyDescent="0.3">
      <c r="A2" s="10" t="s">
        <v>30</v>
      </c>
      <c r="B2" s="14" t="s">
        <v>39</v>
      </c>
      <c r="C2" s="17" t="s">
        <v>48</v>
      </c>
      <c r="D2" s="19" t="s">
        <v>39</v>
      </c>
      <c r="E2" s="17" t="s">
        <v>48</v>
      </c>
      <c r="F2" s="19" t="s">
        <v>39</v>
      </c>
      <c r="G2" t="s">
        <v>30</v>
      </c>
      <c r="H2" s="5">
        <v>0</v>
      </c>
    </row>
    <row r="3" spans="1:8" ht="15.75" hidden="1" thickBot="1" x14ac:dyDescent="0.3">
      <c r="A3" s="10" t="s">
        <v>22</v>
      </c>
      <c r="B3" s="13" t="s">
        <v>38</v>
      </c>
      <c r="C3" s="17" t="s">
        <v>48</v>
      </c>
      <c r="D3" s="18" t="s">
        <v>41</v>
      </c>
      <c r="E3" s="17" t="s">
        <v>48</v>
      </c>
      <c r="F3" s="18" t="s">
        <v>41</v>
      </c>
      <c r="G3" t="s">
        <v>22</v>
      </c>
      <c r="H3" s="5">
        <v>0</v>
      </c>
    </row>
    <row r="4" spans="1:8" ht="15.75" hidden="1" thickBot="1" x14ac:dyDescent="0.3">
      <c r="A4" s="10" t="s">
        <v>34</v>
      </c>
      <c r="B4" s="13" t="s">
        <v>38</v>
      </c>
      <c r="C4" s="17" t="s">
        <v>48</v>
      </c>
      <c r="D4" s="18" t="s">
        <v>38</v>
      </c>
      <c r="E4" s="17" t="s">
        <v>48</v>
      </c>
      <c r="F4" s="18" t="s">
        <v>38</v>
      </c>
      <c r="G4" t="s">
        <v>34</v>
      </c>
      <c r="H4" s="5">
        <v>0</v>
      </c>
    </row>
    <row r="5" spans="1:8" ht="15.75" hidden="1" thickBot="1" x14ac:dyDescent="0.3">
      <c r="A5" s="10" t="s">
        <v>26</v>
      </c>
      <c r="B5" s="13" t="s">
        <v>40</v>
      </c>
      <c r="C5" s="17" t="s">
        <v>50</v>
      </c>
      <c r="D5" s="18" t="s">
        <v>40</v>
      </c>
      <c r="E5" s="16" t="s">
        <v>46</v>
      </c>
      <c r="F5" s="21" t="s">
        <v>40</v>
      </c>
      <c r="G5" t="s">
        <v>26</v>
      </c>
      <c r="H5" s="5">
        <v>0</v>
      </c>
    </row>
    <row r="6" spans="1:8" ht="15.75" hidden="1" thickBot="1" x14ac:dyDescent="0.3">
      <c r="A6" s="10" t="s">
        <v>9</v>
      </c>
      <c r="B6" s="14" t="s">
        <v>39</v>
      </c>
      <c r="C6" s="17" t="s">
        <v>48</v>
      </c>
      <c r="D6" s="19" t="s">
        <v>42</v>
      </c>
      <c r="E6" s="17" t="s">
        <v>48</v>
      </c>
      <c r="F6" s="19" t="s">
        <v>42</v>
      </c>
      <c r="G6" t="s">
        <v>9</v>
      </c>
      <c r="H6" s="5">
        <v>0</v>
      </c>
    </row>
    <row r="7" spans="1:8" ht="15.75" thickBot="1" x14ac:dyDescent="0.3">
      <c r="A7" s="10" t="s">
        <v>35</v>
      </c>
      <c r="B7" s="13" t="s">
        <v>38</v>
      </c>
      <c r="C7" s="17" t="s">
        <v>48</v>
      </c>
      <c r="D7" s="18" t="s">
        <v>38</v>
      </c>
      <c r="E7" s="17" t="s">
        <v>48</v>
      </c>
      <c r="F7" s="20" t="s">
        <v>38</v>
      </c>
      <c r="G7" s="3" t="s">
        <v>35</v>
      </c>
      <c r="H7" s="5">
        <v>0.3095703125</v>
      </c>
    </row>
    <row r="8" spans="1:8" ht="15.75" thickBot="1" x14ac:dyDescent="0.3">
      <c r="A8" s="10" t="s">
        <v>23</v>
      </c>
      <c r="B8" s="13" t="s">
        <v>38</v>
      </c>
      <c r="C8" s="17" t="s">
        <v>48</v>
      </c>
      <c r="D8" s="18" t="s">
        <v>44</v>
      </c>
      <c r="E8" s="17" t="s">
        <v>45</v>
      </c>
      <c r="F8" s="18" t="s">
        <v>44</v>
      </c>
      <c r="G8" s="3" t="s">
        <v>23</v>
      </c>
      <c r="H8" s="5">
        <v>0.2412109375</v>
      </c>
    </row>
    <row r="9" spans="1:8" ht="15.75" hidden="1" thickBot="1" x14ac:dyDescent="0.3">
      <c r="A9" s="10" t="s">
        <v>10</v>
      </c>
      <c r="B9" s="13" t="s">
        <v>40</v>
      </c>
      <c r="C9" s="17" t="s">
        <v>48</v>
      </c>
      <c r="D9" s="18" t="s">
        <v>41</v>
      </c>
      <c r="E9" s="17" t="s">
        <v>45</v>
      </c>
      <c r="F9" s="20" t="s">
        <v>45</v>
      </c>
      <c r="G9" s="3" t="s">
        <v>10</v>
      </c>
      <c r="H9" s="5">
        <v>0</v>
      </c>
    </row>
    <row r="10" spans="1:8" ht="15.75" hidden="1" thickBot="1" x14ac:dyDescent="0.3">
      <c r="A10" s="10" t="s">
        <v>27</v>
      </c>
      <c r="B10" s="13" t="s">
        <v>38</v>
      </c>
      <c r="C10" s="17" t="s">
        <v>48</v>
      </c>
      <c r="D10" s="18" t="s">
        <v>41</v>
      </c>
      <c r="E10" s="17" t="s">
        <v>48</v>
      </c>
      <c r="F10" s="18" t="s">
        <v>48</v>
      </c>
      <c r="G10" s="3" t="s">
        <v>27</v>
      </c>
      <c r="H10" s="5">
        <v>0</v>
      </c>
    </row>
    <row r="11" spans="1:8" ht="15.75" hidden="1" thickBot="1" x14ac:dyDescent="0.3">
      <c r="A11" s="10" t="s">
        <v>21</v>
      </c>
      <c r="B11" s="13" t="s">
        <v>38</v>
      </c>
      <c r="C11" s="16" t="s">
        <v>51</v>
      </c>
      <c r="D11" s="18" t="s">
        <v>44</v>
      </c>
      <c r="E11" s="17" t="s">
        <v>45</v>
      </c>
      <c r="F11" s="18" t="s">
        <v>44</v>
      </c>
      <c r="G11" t="s">
        <v>21</v>
      </c>
      <c r="H11" s="5">
        <v>0</v>
      </c>
    </row>
    <row r="12" spans="1:8" ht="15.75" hidden="1" thickBot="1" x14ac:dyDescent="0.3">
      <c r="A12" s="10" t="s">
        <v>19</v>
      </c>
      <c r="B12" s="13" t="s">
        <v>40</v>
      </c>
      <c r="C12" s="17" t="s">
        <v>48</v>
      </c>
      <c r="D12" s="18" t="s">
        <v>40</v>
      </c>
      <c r="E12" s="17" t="s">
        <v>48</v>
      </c>
      <c r="F12" s="18" t="s">
        <v>48</v>
      </c>
      <c r="G12" s="3" t="s">
        <v>19</v>
      </c>
      <c r="H12" s="5">
        <v>0</v>
      </c>
    </row>
    <row r="13" spans="1:8" ht="15.75" hidden="1" thickBot="1" x14ac:dyDescent="0.3">
      <c r="A13" s="10" t="s">
        <v>7</v>
      </c>
      <c r="B13" s="13" t="s">
        <v>38</v>
      </c>
      <c r="C13" s="16" t="s">
        <v>51</v>
      </c>
      <c r="D13" s="18" t="s">
        <v>44</v>
      </c>
      <c r="E13" s="17" t="s">
        <v>45</v>
      </c>
      <c r="F13" s="18" t="s">
        <v>44</v>
      </c>
      <c r="G13" t="s">
        <v>7</v>
      </c>
      <c r="H13" s="5">
        <v>0</v>
      </c>
    </row>
    <row r="14" spans="1:8" ht="15.75" hidden="1" thickBot="1" x14ac:dyDescent="0.3">
      <c r="A14" s="10" t="s">
        <v>6</v>
      </c>
      <c r="B14" s="13" t="s">
        <v>38</v>
      </c>
      <c r="C14" s="17" t="s">
        <v>48</v>
      </c>
      <c r="D14" s="18" t="s">
        <v>41</v>
      </c>
      <c r="E14" s="17" t="s">
        <v>48</v>
      </c>
      <c r="F14" s="18" t="s">
        <v>48</v>
      </c>
      <c r="G14" t="s">
        <v>6</v>
      </c>
      <c r="H14" s="5">
        <v>0</v>
      </c>
    </row>
    <row r="15" spans="1:8" ht="15.75" hidden="1" thickBot="1" x14ac:dyDescent="0.3">
      <c r="A15" s="10" t="s">
        <v>3</v>
      </c>
      <c r="B15" s="14" t="s">
        <v>39</v>
      </c>
      <c r="C15" s="17" t="s">
        <v>48</v>
      </c>
      <c r="D15" s="18" t="s">
        <v>41</v>
      </c>
      <c r="E15" s="17" t="s">
        <v>48</v>
      </c>
      <c r="F15" s="18" t="s">
        <v>41</v>
      </c>
      <c r="G15" s="3" t="s">
        <v>3</v>
      </c>
      <c r="H15" s="5">
        <v>0</v>
      </c>
    </row>
    <row r="16" spans="1:8" ht="15.75" thickBot="1" x14ac:dyDescent="0.3">
      <c r="A16" s="10" t="s">
        <v>36</v>
      </c>
      <c r="B16" s="13" t="s">
        <v>38</v>
      </c>
      <c r="C16" s="16" t="s">
        <v>50</v>
      </c>
      <c r="D16" s="18" t="s">
        <v>38</v>
      </c>
      <c r="E16" s="17" t="s">
        <v>47</v>
      </c>
      <c r="F16" s="20" t="s">
        <v>38</v>
      </c>
      <c r="G16" s="3" t="s">
        <v>36</v>
      </c>
      <c r="H16" s="5">
        <v>0.25</v>
      </c>
    </row>
    <row r="17" spans="1:8" ht="15.75" hidden="1" thickBot="1" x14ac:dyDescent="0.3">
      <c r="A17" s="10" t="s">
        <v>17</v>
      </c>
      <c r="B17" s="13" t="s">
        <v>40</v>
      </c>
      <c r="C17" s="17" t="s">
        <v>48</v>
      </c>
      <c r="D17" s="18" t="s">
        <v>40</v>
      </c>
      <c r="E17" s="17" t="s">
        <v>48</v>
      </c>
      <c r="F17" s="18" t="s">
        <v>48</v>
      </c>
      <c r="G17" s="3" t="s">
        <v>17</v>
      </c>
      <c r="H17" s="5">
        <v>0</v>
      </c>
    </row>
    <row r="18" spans="1:8" ht="15.75" hidden="1" thickBot="1" x14ac:dyDescent="0.3">
      <c r="A18" s="10" t="s">
        <v>25</v>
      </c>
      <c r="B18" s="13" t="s">
        <v>38</v>
      </c>
      <c r="C18" s="16" t="s">
        <v>51</v>
      </c>
      <c r="D18" s="18" t="s">
        <v>41</v>
      </c>
      <c r="E18" s="17" t="s">
        <v>45</v>
      </c>
      <c r="F18" s="18" t="s">
        <v>41</v>
      </c>
      <c r="G18" t="s">
        <v>25</v>
      </c>
      <c r="H18" s="5">
        <v>0</v>
      </c>
    </row>
    <row r="19" spans="1:8" ht="15.75" hidden="1" thickBot="1" x14ac:dyDescent="0.3">
      <c r="A19" s="10" t="s">
        <v>13</v>
      </c>
      <c r="B19" s="14" t="s">
        <v>37</v>
      </c>
      <c r="C19" s="17" t="s">
        <v>48</v>
      </c>
      <c r="D19" s="19" t="s">
        <v>37</v>
      </c>
      <c r="E19" s="17" t="s">
        <v>48</v>
      </c>
      <c r="F19" s="18" t="s">
        <v>48</v>
      </c>
      <c r="G19" t="s">
        <v>13</v>
      </c>
      <c r="H19" s="5">
        <v>0</v>
      </c>
    </row>
    <row r="20" spans="1:8" ht="15.75" hidden="1" thickBot="1" x14ac:dyDescent="0.3">
      <c r="A20" s="10" t="s">
        <v>31</v>
      </c>
      <c r="B20" s="13" t="s">
        <v>38</v>
      </c>
      <c r="C20" s="16" t="s">
        <v>51</v>
      </c>
      <c r="D20" s="18" t="s">
        <v>41</v>
      </c>
      <c r="E20" s="16" t="s">
        <v>51</v>
      </c>
      <c r="F20" s="18" t="s">
        <v>41</v>
      </c>
      <c r="G20" t="s">
        <v>31</v>
      </c>
      <c r="H20" s="5">
        <v>0</v>
      </c>
    </row>
    <row r="21" spans="1:8" ht="15.75" hidden="1" thickBot="1" x14ac:dyDescent="0.3">
      <c r="A21" s="10" t="s">
        <v>32</v>
      </c>
      <c r="B21" s="13" t="s">
        <v>38</v>
      </c>
      <c r="C21" s="17" t="s">
        <v>48</v>
      </c>
      <c r="D21" s="18" t="s">
        <v>41</v>
      </c>
      <c r="E21" s="17" t="s">
        <v>45</v>
      </c>
      <c r="F21" s="18" t="s">
        <v>41</v>
      </c>
      <c r="G21" s="3" t="s">
        <v>32</v>
      </c>
      <c r="H21" s="5">
        <v>0</v>
      </c>
    </row>
    <row r="22" spans="1:8" ht="15.75" hidden="1" thickBot="1" x14ac:dyDescent="0.3">
      <c r="A22" s="10" t="s">
        <v>15</v>
      </c>
      <c r="B22" s="13" t="s">
        <v>38</v>
      </c>
      <c r="C22" s="17" t="s">
        <v>48</v>
      </c>
      <c r="D22" s="18" t="s">
        <v>38</v>
      </c>
      <c r="E22" s="17" t="s">
        <v>48</v>
      </c>
      <c r="F22" s="18" t="s">
        <v>38</v>
      </c>
      <c r="G22" t="s">
        <v>15</v>
      </c>
      <c r="H22" s="5">
        <v>0</v>
      </c>
    </row>
    <row r="23" spans="1:8" ht="15.75" hidden="1" thickBot="1" x14ac:dyDescent="0.3">
      <c r="A23" s="10" t="s">
        <v>12</v>
      </c>
      <c r="B23" s="13" t="s">
        <v>40</v>
      </c>
      <c r="C23" s="16" t="s">
        <v>50</v>
      </c>
      <c r="D23" s="18" t="s">
        <v>40</v>
      </c>
      <c r="E23" s="16" t="s">
        <v>45</v>
      </c>
      <c r="F23" s="21" t="s">
        <v>40</v>
      </c>
      <c r="G23" s="3" t="s">
        <v>12</v>
      </c>
      <c r="H23" s="5">
        <v>0</v>
      </c>
    </row>
    <row r="24" spans="1:8" ht="15.75" thickBot="1" x14ac:dyDescent="0.3">
      <c r="A24" s="10" t="s">
        <v>14</v>
      </c>
      <c r="B24" s="13" t="s">
        <v>38</v>
      </c>
      <c r="C24" s="17" t="s">
        <v>48</v>
      </c>
      <c r="D24" s="19" t="s">
        <v>43</v>
      </c>
      <c r="E24" s="17" t="s">
        <v>48</v>
      </c>
      <c r="F24" s="18" t="s">
        <v>48</v>
      </c>
      <c r="G24" s="3" t="s">
        <v>14</v>
      </c>
      <c r="H24" s="5">
        <v>7.421875E-2</v>
      </c>
    </row>
    <row r="25" spans="1:8" ht="15.75" hidden="1" thickBot="1" x14ac:dyDescent="0.3">
      <c r="A25" s="10" t="s">
        <v>20</v>
      </c>
      <c r="B25" s="13" t="s">
        <v>40</v>
      </c>
      <c r="C25" s="17" t="s">
        <v>48</v>
      </c>
      <c r="D25" s="18" t="s">
        <v>40</v>
      </c>
      <c r="E25" s="17" t="s">
        <v>48</v>
      </c>
      <c r="F25" s="18" t="s">
        <v>48</v>
      </c>
      <c r="G25" t="s">
        <v>20</v>
      </c>
      <c r="H25" s="5">
        <v>0</v>
      </c>
    </row>
    <row r="26" spans="1:8" ht="15.75" hidden="1" thickBot="1" x14ac:dyDescent="0.3">
      <c r="A26" s="10" t="s">
        <v>2</v>
      </c>
      <c r="B26" s="14" t="s">
        <v>39</v>
      </c>
      <c r="C26" s="17" t="s">
        <v>48</v>
      </c>
      <c r="D26" s="19" t="s">
        <v>43</v>
      </c>
      <c r="E26" s="17" t="s">
        <v>48</v>
      </c>
      <c r="F26" s="18" t="s">
        <v>48</v>
      </c>
      <c r="G26" t="s">
        <v>2</v>
      </c>
      <c r="H26" s="5">
        <v>0</v>
      </c>
    </row>
    <row r="27" spans="1:8" ht="15.75" hidden="1" thickBot="1" x14ac:dyDescent="0.3">
      <c r="A27" s="10" t="s">
        <v>18</v>
      </c>
      <c r="B27" s="13" t="s">
        <v>38</v>
      </c>
      <c r="C27" s="17" t="s">
        <v>48</v>
      </c>
      <c r="D27" s="18" t="s">
        <v>41</v>
      </c>
      <c r="E27" s="17" t="s">
        <v>48</v>
      </c>
      <c r="F27" s="18" t="s">
        <v>41</v>
      </c>
      <c r="G27" s="3" t="s">
        <v>18</v>
      </c>
      <c r="H27" s="5">
        <v>0</v>
      </c>
    </row>
    <row r="28" spans="1:8" ht="15.75" hidden="1" thickBot="1" x14ac:dyDescent="0.3">
      <c r="A28" s="10" t="s">
        <v>5</v>
      </c>
      <c r="B28" s="14" t="s">
        <v>39</v>
      </c>
      <c r="C28" s="17" t="s">
        <v>48</v>
      </c>
      <c r="D28" s="19" t="s">
        <v>39</v>
      </c>
      <c r="E28" s="17" t="s">
        <v>48</v>
      </c>
      <c r="F28" s="18" t="s">
        <v>48</v>
      </c>
      <c r="G28" t="s">
        <v>5</v>
      </c>
      <c r="H28" s="5">
        <v>0</v>
      </c>
    </row>
    <row r="29" spans="1:8" ht="15.75" hidden="1" thickBot="1" x14ac:dyDescent="0.3">
      <c r="A29" s="10" t="s">
        <v>16</v>
      </c>
      <c r="B29" s="13" t="s">
        <v>38</v>
      </c>
      <c r="C29" s="17" t="s">
        <v>48</v>
      </c>
      <c r="D29" s="18" t="s">
        <v>38</v>
      </c>
      <c r="E29" s="17" t="s">
        <v>48</v>
      </c>
      <c r="F29" s="18" t="s">
        <v>38</v>
      </c>
      <c r="G29" t="s">
        <v>16</v>
      </c>
      <c r="H29" s="5">
        <v>0</v>
      </c>
    </row>
    <row r="30" spans="1:8" ht="15.75" hidden="1" thickBot="1" x14ac:dyDescent="0.3">
      <c r="A30" s="10" t="s">
        <v>24</v>
      </c>
      <c r="B30" s="13" t="s">
        <v>38</v>
      </c>
      <c r="C30" s="16" t="s">
        <v>51</v>
      </c>
      <c r="D30" s="18" t="s">
        <v>41</v>
      </c>
      <c r="E30" s="16" t="s">
        <v>51</v>
      </c>
      <c r="F30" s="19" t="s">
        <v>51</v>
      </c>
      <c r="G30" t="s">
        <v>24</v>
      </c>
      <c r="H30" s="5">
        <v>0</v>
      </c>
    </row>
    <row r="31" spans="1:8" ht="15.75" hidden="1" thickBot="1" x14ac:dyDescent="0.3">
      <c r="A31" s="10" t="s">
        <v>28</v>
      </c>
      <c r="B31" s="14" t="s">
        <v>39</v>
      </c>
      <c r="C31" s="17" t="s">
        <v>48</v>
      </c>
      <c r="D31" s="18" t="s">
        <v>41</v>
      </c>
      <c r="E31" s="17" t="s">
        <v>48</v>
      </c>
      <c r="F31" s="18" t="s">
        <v>41</v>
      </c>
      <c r="G31" t="s">
        <v>28</v>
      </c>
      <c r="H31" s="5">
        <v>0</v>
      </c>
    </row>
    <row r="32" spans="1:8" ht="15.75" thickBot="1" x14ac:dyDescent="0.3">
      <c r="A32" s="10" t="s">
        <v>0</v>
      </c>
      <c r="B32" s="13" t="s">
        <v>38</v>
      </c>
      <c r="C32" s="17" t="s">
        <v>48</v>
      </c>
      <c r="D32" s="19" t="s">
        <v>43</v>
      </c>
      <c r="E32" s="17" t="s">
        <v>47</v>
      </c>
      <c r="F32" s="19" t="s">
        <v>43</v>
      </c>
      <c r="G32" t="s">
        <v>0</v>
      </c>
      <c r="H32" s="5">
        <v>0.12109375</v>
      </c>
    </row>
    <row r="33" spans="1:8" ht="15.75" hidden="1" thickBot="1" x14ac:dyDescent="0.3">
      <c r="A33" s="10" t="s">
        <v>1</v>
      </c>
      <c r="B33" s="13" t="s">
        <v>38</v>
      </c>
      <c r="C33" s="16" t="s">
        <v>51</v>
      </c>
      <c r="D33" s="18" t="s">
        <v>41</v>
      </c>
      <c r="E33" s="17" t="s">
        <v>45</v>
      </c>
      <c r="F33" s="18" t="s">
        <v>41</v>
      </c>
      <c r="G33" t="s">
        <v>1</v>
      </c>
      <c r="H33" s="5">
        <v>0</v>
      </c>
    </row>
    <row r="34" spans="1:8" ht="15.75" hidden="1" thickBot="1" x14ac:dyDescent="0.3">
      <c r="A34" s="10" t="s">
        <v>11</v>
      </c>
      <c r="B34" s="14" t="s">
        <v>39</v>
      </c>
      <c r="C34" s="17" t="s">
        <v>50</v>
      </c>
      <c r="D34" s="19" t="s">
        <v>43</v>
      </c>
      <c r="E34" s="17" t="s">
        <v>47</v>
      </c>
      <c r="F34" s="19" t="s">
        <v>43</v>
      </c>
      <c r="G34" t="s">
        <v>11</v>
      </c>
      <c r="H34" s="5">
        <v>0</v>
      </c>
    </row>
    <row r="35" spans="1:8" ht="15.75" hidden="1" thickBot="1" x14ac:dyDescent="0.3">
      <c r="A35" s="10" t="s">
        <v>29</v>
      </c>
      <c r="B35" s="13" t="s">
        <v>38</v>
      </c>
      <c r="C35" s="16" t="s">
        <v>51</v>
      </c>
      <c r="D35" s="18" t="s">
        <v>38</v>
      </c>
      <c r="E35" s="16" t="s">
        <v>51</v>
      </c>
      <c r="F35" s="19" t="s">
        <v>51</v>
      </c>
      <c r="G35" t="s">
        <v>29</v>
      </c>
      <c r="H35" s="5">
        <v>0</v>
      </c>
    </row>
    <row r="36" spans="1:8" ht="15.75" hidden="1" thickBot="1" x14ac:dyDescent="0.3">
      <c r="A36" s="10" t="s">
        <v>4</v>
      </c>
      <c r="B36" s="14" t="s">
        <v>39</v>
      </c>
      <c r="C36" s="17" t="s">
        <v>50</v>
      </c>
      <c r="D36" s="18" t="s">
        <v>41</v>
      </c>
      <c r="E36" s="17" t="s">
        <v>47</v>
      </c>
      <c r="F36" s="18" t="s">
        <v>41</v>
      </c>
      <c r="G36" s="3" t="s">
        <v>4</v>
      </c>
      <c r="H36" s="5">
        <v>0</v>
      </c>
    </row>
    <row r="37" spans="1:8" ht="15.75" hidden="1" thickBot="1" x14ac:dyDescent="0.3">
      <c r="A37" s="10" t="s">
        <v>8</v>
      </c>
      <c r="B37" s="13" t="s">
        <v>38</v>
      </c>
      <c r="C37" s="16" t="s">
        <v>49</v>
      </c>
      <c r="D37" s="18" t="s">
        <v>38</v>
      </c>
      <c r="E37" s="17" t="s">
        <v>45</v>
      </c>
      <c r="F37" s="18" t="s">
        <v>45</v>
      </c>
      <c r="G37" t="s">
        <v>8</v>
      </c>
      <c r="H37" s="5">
        <v>0</v>
      </c>
    </row>
    <row r="38" spans="1:8" ht="15.75" thickBot="1" x14ac:dyDescent="0.3">
      <c r="A38" s="10" t="s">
        <v>33</v>
      </c>
      <c r="B38" s="13" t="s">
        <v>40</v>
      </c>
      <c r="C38" s="16" t="s">
        <v>50</v>
      </c>
      <c r="D38" s="18" t="s">
        <v>40</v>
      </c>
      <c r="E38" s="17" t="s">
        <v>47</v>
      </c>
      <c r="F38" s="18" t="s">
        <v>47</v>
      </c>
      <c r="G38" s="3" t="s">
        <v>33</v>
      </c>
      <c r="H38" s="5">
        <v>3.90625E-3</v>
      </c>
    </row>
  </sheetData>
  <autoFilter ref="A1:H39">
    <filterColumn colId="7">
      <filters blank="1">
        <filter val="0.39%"/>
        <filter val="12.11%"/>
        <filter val="24.12%"/>
        <filter val="25.00%"/>
        <filter val="30.96%"/>
        <filter val="7.42%"/>
      </filters>
    </filterColumn>
  </autoFilter>
  <sortState ref="A2:J38">
    <sortCondition ref="A2:A38"/>
    <sortCondition descending="1" ref="H2:H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5" x14ac:dyDescent="0.25"/>
  <sheetData/>
  <sortState ref="A1:A28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Lee</dc:creator>
  <cp:lastModifiedBy>William Lee</cp:lastModifiedBy>
  <dcterms:created xsi:type="dcterms:W3CDTF">2022-05-07T03:27:39Z</dcterms:created>
  <dcterms:modified xsi:type="dcterms:W3CDTF">2022-06-10T17:42:29Z</dcterms:modified>
</cp:coreProperties>
</file>