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6A6768B2-E893-FE4C-BA27-6E092971BC5B}" xr6:coauthVersionLast="47" xr6:coauthVersionMax="47" xr10:uidLastSave="{00000000-0000-0000-0000-000000000000}"/>
  <bookViews>
    <workbookView xWindow="3060" yWindow="760" windowWidth="24400" windowHeight="13720" activeTab="2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F11" i="3"/>
  <c r="E10" i="3"/>
  <c r="F10" i="3"/>
  <c r="E9" i="3"/>
  <c r="F9" i="3"/>
  <c r="E8" i="3"/>
  <c r="F8" i="3"/>
  <c r="E7" i="3"/>
  <c r="F7" i="3"/>
  <c r="F6" i="3"/>
  <c r="E6" i="3"/>
  <c r="E3" i="3"/>
  <c r="E4" i="3"/>
  <c r="E5" i="3"/>
  <c r="E2" i="3"/>
  <c r="D3" i="3"/>
  <c r="F3" i="3" s="1"/>
  <c r="D4" i="3"/>
  <c r="F4" i="3" s="1"/>
  <c r="D5" i="3"/>
  <c r="F5" i="3" s="1"/>
  <c r="D2" i="3"/>
  <c r="F2" i="3" s="1"/>
  <c r="D9" i="4"/>
</calcChain>
</file>

<file path=xl/sharedStrings.xml><?xml version="1.0" encoding="utf-8"?>
<sst xmlns="http://schemas.openxmlformats.org/spreadsheetml/2006/main" count="110" uniqueCount="70">
  <si>
    <t>bus_id</t>
  </si>
  <si>
    <t>name</t>
  </si>
  <si>
    <t>vn_kv</t>
  </si>
  <si>
    <t>geodata</t>
  </si>
  <si>
    <t>North</t>
  </si>
  <si>
    <t>(99.465678, 17.876223)</t>
  </si>
  <si>
    <t>Northeast</t>
  </si>
  <si>
    <t>(103.376811, 16.659276)</t>
  </si>
  <si>
    <t>Bangkok</t>
  </si>
  <si>
    <t>(100.516049, 13.687099)</t>
  </si>
  <si>
    <t>South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</si>
  <si>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</si>
  <si>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</si>
  <si>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</si>
  <si>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</si>
  <si>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</si>
  <si>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</si>
  <si>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</si>
  <si>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</si>
  <si>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</si>
  <si>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</si>
  <si>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</si>
  <si>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</si>
  <si>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</si>
  <si>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</si>
  <si>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</si>
  <si>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</si>
  <si>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</si>
  <si>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</si>
  <si>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</si>
  <si>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</si>
  <si>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</si>
  <si>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</si>
  <si>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</si>
  <si>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</si>
  <si>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</si>
  <si>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</si>
  <si>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</si>
  <si>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</si>
  <si>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</si>
  <si>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</si>
  <si>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</si>
  <si>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</si>
  <si>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</si>
  <si>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</si>
  <si>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</si>
  <si>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</si>
  <si>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</si>
  <si>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</si>
  <si>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</si>
  <si>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</si>
  <si>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</si>
  <si>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</si>
  <si>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Ruoya</t>
  </si>
  <si>
    <t>Willi</t>
  </si>
  <si>
    <t>Hong Sa</t>
  </si>
  <si>
    <t>(101.583063, 19.763319)</t>
  </si>
  <si>
    <t>Nam Ngum</t>
  </si>
  <si>
    <t>https://www.ceicdata.com/en/thailand/electricity-statistics/electricity-peak-demand-net</t>
  </si>
  <si>
    <t>102.547381, 18.483688</t>
  </si>
  <si>
    <t>Theun-Hinboun</t>
  </si>
  <si>
    <t></t>
  </si>
  <si>
    <t>104.507757, 18.181704</t>
  </si>
  <si>
    <t>https://www.worldbank.org/en/country/lao/brief/nam-theun-2-project-overview-and-update</t>
  </si>
  <si>
    <t>Houay Ho</t>
  </si>
  <si>
    <t>106.760822, 15.059154</t>
  </si>
  <si>
    <t>Cambodia Export</t>
  </si>
  <si>
    <t>103.812983, 13.254713</t>
  </si>
  <si>
    <t>Malaysia Export</t>
  </si>
  <si>
    <t>100.549331, 5.806423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</si>
</sst>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13"/>
  <sheetViews>
    <sheetView workbookViewId="0">
      <selection activeCell="A11" sqref="A11:C11"/>
    </sheetView>
  </sheetViews>
  <sheetFormatPr baseColWidth="10" defaultRowHeight="16"/>
  <cols>
    <col min="4" max="4" width="21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0</v>
      </c>
      <c r="B2" s="1" t="s">
        <v>4</v>
      </c>
      <c r="C2" s="1">
        <v>500</v>
      </c>
      <c r="D2" s="1" t="s">
        <v>5</v>
      </c>
    </row>
    <row r="3" spans="1:7">
      <c r="A3" s="1">
        <v>1</v>
      </c>
      <c r="B3" s="1" t="s">
        <v>6</v>
      </c>
      <c r="C3" s="1">
        <v>230</v>
      </c>
      <c r="D3" s="1" t="s">
        <v>7</v>
      </c>
    </row>
    <row r="4" spans="1:7">
      <c r="A4" s="1">
        <v>2</v>
      </c>
      <c r="B4" s="1" t="s">
        <v>8</v>
      </c>
      <c r="C4" s="1">
        <v>500</v>
      </c>
      <c r="D4" s="1" t="s">
        <v>9</v>
      </c>
    </row>
    <row r="5" spans="1:7">
      <c r="A5" s="1">
        <v>3</v>
      </c>
      <c r="B5" s="1" t="s">
        <v>10</v>
      </c>
      <c r="C5" s="1">
        <v>230</v>
      </c>
      <c r="D5" s="1" t="s">
        <v>11</v>
      </c>
    </row>
    <row r="6" spans="1:7">
      <c r="A6" s="3">
        <v>4</v>
      </c>
      <c r="B6" s="4" t="s">
        <v>55</v>
      </c>
      <c r="C6" s="5">
        <v>500</v>
      </c>
      <c r="D6" s="6" t="s">
        <v>56</v>
      </c>
    </row>
    <row r="7" spans="1:7">
      <c r="A7" s="3">
        <v>5</v>
      </c>
      <c r="B7" s="4" t="s">
        <v>57</v>
      </c>
      <c r="C7" s="5">
        <v>115</v>
      </c>
      <c r="D7" t="s">
        <v>59</v>
      </c>
    </row>
    <row r="8" spans="1:7">
      <c r="A8" s="3">
        <v>6</v>
      </c>
      <c r="B8" s="4" t="s">
        <v>60</v>
      </c>
      <c r="C8" s="5">
        <v>230</v>
      </c>
      <c r="D8" s="5" t="s">
        <v>62</v>
      </c>
      <c r="F8" s="6"/>
      <c r="G8" s="7"/>
    </row>
    <row r="9" spans="1:7" ht="23">
      <c r="A9" s="3">
        <v>7</v>
      </c>
      <c r="B9" s="4" t="s">
        <v>64</v>
      </c>
      <c r="C9" s="5">
        <v>230</v>
      </c>
      <c r="D9" s="5" t="s">
        <v>65</v>
      </c>
      <c r="F9" s="9" t="s">
        <v>61</v>
      </c>
    </row>
    <row r="10" spans="1:7">
      <c r="A10" s="10">
        <v>8</v>
      </c>
      <c r="B10" s="11" t="s">
        <v>66</v>
      </c>
      <c r="C10" s="12">
        <v>115</v>
      </c>
      <c r="D10" t="s">
        <v>67</v>
      </c>
    </row>
    <row r="11" spans="1:7">
      <c r="A11" s="10">
        <v>9</v>
      </c>
      <c r="B11" s="11" t="s">
        <v>68</v>
      </c>
      <c r="C11" s="12">
        <v>300</v>
      </c>
      <c r="D11" t="s">
        <v>69</v>
      </c>
      <c r="F11" s="7"/>
    </row>
    <row r="13" spans="1:7">
      <c r="D13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workbookViewId="0">
      <selection activeCell="G15" sqref="G15"/>
    </sheetView>
  </sheetViews>
  <sheetFormatPr baseColWidth="10" defaultRowHeight="16"/>
  <cols>
    <col min="4" max="4" width="15.5" customWidth="1"/>
  </cols>
  <sheetData>
    <row r="1" spans="1:15">
      <c r="A1" s="1" t="s">
        <v>12</v>
      </c>
      <c r="B1" s="1" t="s">
        <v>13</v>
      </c>
      <c r="C1" s="1" t="s">
        <v>14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5">
      <c r="A2" s="1">
        <v>0</v>
      </c>
      <c r="B2" s="1">
        <v>2</v>
      </c>
      <c r="C2" s="1">
        <v>500</v>
      </c>
      <c r="D2" s="1">
        <v>0.01</v>
      </c>
      <c r="E2" s="1">
        <v>0.01</v>
      </c>
      <c r="F2" s="2">
        <v>1.0000000000000001E-9</v>
      </c>
      <c r="G2" s="1">
        <v>30</v>
      </c>
      <c r="H2" s="1">
        <v>3</v>
      </c>
      <c r="I2" s="1" t="s">
        <v>27</v>
      </c>
      <c r="J2" s="1" t="s">
        <v>26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500</v>
      </c>
      <c r="D3" s="1">
        <v>0.01</v>
      </c>
      <c r="E3" s="1">
        <v>0.01</v>
      </c>
      <c r="F3" s="2">
        <v>1.0000000000000001E-9</v>
      </c>
      <c r="G3" s="1">
        <v>20</v>
      </c>
      <c r="H3" s="1">
        <v>3</v>
      </c>
      <c r="I3" s="1" t="s">
        <v>27</v>
      </c>
      <c r="J3" s="1" t="s">
        <v>26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27</v>
      </c>
      <c r="J4" s="1" t="s">
        <v>26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27</v>
      </c>
      <c r="J5" s="1" t="s">
        <v>26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300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27</v>
      </c>
      <c r="J6" s="1" t="s">
        <v>26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>
        <v>6</v>
      </c>
      <c r="B7" s="1">
        <v>1</v>
      </c>
      <c r="C7" s="1">
        <v>400</v>
      </c>
      <c r="D7" s="1">
        <v>0.01</v>
      </c>
      <c r="E7" s="1">
        <v>0.01</v>
      </c>
      <c r="F7" s="2">
        <v>1.0000000000000001E-9</v>
      </c>
      <c r="G7" s="1">
        <v>20</v>
      </c>
      <c r="H7" s="1">
        <v>3</v>
      </c>
      <c r="I7" s="1" t="s">
        <v>27</v>
      </c>
      <c r="J7" s="1" t="s">
        <v>26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7</v>
      </c>
      <c r="B8" s="1">
        <v>1</v>
      </c>
      <c r="C8" s="1">
        <v>600</v>
      </c>
      <c r="D8" s="1">
        <v>0.01</v>
      </c>
      <c r="E8" s="1">
        <v>0.01</v>
      </c>
      <c r="F8" s="2">
        <v>1.0000000000000001E-9</v>
      </c>
      <c r="G8" s="1">
        <v>20</v>
      </c>
      <c r="H8" s="1">
        <v>3</v>
      </c>
      <c r="I8" s="1" t="s">
        <v>27</v>
      </c>
      <c r="J8" s="1" t="s">
        <v>26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>
        <v>2</v>
      </c>
      <c r="B9" s="1">
        <v>8</v>
      </c>
      <c r="C9" s="1">
        <v>500</v>
      </c>
      <c r="D9" s="1">
        <v>0.01</v>
      </c>
      <c r="E9" s="1">
        <v>0.01</v>
      </c>
      <c r="F9" s="2">
        <v>1.0000000000000001E-9</v>
      </c>
      <c r="G9" s="1">
        <v>20</v>
      </c>
      <c r="H9" s="1">
        <v>3</v>
      </c>
      <c r="I9" s="1" t="s">
        <v>27</v>
      </c>
      <c r="J9" s="1" t="s">
        <v>26</v>
      </c>
      <c r="K9" s="1">
        <v>2</v>
      </c>
      <c r="L9" s="1">
        <v>12</v>
      </c>
      <c r="M9" s="1">
        <v>1711.4</v>
      </c>
      <c r="N9" s="1">
        <v>9.5346210000000001E-2</v>
      </c>
    </row>
    <row r="10" spans="1:15">
      <c r="A10" s="1">
        <v>3</v>
      </c>
      <c r="B10" s="1">
        <v>9</v>
      </c>
      <c r="C10" s="1">
        <v>110</v>
      </c>
      <c r="D10" s="1">
        <v>0.01</v>
      </c>
      <c r="E10" s="1">
        <v>0.01</v>
      </c>
      <c r="F10" s="2">
        <v>1.0000000000000001E-9</v>
      </c>
      <c r="G10" s="1">
        <v>20</v>
      </c>
      <c r="H10" s="1">
        <v>3</v>
      </c>
      <c r="I10" s="1" t="s">
        <v>27</v>
      </c>
      <c r="J10" s="1" t="s">
        <v>26</v>
      </c>
      <c r="K10" s="1">
        <v>2</v>
      </c>
      <c r="L10" s="1">
        <v>12</v>
      </c>
      <c r="M10" s="1">
        <v>1711.4</v>
      </c>
      <c r="N10" s="1">
        <v>9.5346210000000001E-2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5">
      <c r="A19" s="1" t="s">
        <v>29</v>
      </c>
      <c r="B19" s="1"/>
      <c r="C19" s="1" t="s">
        <v>30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23</v>
      </c>
      <c r="I19" s="1"/>
      <c r="J19" s="1"/>
      <c r="K19" s="1"/>
      <c r="L19" s="1"/>
      <c r="M19" s="1"/>
      <c r="N19" s="1"/>
      <c r="O19" s="1"/>
    </row>
    <row r="20" spans="1:15">
      <c r="A20" s="1" t="s">
        <v>35</v>
      </c>
      <c r="B20" s="1" t="s">
        <v>36</v>
      </c>
      <c r="C20" s="1" t="s">
        <v>37</v>
      </c>
      <c r="D20" s="1">
        <v>306.10000000000002</v>
      </c>
      <c r="E20" s="1">
        <v>9.5469999999999999E-2</v>
      </c>
      <c r="F20" s="1" t="s">
        <v>38</v>
      </c>
      <c r="G20" s="2">
        <v>1.0000000000000001E-9</v>
      </c>
      <c r="H20" s="1">
        <v>0.83</v>
      </c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 t="s">
        <v>39</v>
      </c>
      <c r="D21" s="1">
        <v>170.2</v>
      </c>
      <c r="E21" s="1">
        <v>0.17169999999999999</v>
      </c>
      <c r="F21" s="1" t="s">
        <v>38</v>
      </c>
      <c r="G21" s="2">
        <v>1.0000000000000001E-9</v>
      </c>
      <c r="H21" s="1">
        <v>0.56000000000000005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 t="s">
        <v>26</v>
      </c>
      <c r="D22" s="1">
        <v>1711.4</v>
      </c>
      <c r="E22" s="1">
        <v>2.8379999999999999E-2</v>
      </c>
      <c r="F22" s="1" t="s">
        <v>38</v>
      </c>
      <c r="G22" s="2">
        <v>1</v>
      </c>
      <c r="H22" s="1">
        <v>1.875</v>
      </c>
      <c r="I22" s="1"/>
      <c r="J22" s="1"/>
      <c r="K22" s="1"/>
      <c r="L22" s="1"/>
      <c r="M22" s="1"/>
      <c r="N22" s="1"/>
      <c r="O22" s="1"/>
    </row>
    <row r="23" spans="1:15">
      <c r="A23" s="1" t="s">
        <v>40</v>
      </c>
      <c r="B23" s="1"/>
      <c r="C23" s="1"/>
      <c r="D23" s="1"/>
      <c r="E23" s="1"/>
      <c r="F23" s="1"/>
      <c r="G23" s="1"/>
      <c r="H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I31"/>
  <sheetViews>
    <sheetView tabSelected="1" zoomScale="136" workbookViewId="0">
      <selection activeCell="H12" sqref="H12"/>
    </sheetView>
  </sheetViews>
  <sheetFormatPr baseColWidth="10" defaultRowHeight="16"/>
  <cols>
    <col min="4" max="4" width="15.33203125" customWidth="1"/>
    <col min="5" max="5" width="17.1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H1" s="1" t="s">
        <v>41</v>
      </c>
    </row>
    <row r="2" spans="1:9">
      <c r="A2" s="1">
        <v>0</v>
      </c>
      <c r="B2" s="1" t="s">
        <v>4</v>
      </c>
      <c r="C2" s="1">
        <v>500</v>
      </c>
      <c r="D2" s="1">
        <f>H2*$D$15</f>
        <v>2171.0203200000001</v>
      </c>
      <c r="E2" s="1">
        <f>D2*$F$13</f>
        <v>1052.0144210214578</v>
      </c>
      <c r="F2" s="1">
        <f>D2*$G$13</f>
        <v>2411.9659300276512</v>
      </c>
      <c r="H2" s="1">
        <v>8.0408160000000006E-2</v>
      </c>
    </row>
    <row r="3" spans="1:9">
      <c r="A3" s="1">
        <v>1</v>
      </c>
      <c r="B3" s="1" t="s">
        <v>6</v>
      </c>
      <c r="C3" s="1">
        <v>230</v>
      </c>
      <c r="D3" s="1">
        <f>H3*$D$15</f>
        <v>2965.8673800000001</v>
      </c>
      <c r="E3" s="1">
        <f>D3*$F$13</f>
        <v>1437.1745975169536</v>
      </c>
      <c r="F3" s="1">
        <f>D3*$G$13</f>
        <v>3295.0272310396308</v>
      </c>
      <c r="H3" s="1">
        <v>0.10984694</v>
      </c>
    </row>
    <row r="4" spans="1:9">
      <c r="A4" s="1">
        <v>2</v>
      </c>
      <c r="B4" s="1" t="s">
        <v>8</v>
      </c>
      <c r="C4" s="1">
        <v>500</v>
      </c>
      <c r="D4" s="1">
        <f>H4*$D$15</f>
        <v>19674.183690000002</v>
      </c>
      <c r="E4" s="1">
        <f>D4*$F$13</f>
        <v>9533.5473247459777</v>
      </c>
      <c r="F4" s="1">
        <f>D4*$G$13</f>
        <v>21857.676929244815</v>
      </c>
      <c r="H4" s="1">
        <v>0.72867347000000005</v>
      </c>
    </row>
    <row r="5" spans="1:9">
      <c r="A5" s="1">
        <v>3</v>
      </c>
      <c r="B5" s="1" t="s">
        <v>10</v>
      </c>
      <c r="C5" s="1">
        <v>230</v>
      </c>
      <c r="D5" s="1">
        <f>H5*$D$15</f>
        <v>2190.3061499999999</v>
      </c>
      <c r="E5" s="1">
        <f>D5*$F$13</f>
        <v>1061.3597832432945</v>
      </c>
      <c r="F5" s="1">
        <f>D5*$G$13</f>
        <v>2433.3921527413586</v>
      </c>
      <c r="H5" s="1">
        <v>8.1122449999999999E-2</v>
      </c>
    </row>
    <row r="6" spans="1:9">
      <c r="A6" s="3">
        <v>4</v>
      </c>
      <c r="B6" s="4" t="s">
        <v>55</v>
      </c>
      <c r="C6" s="1">
        <v>500</v>
      </c>
      <c r="D6" s="1">
        <v>-1473</v>
      </c>
      <c r="E6" s="1">
        <f>D6*$F$13</f>
        <v>-713.77371639</v>
      </c>
      <c r="F6" s="1">
        <f>D6*$G$13</f>
        <v>-1636.4774581799998</v>
      </c>
      <c r="G6" s="1"/>
      <c r="H6" s="1"/>
    </row>
    <row r="7" spans="1:9">
      <c r="A7" s="3">
        <v>5</v>
      </c>
      <c r="B7" s="4" t="s">
        <v>57</v>
      </c>
      <c r="C7" s="5">
        <v>115</v>
      </c>
      <c r="D7" s="1">
        <v>-150</v>
      </c>
      <c r="E7" s="1">
        <f>D7*$F$13</f>
        <v>-72.685714500000003</v>
      </c>
      <c r="F7" s="1">
        <f>D7*$G$13</f>
        <v>-166.64739899999998</v>
      </c>
      <c r="G7" s="1"/>
      <c r="H7" s="1"/>
    </row>
    <row r="8" spans="1:9">
      <c r="A8" s="3">
        <v>6</v>
      </c>
      <c r="B8" s="4" t="s">
        <v>60</v>
      </c>
      <c r="C8" s="5">
        <v>230</v>
      </c>
      <c r="D8" s="1">
        <v>-1000</v>
      </c>
      <c r="E8" s="1">
        <f>D8*$F$13</f>
        <v>-484.57143000000002</v>
      </c>
      <c r="F8" s="1">
        <f>D8*$G$13</f>
        <v>-1110.9826599999999</v>
      </c>
      <c r="G8" s="1"/>
      <c r="H8" s="1"/>
      <c r="I8" t="s">
        <v>63</v>
      </c>
    </row>
    <row r="9" spans="1:9">
      <c r="A9" s="3">
        <v>7</v>
      </c>
      <c r="B9" s="4" t="s">
        <v>64</v>
      </c>
      <c r="C9" s="1">
        <v>230</v>
      </c>
      <c r="D9" s="1">
        <v>-150</v>
      </c>
      <c r="E9" s="1">
        <f>D9*$F$13</f>
        <v>-72.685714500000003</v>
      </c>
      <c r="F9" s="1">
        <f>D9*$G$13</f>
        <v>-166.64739899999998</v>
      </c>
      <c r="G9" s="1"/>
      <c r="H9" s="1"/>
    </row>
    <row r="10" spans="1:9">
      <c r="A10" s="10">
        <v>8</v>
      </c>
      <c r="B10" s="11" t="s">
        <v>66</v>
      </c>
      <c r="C10" s="12">
        <v>115</v>
      </c>
      <c r="D10" s="1">
        <v>135.5</v>
      </c>
      <c r="E10" s="1">
        <f>D10*$F$13</f>
        <v>65.659428765000001</v>
      </c>
      <c r="F10" s="1">
        <f>D10*$G$13</f>
        <v>150.53815042999997</v>
      </c>
      <c r="H10" s="1"/>
    </row>
    <row r="11" spans="1:9">
      <c r="A11" s="10">
        <v>9</v>
      </c>
      <c r="B11" s="11" t="s">
        <v>68</v>
      </c>
      <c r="C11" s="12">
        <v>300</v>
      </c>
      <c r="D11" s="1">
        <v>100</v>
      </c>
      <c r="E11" s="1">
        <f>D11*$F$13</f>
        <v>48.457143000000002</v>
      </c>
      <c r="F11" s="1">
        <f>D11*$G$13</f>
        <v>111.098266</v>
      </c>
      <c r="G11" s="1"/>
      <c r="H11" s="1"/>
    </row>
    <row r="13" spans="1:9">
      <c r="F13" s="1">
        <v>0.48457143000000003</v>
      </c>
      <c r="G13" s="1">
        <v>1.1109826599999999</v>
      </c>
    </row>
    <row r="15" spans="1:9">
      <c r="D15" s="8">
        <v>27000</v>
      </c>
      <c r="E15" t="s">
        <v>58</v>
      </c>
    </row>
    <row r="16" spans="1:9">
      <c r="D16" s="1">
        <v>4422.4489800000001</v>
      </c>
      <c r="E16" s="1">
        <v>2141.8897999999999</v>
      </c>
      <c r="F16" s="1">
        <v>4913.2641299999996</v>
      </c>
    </row>
    <row r="17" spans="4:6">
      <c r="D17" s="1">
        <v>6041.5816299999997</v>
      </c>
      <c r="E17" s="1">
        <v>2926.0715300000002</v>
      </c>
      <c r="F17" s="1">
        <v>6712.0924299999997</v>
      </c>
    </row>
    <row r="18" spans="4:6">
      <c r="D18" s="1">
        <v>40077.040800000002</v>
      </c>
      <c r="E18" s="1">
        <v>19410.196800000002</v>
      </c>
      <c r="F18" s="1">
        <v>44524.897400000002</v>
      </c>
    </row>
    <row r="19" spans="4:6">
      <c r="D19" s="1">
        <v>4461.7346900000002</v>
      </c>
      <c r="E19" s="1">
        <v>2160.9167400000001</v>
      </c>
      <c r="F19" s="1">
        <v>4956.9098700000004</v>
      </c>
    </row>
    <row r="20" spans="4:6">
      <c r="D20" t="s">
        <v>54</v>
      </c>
    </row>
    <row r="21" spans="4:6">
      <c r="D21">
        <v>4.4000000000000004</v>
      </c>
      <c r="E21">
        <v>2.1</v>
      </c>
      <c r="F21">
        <v>4.9000000000000004</v>
      </c>
    </row>
    <row r="22" spans="4:6">
      <c r="D22">
        <v>6.1</v>
      </c>
      <c r="E22">
        <v>2.9</v>
      </c>
      <c r="F22">
        <v>6.8</v>
      </c>
    </row>
    <row r="23" spans="4:6">
      <c r="D23">
        <v>4.0999999999999996</v>
      </c>
      <c r="E23">
        <v>1.9</v>
      </c>
      <c r="F23">
        <v>4.5</v>
      </c>
    </row>
    <row r="24" spans="4:6">
      <c r="D24">
        <v>4.5</v>
      </c>
      <c r="E24">
        <v>2.2000000000000002</v>
      </c>
      <c r="F24">
        <v>4.9000000000000004</v>
      </c>
    </row>
    <row r="27" spans="4:6">
      <c r="D27" t="s">
        <v>53</v>
      </c>
    </row>
    <row r="28" spans="4:6">
      <c r="D28" s="1">
        <v>2.19</v>
      </c>
      <c r="E28" s="1">
        <v>1.0606654099999999</v>
      </c>
      <c r="F28" s="1">
        <v>2.43333333</v>
      </c>
    </row>
    <row r="29" spans="4:6">
      <c r="D29" s="1">
        <v>2.99</v>
      </c>
      <c r="E29" s="1">
        <v>1.4481230899999999</v>
      </c>
      <c r="F29" s="1">
        <v>3.32222222</v>
      </c>
    </row>
    <row r="30" spans="4:6">
      <c r="D30" s="1">
        <v>2.21</v>
      </c>
      <c r="E30" s="1">
        <v>1.07035185</v>
      </c>
      <c r="F30" s="1">
        <v>2.4555555600000001</v>
      </c>
    </row>
    <row r="31" spans="4:6">
      <c r="D31" s="1">
        <v>19.829999999999998</v>
      </c>
      <c r="E31" s="1">
        <v>9.6041073400000005</v>
      </c>
      <c r="F31" s="1">
        <v>22.033333299999999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F16"/>
  <sheetViews>
    <sheetView workbookViewId="0">
      <selection activeCell="D10" sqref="D10"/>
    </sheetView>
  </sheetViews>
  <sheetFormatPr baseColWidth="10" defaultRowHeight="16"/>
  <sheetData>
    <row r="1" spans="1:6">
      <c r="A1" s="1" t="s">
        <v>45</v>
      </c>
      <c r="B1" s="1" t="s">
        <v>1</v>
      </c>
      <c r="C1" s="1" t="s">
        <v>0</v>
      </c>
      <c r="D1" s="1" t="s">
        <v>46</v>
      </c>
      <c r="F1" s="1" t="s">
        <v>41</v>
      </c>
    </row>
    <row r="2" spans="1:6">
      <c r="A2" s="1" t="s">
        <v>47</v>
      </c>
      <c r="B2" s="1" t="s">
        <v>4</v>
      </c>
      <c r="C2" s="1">
        <v>0</v>
      </c>
      <c r="D2" s="1">
        <v>3939.9998400000004</v>
      </c>
      <c r="F2" s="1">
        <v>8.0408160000000006E-2</v>
      </c>
    </row>
    <row r="3" spans="1:6">
      <c r="A3" s="1" t="s">
        <v>48</v>
      </c>
      <c r="B3" s="1" t="s">
        <v>6</v>
      </c>
      <c r="C3" s="1">
        <v>1</v>
      </c>
      <c r="D3" s="1">
        <v>5382.5000600000003</v>
      </c>
      <c r="F3" s="1">
        <v>0.10984694</v>
      </c>
    </row>
    <row r="4" spans="1:6">
      <c r="A4" s="1" t="s">
        <v>49</v>
      </c>
      <c r="B4" s="1" t="s">
        <v>8</v>
      </c>
      <c r="C4" s="1">
        <v>2</v>
      </c>
      <c r="D4" s="1">
        <v>35705.000030000003</v>
      </c>
      <c r="F4" s="1">
        <v>0.72867347000000005</v>
      </c>
    </row>
    <row r="5" spans="1:6">
      <c r="A5" s="1" t="s">
        <v>50</v>
      </c>
      <c r="B5" s="1" t="s">
        <v>10</v>
      </c>
      <c r="C5" s="1">
        <v>3</v>
      </c>
      <c r="D5" s="1">
        <v>3975.0000500000001</v>
      </c>
      <c r="F5" s="1">
        <v>8.1122449999999999E-2</v>
      </c>
    </row>
    <row r="6" spans="1:6">
      <c r="D6" s="1"/>
    </row>
    <row r="7" spans="1:6">
      <c r="D7" s="1"/>
    </row>
    <row r="8" spans="1:6">
      <c r="D8" s="1"/>
    </row>
    <row r="9" spans="1:6">
      <c r="D9" s="1">
        <f>SUM(D2:D5)</f>
        <v>49002.499980000008</v>
      </c>
    </row>
    <row r="10" spans="1:6">
      <c r="D10" s="1" t="s">
        <v>51</v>
      </c>
      <c r="E10">
        <v>49000</v>
      </c>
    </row>
    <row r="11" spans="1:6">
      <c r="D11" s="1" t="s">
        <v>52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2024-04-30T11:43:10Z</dcterms:modified>
</cp:coreProperties>
</file>