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tblack/Desktop/"/>
    </mc:Choice>
  </mc:AlternateContent>
  <xr:revisionPtr revIDLastSave="0" documentId="8_{E39EBEB1-77D9-B84D-9443-9B99C1017426}" xr6:coauthVersionLast="44" xr6:coauthVersionMax="44" xr10:uidLastSave="{00000000-0000-0000-0000-000000000000}"/>
  <bookViews>
    <workbookView xWindow="780" yWindow="960" windowWidth="27640" windowHeight="15560" xr2:uid="{274D6631-6A7A-5E40-991E-E5C00D9D471F}"/>
  </bookViews>
  <sheets>
    <sheet name="Moradas da Barra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definedNames>
    <definedName name="_xlnm._FilterDatabase" localSheetId="0" hidden="1">'Moradas da Barra'!$A$2:$HY$17</definedName>
    <definedName name="a">#REF!</definedName>
    <definedName name="aasas">OFFSET([2]Fluxo!#REF!,0,0,[2]Fluxo!#REF!)</definedName>
    <definedName name="ADRI">#REF!</definedName>
    <definedName name="AMT.SENIOR">OFFSET(#REF!,0,0,#REF!)</definedName>
    <definedName name="AMT.SENIOR.CONS">OFFSET([3]Consolidado!$D$4,0,0,COUNTIF([3]Consolidado!$D:$D,"&gt;0"))</definedName>
    <definedName name="AMT.SUB">OFFSET([2]Fluxo!#REF!,0,0,[2]Fluxo!#REF!)</definedName>
    <definedName name="AMT.SUB.CONS">OFFSET([4]Consolidado!$H$4,0,0,COUNTIF([4]Consolidado!$H:$H,"&gt;0"))</definedName>
    <definedName name="ANO">OFFSET(#REF!,0,0,#REF!)</definedName>
    <definedName name="ANO.CONS">OFFSET([3]Consolidado!$B$4,0,0,COUNTIF([3]Consolidado!$E:$E,"&gt;0"))</definedName>
    <definedName name="aTaxa">'[5]Valuation DRE'!$H$177</definedName>
    <definedName name="awvwvw">OFFSET([2]Fluxo!#REF!,0,0,[2]Fluxo!#REF!)</definedName>
    <definedName name="bbbbb">OFFSET([2]Fluxo!#REF!,0,0,[2]Fluxo!#REF!)</definedName>
    <definedName name="bvnnn">OFFSET([2]Fluxo!#REF!,0,0,[2]Fluxo!#REF!)</definedName>
    <definedName name="ccccc">OFFSET(#REF!,0,0,#REF!+1)</definedName>
    <definedName name="CIQWBGuid" hidden="1">"1a6c63a9-7039-4838-962e-1993f4656655"</definedName>
    <definedName name="curva">OFFSET(#REF!,0,0,#REF!)</definedName>
    <definedName name="CURVA_JV">OFFSET(#REF!,0,0,#REF!)</definedName>
    <definedName name="CURVA_TS">OFFSET(#REF!,0,0,#REF!)</definedName>
    <definedName name="CURVA.JV">OFFSET(#REF!,0,0,#REF!)</definedName>
    <definedName name="Curvapvv">OFFSET(#REF!,0,0,#REF!)</definedName>
    <definedName name="CurvaSunrise">OFFSET(#REF!,0,0,#REF!)</definedName>
    <definedName name="curvats">OFFSET(#REF!,0,0,#REF!)</definedName>
    <definedName name="CUSTO">OFFSET(#REF!,0,0,#REF!-1)</definedName>
    <definedName name="CUSTO.CONS">OFFSET([3]Consolidado!$J$4,0,0,COUNTIF([3]Consolidado!$J:$J,"&gt;0"))</definedName>
    <definedName name="cxcxv">#REF!</definedName>
    <definedName name="DATA">OFFSET(#REF!,0,0,#REF!)</definedName>
    <definedName name="dddd">OFFSET(#REF!,0,0,#REF!-1)</definedName>
    <definedName name="dfs">OFFSET(#REF!,0,0,#REF!+1)</definedName>
    <definedName name="dsadf">OFFSET(#REF!,0,0,#REF!-1)</definedName>
    <definedName name="dsafasfds">OFFSET(#REF!,0,0,#REF!-1)</definedName>
    <definedName name="DVADV">OFFSET([2]Fluxo!#REF!,0,0,[2]Fluxo!#REF!)</definedName>
    <definedName name="eas">OFFSET([2]Fluxo!#REF!,0,0,[2]Fluxo!#REF!)</definedName>
    <definedName name="ewr">OFFSET(#REF!,0,0,#REF!)</definedName>
    <definedName name="ewrere">OFFSET(#REF!,0,0,#REF!)</definedName>
    <definedName name="fdgf" hidden="1">#REF!</definedName>
    <definedName name="fdsfs">OFFSET(#REF!,0,0,#REF!-1)</definedName>
    <definedName name="fdsgfgfd">OFFSET(#REF!,0,0,#REF!)</definedName>
    <definedName name="Feriados">[3]Feriados!$A$2:$A$937</definedName>
    <definedName name="ff">OFFSET([2]Fluxo!#REF!,0,0,[2]Fluxo!#REF!)</definedName>
    <definedName name="fffff">OFFSET(#REF!,0,0,#REF!)</definedName>
    <definedName name="fsa">OFFSET(#REF!,0,0,#REF!)</definedName>
    <definedName name="fsd">OFFSET(#REF!,0,0,#REF!)</definedName>
    <definedName name="fsdf">OFFSET(#REF!,0,0,#REF!+1)</definedName>
    <definedName name="FSDFS">OFFSET(#REF!,0,0,#REF!)</definedName>
    <definedName name="fsdgf">OFFSET(#REF!,0,0,#REF!)</definedName>
    <definedName name="g_Bio">#REF!</definedName>
    <definedName name="gdfgdfg">OFFSET(#REF!,0,0,#REF!)</definedName>
    <definedName name="gdfgdfgdf">OFFSET(#REF!,0,0,#REF!)</definedName>
    <definedName name="gdgdf">OFFSET([2]Fluxo!#REF!,0,0,[2]Fluxo!#REF!)</definedName>
    <definedName name="gdgdgfd">OFFSET(#REF!,0,0,#REF!)</definedName>
    <definedName name="gfd">OFFSET(#REF!,0,0,#REF!)</definedName>
    <definedName name="gfdgdf">OFFSET(#REF!,0,0,#REF!)</definedName>
    <definedName name="gfhfdhf">OFFSET(#REF!,0,0,#REF!)</definedName>
    <definedName name="ggggg">OFFSET(#REF!,0,0,#REF!)</definedName>
    <definedName name="hgfhgf">OFFSET(#REF!,0,0,#REF!+1)</definedName>
    <definedName name="hgfhghgf">OFFSET(#REF!,0,0,#REF!-1)</definedName>
    <definedName name="hghghggh">OFFSET(#REF!,0,0,#REF!+1)</definedName>
    <definedName name="hhh">OFFSET(#REF!,0,0,#REF!)</definedName>
    <definedName name="hhhhh">OFFSET(#REF!,0,0,#REF!+1)</definedName>
    <definedName name="IQ_ADDIN" hidden="1">"AUTO"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42242.997962963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  <definedName name="jjjjj">OFFSET(#REF!,0,0,#REF!)</definedName>
    <definedName name="JUROS.SENIOR">OFFSET(#REF!,0,0,#REF!)</definedName>
    <definedName name="JUROS.SENIOR.CONS">OFFSET([3]Consolidado!$C$4,0,0,COUNTIF([3]Consolidado!$C:$C,"&gt;0"))</definedName>
    <definedName name="JUROS.SUB">OFFSET([2]Fluxo!#REF!,0,0,[2]Fluxo!#REF!)</definedName>
    <definedName name="JUROS.SUB.CONS">OFFSET([4]Consolidado!$G$4,0,0,COUNTIF([4]Consolidado!$G:$G,"&gt;0"))</definedName>
    <definedName name="kkkkk">OFFSET(#REF!,0,0,#REF!)</definedName>
    <definedName name="kmdff">OFFSET(#REF!,0,0,#REF!)</definedName>
    <definedName name="lllll">OFFSET([2]Fluxo!#REF!,0,0,[2]Fluxo!#REF!)</definedName>
    <definedName name="mm">OFFSET(#REF!,0,0,#REF!-1)</definedName>
    <definedName name="mmmmm">OFFSET(#REF!,0,0,#REF!+1)</definedName>
    <definedName name="nnnnn">OFFSET(#REF!,0,0,#REF!)</definedName>
    <definedName name="nnnnnn">#REF!</definedName>
    <definedName name="nomes">[6]base!$A$2:$A$12</definedName>
    <definedName name="PERIODO">OFFSET(#REF!,0,0,#REF!)</definedName>
    <definedName name="periodo_selecionado">[7]Demonstrativo!$R$3</definedName>
    <definedName name="PeriodoInPlanejado">[7]Demonstrativo!A$9=MEDIAN([7]Demonstrativo!A$9,[7]Demonstrativo!$C1,[7]Demonstrativo!$C1+[7]Demonstrativo!$D1-1)</definedName>
    <definedName name="PeriodoInReal">[7]Demonstrativo!A$9=MEDIAN([7]Demonstrativo!A$9,[7]Demonstrativo!$E1,[7]Demonstrativo!$E1+[7]Demonstrativo!$F1-1)</definedName>
    <definedName name="Plano">PeriodoInPlanejado*([8]PINOTAGE!$C1&gt;0)</definedName>
    <definedName name="PMT.CARTEIRA">OFFSET(#REF!,0,0,#REF!)</definedName>
    <definedName name="PMT.LIQUIDA">OFFSET(#REF!,0,0,#REF!+1)</definedName>
    <definedName name="PMT.SENIOR">OFFSET(#REF!,0,0,#REF!)</definedName>
    <definedName name="PMT.SENIOR.CONS">OFFSET([3]Consolidado!$E$4,0,0,COUNTIF([3]Consolidado!$E:$E,"&gt;0"))</definedName>
    <definedName name="PMT.SUB">OFFSET([2]Fluxo!#REF!,0,0,[2]Fluxo!#REF!)</definedName>
    <definedName name="PMT.SUB.CONS">OFFSET([4]Consolidado!$I$4,0,0,COUNTIF([4]Consolidado!$I:$I,"&gt;0"))</definedName>
    <definedName name="PorcentagemConcluída">PorcentagemConcluídaPosterior*PeriodoInPlanejado</definedName>
    <definedName name="PorcentagemConcluídaPosterior">([7]Demonstrativo!A$9=MEDIAN([7]Demonstrativo!A$9,[7]Demonstrativo!$E1,[7]Demonstrativo!$E1+[7]Demonstrativo!$F1)*([7]Demonstrativo!$E1&gt;0))*(([7]Demonstrativo!A$9&lt;(INT([7]Demonstrativo!$E1+[7]Demonstrativo!$F1*[7]Demonstrativo!$G1)))+([7]Demonstrativo!A$9=[7]Demonstrativo!$E1))*([7]Demonstrativo!$G1&gt;0)</definedName>
    <definedName name="_xlnm.Print_Area">#REF!</definedName>
    <definedName name="_xlnm.Print_Titles">#N/A</definedName>
    <definedName name="prolinks_31d12eecfd5c48c2b3868f18962dfc8b" hidden="1">#REF!</definedName>
    <definedName name="prolinks_95d3bbea96734d0cbfd1df9978a36a16" hidden="1">#REF!</definedName>
    <definedName name="prolinks_d7f798af9efc4a9995f8fd1792c8f43a" hidden="1">#REF!</definedName>
    <definedName name="qr">OFFSET([2]Fluxo!#REF!,0,0,[2]Fluxo!#REF!)</definedName>
    <definedName name="qt">OFFSET(#REF!,0,0,#REF!)</definedName>
    <definedName name="qu">OFFSET([2]Fluxo!#REF!,0,0,[2]Fluxo!#REF!)</definedName>
    <definedName name="qw">OFFSET(#REF!,0,0,#REF!)</definedName>
    <definedName name="qweqw">OFFSET(#REF!,0,0,#REF!-1)</definedName>
    <definedName name="Real">(PeriodoInReal*([8]PINOTAGE!$E1&gt;0))*PeriodoInPlanejado</definedName>
    <definedName name="RealPosterior">PeriodoInReal*([8]PINOTAGE!$E1&gt;0)</definedName>
    <definedName name="res1_RSF">'[9]Assump Input'!$S$74</definedName>
    <definedName name="res2_RSF">'[9]Assump Input'!$S$75</definedName>
    <definedName name="res3_RSF">'[9]Assump Input'!$S$76</definedName>
    <definedName name="res4_RSF">'[9]Assump Input'!$S$77</definedName>
    <definedName name="ret">OFFSET(#REF!,0,0,#REF!)</definedName>
    <definedName name="ret_RSF">'[9]Assump Input'!$S$80</definedName>
    <definedName name="retretre">OFFSET([2]Fluxo!#REF!,0,0,[2]Fluxo!#REF!)</definedName>
    <definedName name="rreyy">OFFSET(#REF!,0,0,#REF!)</definedName>
    <definedName name="rrrraa">OFFSET(#REF!,0,0,#REF!-1)</definedName>
    <definedName name="rrrrrr">OFFSET(#REF!,0,0,#REF!-1)</definedName>
    <definedName name="RSF_ph1">'[9]Assump Input'!$S$68</definedName>
    <definedName name="RSF_ph2">'[9]Assump Input'!$S$69</definedName>
    <definedName name="RSF_ph3">'[9]Assump Input'!$S$70</definedName>
    <definedName name="RSF_ph4">'[9]Assump Input'!$S$71</definedName>
    <definedName name="rttr">OFFSET(#REF!,0,0,#REF!)</definedName>
    <definedName name="SD.RECEBIVEIS">OFFSET(#REF!,0,0,#REF!+1)</definedName>
    <definedName name="SD.RESERVA">OFFSET(#REF!,0,0,#REF!-1)</definedName>
    <definedName name="SD.SENIOR">OFFSET(#REF!,0,0,#REF!)</definedName>
    <definedName name="SD.SUB">OFFSET([2]Fluxo!#REF!,0,0,[2]Fluxo!#REF!)</definedName>
    <definedName name="sdf">OFFSET(#REF!,0,0,#REF!)</definedName>
    <definedName name="sdfdfd">#REF!</definedName>
    <definedName name="sdfs" hidden="1">#REF!</definedName>
    <definedName name="sscv">OFFSET([2]Fluxo!#REF!,0,0,[2]Fluxo!#REF!)</definedName>
    <definedName name="sssss">OFFSET([2]Fluxo!#REF!,0,0,[2]Fluxo!#REF!)</definedName>
    <definedName name="SUB">[10]Basic!$B$4:$F$46</definedName>
    <definedName name="T">'[11]GEN Inputs'!$D$28</definedName>
    <definedName name="tre">OFFSET(#REF!,0,0,#REF!)</definedName>
    <definedName name="trete">OFFSET(#REF!,0,0,#REF!)</definedName>
    <definedName name="treter">OFFSET([2]Fluxo!#REF!,0,0,[2]Fluxo!#REF!)</definedName>
    <definedName name="tretre">OFFSET(#REF!,0,0,#REF!)</definedName>
    <definedName name="trtretr">OFFSET(#REF!,0,0,#REF!+1)</definedName>
    <definedName name="trttt">OFFSET(#REF!,0,0,#REF!)</definedName>
    <definedName name="ttrytyt">OFFSET(#REF!,0,0,#REF!)</definedName>
    <definedName name="tttr">#REF!</definedName>
    <definedName name="ttttt">OFFSET(#REF!,0,0,#REF!)</definedName>
    <definedName name="tytr">OFFSET(#REF!,0,0,#REF!+1)</definedName>
    <definedName name="uyuyt">OFFSET([2]Fluxo!#REF!,0,0,[2]Fluxo!#REF!)</definedName>
    <definedName name="uyuytyu">#REF!</definedName>
    <definedName name="uyytyu" hidden="1">#REF!</definedName>
    <definedName name="vbvbvbv">OFFSET(#REF!,0,0,#REF!)</definedName>
    <definedName name="VGV">#REF!</definedName>
    <definedName name="vvvvv">OFFSET(#REF!,0,0,#REF!)</definedName>
    <definedName name="wdqwdq">OFFSET([2]Fluxo!#REF!,0,0,[2]Fluxo!#REF!)</definedName>
    <definedName name="we" hidden="1">#REF!</definedName>
    <definedName name="wr" hidden="1">#REF!</definedName>
    <definedName name="wt" hidden="1">#REF!</definedName>
    <definedName name="xxxx">OFFSET(#REF!,0,0,#REF!)</definedName>
    <definedName name="y54y54">OFFSET(#REF!,0,0,#REF!)</definedName>
    <definedName name="ytrytryt">OFFSET(#REF!,0,0,#REF!)</definedName>
    <definedName name="ytrytrytrtr">OFFSET(#REF!,0,0,#REF!)</definedName>
    <definedName name="ytryttr">OFFSET(#REF!,0,0,#REF!-1)</definedName>
    <definedName name="ytty">OFFSET(#REF!,0,0,#REF!)</definedName>
    <definedName name="yyyy">OFFSET(#REF!,0,0,#REF!+1)</definedName>
    <definedName name="zxxzz">OFFSET(#REF!,0,0,#REF!)</definedName>
    <definedName name="zzzz">OFFSET(#REF!,0,0,#REF!)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3" i="1" l="1"/>
  <c r="AN3" i="1"/>
  <c r="AI4" i="1"/>
  <c r="AN4" i="1"/>
  <c r="AI5" i="1"/>
  <c r="AN5" i="1"/>
  <c r="AI6" i="1"/>
  <c r="AN6" i="1"/>
  <c r="AI7" i="1"/>
  <c r="AN7" i="1"/>
  <c r="AI8" i="1"/>
  <c r="AN8" i="1"/>
  <c r="AI9" i="1"/>
  <c r="AN9" i="1"/>
  <c r="AI10" i="1"/>
  <c r="AN10" i="1"/>
  <c r="AI11" i="1"/>
  <c r="AN11" i="1"/>
  <c r="AI12" i="1"/>
  <c r="AN12" i="1"/>
  <c r="AI13" i="1"/>
  <c r="AN13" i="1"/>
  <c r="AI14" i="1"/>
  <c r="AN14" i="1"/>
  <c r="AI15" i="1"/>
  <c r="AN15" i="1"/>
  <c r="AI16" i="1"/>
  <c r="AN16" i="1"/>
  <c r="B17" i="1"/>
  <c r="AJ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BT17" i="1"/>
  <c r="BU17" i="1"/>
  <c r="BV17" i="1"/>
  <c r="BW17" i="1"/>
  <c r="BX17" i="1"/>
  <c r="BY17" i="1"/>
  <c r="BZ17" i="1"/>
  <c r="CA17" i="1"/>
  <c r="CB17" i="1"/>
  <c r="CC17" i="1"/>
  <c r="CD17" i="1"/>
  <c r="CE17" i="1"/>
  <c r="CF17" i="1"/>
  <c r="CG17" i="1"/>
  <c r="CH17" i="1"/>
  <c r="CI17" i="1"/>
  <c r="CJ17" i="1"/>
  <c r="CK17" i="1"/>
  <c r="CL17" i="1"/>
  <c r="CM17" i="1"/>
  <c r="CN17" i="1"/>
  <c r="CO17" i="1"/>
  <c r="CP17" i="1"/>
  <c r="CQ17" i="1"/>
  <c r="CR17" i="1"/>
  <c r="CS17" i="1"/>
  <c r="CT17" i="1"/>
  <c r="CU17" i="1"/>
  <c r="CV17" i="1"/>
  <c r="CW17" i="1"/>
  <c r="CX17" i="1"/>
  <c r="CY17" i="1"/>
  <c r="CZ17" i="1"/>
  <c r="DA17" i="1"/>
  <c r="DB17" i="1"/>
  <c r="DC17" i="1"/>
  <c r="DD17" i="1"/>
  <c r="DE17" i="1"/>
  <c r="DF17" i="1"/>
  <c r="DG17" i="1"/>
  <c r="DH17" i="1"/>
  <c r="DI17" i="1"/>
  <c r="DJ17" i="1"/>
  <c r="DK17" i="1"/>
  <c r="DL17" i="1"/>
  <c r="DM17" i="1"/>
  <c r="DN17" i="1"/>
  <c r="DO17" i="1"/>
  <c r="DP17" i="1"/>
  <c r="DQ17" i="1"/>
  <c r="DR17" i="1"/>
  <c r="DS17" i="1"/>
  <c r="DT17" i="1"/>
  <c r="DU17" i="1"/>
  <c r="DV17" i="1"/>
  <c r="DW17" i="1"/>
  <c r="DX17" i="1"/>
  <c r="DY17" i="1"/>
  <c r="DZ17" i="1"/>
  <c r="EA17" i="1"/>
  <c r="EB17" i="1"/>
  <c r="EC17" i="1"/>
  <c r="ED17" i="1"/>
  <c r="EE17" i="1"/>
  <c r="EF17" i="1"/>
  <c r="EG17" i="1"/>
  <c r="EH17" i="1"/>
  <c r="EI17" i="1"/>
  <c r="EJ17" i="1"/>
  <c r="EK17" i="1"/>
  <c r="EL17" i="1"/>
  <c r="EM17" i="1"/>
  <c r="EN17" i="1"/>
  <c r="EO17" i="1"/>
  <c r="EP17" i="1"/>
  <c r="EQ17" i="1"/>
  <c r="ER17" i="1"/>
  <c r="ES17" i="1"/>
  <c r="ET17" i="1"/>
  <c r="EU17" i="1"/>
  <c r="EV17" i="1"/>
  <c r="EW17" i="1"/>
  <c r="EX17" i="1"/>
  <c r="EY17" i="1"/>
  <c r="EZ17" i="1"/>
  <c r="FA17" i="1"/>
  <c r="FB17" i="1"/>
  <c r="FC17" i="1"/>
  <c r="FD17" i="1"/>
  <c r="FE17" i="1"/>
  <c r="FF17" i="1"/>
  <c r="FG17" i="1"/>
  <c r="FH17" i="1"/>
  <c r="FI17" i="1"/>
  <c r="FJ17" i="1"/>
  <c r="FK17" i="1"/>
  <c r="FL17" i="1"/>
  <c r="FM17" i="1"/>
  <c r="FN17" i="1"/>
  <c r="FO17" i="1"/>
  <c r="FP17" i="1"/>
  <c r="FQ17" i="1"/>
  <c r="FR17" i="1"/>
  <c r="FS17" i="1"/>
  <c r="FT17" i="1"/>
  <c r="FU17" i="1"/>
  <c r="FV17" i="1"/>
  <c r="FW17" i="1"/>
  <c r="FX17" i="1"/>
  <c r="FY17" i="1"/>
  <c r="FZ17" i="1"/>
  <c r="GA17" i="1"/>
  <c r="GB17" i="1"/>
  <c r="GC17" i="1"/>
  <c r="GD17" i="1"/>
  <c r="GE17" i="1"/>
  <c r="GF17" i="1"/>
  <c r="GG17" i="1"/>
  <c r="GH17" i="1"/>
  <c r="GI17" i="1"/>
  <c r="GJ17" i="1"/>
  <c r="GK17" i="1"/>
  <c r="GL17" i="1"/>
  <c r="GM17" i="1"/>
  <c r="GN17" i="1"/>
  <c r="GO17" i="1"/>
  <c r="GP17" i="1"/>
  <c r="GQ17" i="1"/>
  <c r="GR17" i="1"/>
  <c r="GS17" i="1"/>
  <c r="GT17" i="1"/>
  <c r="GU17" i="1"/>
  <c r="GV17" i="1"/>
  <c r="GW17" i="1"/>
  <c r="GX17" i="1"/>
  <c r="GY17" i="1"/>
  <c r="GZ17" i="1"/>
  <c r="HA17" i="1"/>
  <c r="HB17" i="1"/>
  <c r="HC17" i="1"/>
  <c r="HD17" i="1"/>
  <c r="HE17" i="1"/>
  <c r="HF17" i="1"/>
  <c r="HG17" i="1"/>
  <c r="HH17" i="1"/>
  <c r="HI17" i="1"/>
  <c r="HJ17" i="1"/>
  <c r="HK17" i="1"/>
  <c r="HL17" i="1"/>
  <c r="HM17" i="1"/>
  <c r="HN17" i="1"/>
  <c r="HO17" i="1"/>
  <c r="HP17" i="1"/>
  <c r="HQ17" i="1"/>
  <c r="HR17" i="1"/>
  <c r="HS17" i="1"/>
  <c r="HT17" i="1"/>
  <c r="HU17" i="1"/>
  <c r="HV17" i="1"/>
  <c r="HW17" i="1"/>
  <c r="HX17" i="1"/>
</calcChain>
</file>

<file path=xl/sharedStrings.xml><?xml version="1.0" encoding="utf-8"?>
<sst xmlns="http://schemas.openxmlformats.org/spreadsheetml/2006/main" count="440" uniqueCount="346">
  <si>
    <t>Compra e Venda com Alienação Fiduciária</t>
  </si>
  <si>
    <t>Ativo</t>
  </si>
  <si>
    <t>rosileypolinski@hotmail.com</t>
  </si>
  <si>
    <t>CEL: 18 99119-2158-RES: 47 3040-2386-CEL: 47 99613-9616</t>
  </si>
  <si>
    <t>88.215-000</t>
  </si>
  <si>
    <t>SC</t>
  </si>
  <si>
    <t>BOMBINHAS</t>
  </si>
  <si>
    <t>CANTO GRANDE</t>
  </si>
  <si>
    <t>88</t>
  </si>
  <si>
    <t>R PALMEIRA JERIVA</t>
  </si>
  <si>
    <t>217.012.408-07</t>
  </si>
  <si>
    <t>RODRIGO DE LIMA</t>
  </si>
  <si>
    <t>QUADRA COMERCIAL - 02</t>
  </si>
  <si>
    <t>MORADAS DA BARRA</t>
  </si>
  <si>
    <t>QUADRA COMERCIAL - 01</t>
  </si>
  <si>
    <t>viniciuscandeias33@gmail.com</t>
  </si>
  <si>
    <t>RES: 47 99716-9024</t>
  </si>
  <si>
    <t>88.345-530</t>
  </si>
  <si>
    <t>CAMBORIU</t>
  </si>
  <si>
    <t>APTO 303</t>
  </si>
  <si>
    <t>SANTA REGINA IV</t>
  </si>
  <si>
    <t>164</t>
  </si>
  <si>
    <t>RES CABUL</t>
  </si>
  <si>
    <t>052.059.469-03</t>
  </si>
  <si>
    <t>VINICIUS SILVA DE OLIVEIRA</t>
  </si>
  <si>
    <t>E</t>
  </si>
  <si>
    <t>adriano_berton@hotmail.com</t>
  </si>
  <si>
    <t>RES: 47 99743-6173</t>
  </si>
  <si>
    <t>88.332-005</t>
  </si>
  <si>
    <t>BALNEARIO CAMBORIU</t>
  </si>
  <si>
    <t>BARRA</t>
  </si>
  <si>
    <t>327</t>
  </si>
  <si>
    <t>AV HERMOGENES DE ASSIS FEIJO</t>
  </si>
  <si>
    <t>622.304.769-04</t>
  </si>
  <si>
    <t>ADRIANO RAMOS BERTON</t>
  </si>
  <si>
    <t>geanbarbieri@gmail.com</t>
  </si>
  <si>
    <t>RES: 47 99994-8583</t>
  </si>
  <si>
    <t>88.330-428</t>
  </si>
  <si>
    <t>APTO 701</t>
  </si>
  <si>
    <t>CENTRO</t>
  </si>
  <si>
    <t>599</t>
  </si>
  <si>
    <t>R 2300</t>
  </si>
  <si>
    <t>046.786.789-56</t>
  </si>
  <si>
    <t>GEAN CARLOS BARBIERI</t>
  </si>
  <si>
    <t>acrylacrilicos@hotmail.com</t>
  </si>
  <si>
    <t>RES: 54 99980-50555</t>
  </si>
  <si>
    <t>95.703-066</t>
  </si>
  <si>
    <t>RS</t>
  </si>
  <si>
    <t>BENTO GONCALVES</t>
  </si>
  <si>
    <t>SÃO FRANCISCO</t>
  </si>
  <si>
    <t>93</t>
  </si>
  <si>
    <t>TV ELEUTERIO MAJOL</t>
  </si>
  <si>
    <t>LETICIA CARON VITORIANO</t>
  </si>
  <si>
    <t>001.091.280-01</t>
  </si>
  <si>
    <t>TIAGO VITORIANO</t>
  </si>
  <si>
    <t>adrianodasilvasoares22@gmail.com</t>
  </si>
  <si>
    <t>RES: 47 2125-9258-CEL: 47 9965-96919</t>
  </si>
  <si>
    <t>88.330-648</t>
  </si>
  <si>
    <t>AP. 802</t>
  </si>
  <si>
    <t>30</t>
  </si>
  <si>
    <t>R 200</t>
  </si>
  <si>
    <t>055.615.549-13</t>
  </si>
  <si>
    <t>RODRIGO XAVIER ATAIDE</t>
  </si>
  <si>
    <t>D</t>
  </si>
  <si>
    <t>edson_gandaia@hotmail.com</t>
  </si>
  <si>
    <t>RES: 47 2125-9660-RES: 47 99945-6494</t>
  </si>
  <si>
    <t>88.331-005</t>
  </si>
  <si>
    <t>PIONEIROS</t>
  </si>
  <si>
    <t>39</t>
  </si>
  <si>
    <t>R ISIDORO CAETANO</t>
  </si>
  <si>
    <t>459.277.582-15</t>
  </si>
  <si>
    <t>LUCIENE VELOSO DE MORAIS</t>
  </si>
  <si>
    <t>C</t>
  </si>
  <si>
    <t>sadyemargarete@gmail.com</t>
  </si>
  <si>
    <t>RES: 41 99646-3350</t>
  </si>
  <si>
    <t>81.450-757</t>
  </si>
  <si>
    <t>PR</t>
  </si>
  <si>
    <t>CURITIBA</t>
  </si>
  <si>
    <t>CIDADE INDUSTRIAL</t>
  </si>
  <si>
    <t>48</t>
  </si>
  <si>
    <t>R JAIR SILVEIRA</t>
  </si>
  <si>
    <t>SADY APARECIDO DOS SANTOS</t>
  </si>
  <si>
    <t>977.965.229-91</t>
  </si>
  <si>
    <t>MARGARETE DE LIMA DOS SANTOS</t>
  </si>
  <si>
    <t>betomarinheiro@outlook.com</t>
  </si>
  <si>
    <t>RES: 47 2125-9345-CEL: 47 99228-5229</t>
  </si>
  <si>
    <t>88.332-035</t>
  </si>
  <si>
    <t>CASA 2</t>
  </si>
  <si>
    <t>95</t>
  </si>
  <si>
    <t>R ORIVALDO BATISTA CUNHA</t>
  </si>
  <si>
    <t>GEZANA PAULA DA SILVA VIEIRA</t>
  </si>
  <si>
    <t>011.012.149-02</t>
  </si>
  <si>
    <t>ROBERTO VIEIRA</t>
  </si>
  <si>
    <t>franklinsurf7@hotmail.com</t>
  </si>
  <si>
    <t>RES: 47 98836-5319-RES: 47 99933-2357</t>
  </si>
  <si>
    <t>88.332-120</t>
  </si>
  <si>
    <t>CS 03</t>
  </si>
  <si>
    <t>196</t>
  </si>
  <si>
    <t>R OTTO STEIN</t>
  </si>
  <si>
    <t>MORGANA DA SILVA DE MIRANDA</t>
  </si>
  <si>
    <t>074.036.859-11</t>
  </si>
  <si>
    <t>FRANKLIN PEREIRA DE MIRANDA</t>
  </si>
  <si>
    <t>ceissalambert@gmail.com</t>
  </si>
  <si>
    <t>RES: 73 98816-3912</t>
  </si>
  <si>
    <t>45.652-130</t>
  </si>
  <si>
    <t>BA</t>
  </si>
  <si>
    <t>ILHEUS</t>
  </si>
  <si>
    <t>ED. PREMIER LOJA 09</t>
  </si>
  <si>
    <t>BOA VISTA</t>
  </si>
  <si>
    <t>74</t>
  </si>
  <si>
    <t>AV OSVALDO CRUZ</t>
  </si>
  <si>
    <t>EDVALDO SOARES MARTINS DA SILVA</t>
  </si>
  <si>
    <t>163.915.435-34</t>
  </si>
  <si>
    <t>MARIA DA CONCEIÇÃO LAMBERT DE CARVALHO</t>
  </si>
  <si>
    <t>Total</t>
  </si>
  <si>
    <t>Jul/2034</t>
  </si>
  <si>
    <t>Jun/2034</t>
  </si>
  <si>
    <t>Mai/2034</t>
  </si>
  <si>
    <t>Abr/2034</t>
  </si>
  <si>
    <t>Mar/2034</t>
  </si>
  <si>
    <t>Fev/2034</t>
  </si>
  <si>
    <t>Jan/2034</t>
  </si>
  <si>
    <t>Dez/2033</t>
  </si>
  <si>
    <t>Nov/2033</t>
  </si>
  <si>
    <t>Out/2033</t>
  </si>
  <si>
    <t>Set/2033</t>
  </si>
  <si>
    <t>Ago/2033</t>
  </si>
  <si>
    <t>Jul/2033</t>
  </si>
  <si>
    <t>Jun/2033</t>
  </si>
  <si>
    <t>Mai/2033</t>
  </si>
  <si>
    <t>Abr/2033</t>
  </si>
  <si>
    <t>Mar/2033</t>
  </si>
  <si>
    <t>Fev/2033</t>
  </si>
  <si>
    <t>Jan/2033</t>
  </si>
  <si>
    <t>Dez/2032</t>
  </si>
  <si>
    <t>Nov/2032</t>
  </si>
  <si>
    <t>Out/2032</t>
  </si>
  <si>
    <t>Set/2032</t>
  </si>
  <si>
    <t>Ago/2032</t>
  </si>
  <si>
    <t>Jul/2032</t>
  </si>
  <si>
    <t>Jun/2032</t>
  </si>
  <si>
    <t>Mai/2032</t>
  </si>
  <si>
    <t>Abr/2032</t>
  </si>
  <si>
    <t>Mar/2032</t>
  </si>
  <si>
    <t>Fev/2032</t>
  </si>
  <si>
    <t>Jan/2032</t>
  </si>
  <si>
    <t>Dez/2031</t>
  </si>
  <si>
    <t>Nov/2031</t>
  </si>
  <si>
    <t>Out/2031</t>
  </si>
  <si>
    <t>Set/2031</t>
  </si>
  <si>
    <t>Ago/2031</t>
  </si>
  <si>
    <t>Jul/2031</t>
  </si>
  <si>
    <t>Jun/2031</t>
  </si>
  <si>
    <t>Mai/2031</t>
  </si>
  <si>
    <t>Abr/2031</t>
  </si>
  <si>
    <t>Mar/2031</t>
  </si>
  <si>
    <t>Fev/2031</t>
  </si>
  <si>
    <t>Jan/2031</t>
  </si>
  <si>
    <t>Dez/2030</t>
  </si>
  <si>
    <t>Nov/2030</t>
  </si>
  <si>
    <t>Out/2030</t>
  </si>
  <si>
    <t>Set/2030</t>
  </si>
  <si>
    <t>Ago/2030</t>
  </si>
  <si>
    <t>Jul/2030</t>
  </si>
  <si>
    <t>Jun/2030</t>
  </si>
  <si>
    <t>Mai/2030</t>
  </si>
  <si>
    <t>Abr/2030</t>
  </si>
  <si>
    <t>Mar/2030</t>
  </si>
  <si>
    <t>Fev/2030</t>
  </si>
  <si>
    <t>Jan/2030</t>
  </si>
  <si>
    <t>Dez/2029</t>
  </si>
  <si>
    <t>Nov/2029</t>
  </si>
  <si>
    <t>Out/2029</t>
  </si>
  <si>
    <t>Set/2029</t>
  </si>
  <si>
    <t>Ago/2029</t>
  </si>
  <si>
    <t>Jul/2029</t>
  </si>
  <si>
    <t>Jun/2029</t>
  </si>
  <si>
    <t>Mai/2029</t>
  </si>
  <si>
    <t>Abr/2029</t>
  </si>
  <si>
    <t>Mar/2029</t>
  </si>
  <si>
    <t>Fev/2029</t>
  </si>
  <si>
    <t>Jan/2029</t>
  </si>
  <si>
    <t>Dez/2028</t>
  </si>
  <si>
    <t>Nov/2028</t>
  </si>
  <si>
    <t>Out/2028</t>
  </si>
  <si>
    <t>Set/2028</t>
  </si>
  <si>
    <t>Ago/2028</t>
  </si>
  <si>
    <t>Jul/2028</t>
  </si>
  <si>
    <t>Jun/2028</t>
  </si>
  <si>
    <t>Mai/2028</t>
  </si>
  <si>
    <t>Abr/2028</t>
  </si>
  <si>
    <t>Mar/2028</t>
  </si>
  <si>
    <t>Fev/2028</t>
  </si>
  <si>
    <t>Jan/2028</t>
  </si>
  <si>
    <t>Dez/2027</t>
  </si>
  <si>
    <t>Nov/2027</t>
  </si>
  <si>
    <t>Out/2027</t>
  </si>
  <si>
    <t>Set/2027</t>
  </si>
  <si>
    <t>Ago/2027</t>
  </si>
  <si>
    <t>Jul/2027</t>
  </si>
  <si>
    <t>Jun/2027</t>
  </si>
  <si>
    <t>Mai/2027</t>
  </si>
  <si>
    <t>Abr/2027</t>
  </si>
  <si>
    <t>Mar/2027</t>
  </si>
  <si>
    <t>Fev/2027</t>
  </si>
  <si>
    <t>Jan/2027</t>
  </si>
  <si>
    <t>Dez/2026</t>
  </si>
  <si>
    <t>Nov/2026</t>
  </si>
  <si>
    <t>Out/2026</t>
  </si>
  <si>
    <t>Set/2026</t>
  </si>
  <si>
    <t>Ago/2026</t>
  </si>
  <si>
    <t>Jul/2026</t>
  </si>
  <si>
    <t>Jun/2026</t>
  </si>
  <si>
    <t>Mai/2026</t>
  </si>
  <si>
    <t>Abr/2026</t>
  </si>
  <si>
    <t>Mar/2026</t>
  </si>
  <si>
    <t>Fev/2026</t>
  </si>
  <si>
    <t>Jan/2026</t>
  </si>
  <si>
    <t>Dez/2025</t>
  </si>
  <si>
    <t>Nov/2025</t>
  </si>
  <si>
    <t>Out/2025</t>
  </si>
  <si>
    <t>Set/2025</t>
  </si>
  <si>
    <t>Ago/2025</t>
  </si>
  <si>
    <t>Jul/2025</t>
  </si>
  <si>
    <t>Jun/2025</t>
  </si>
  <si>
    <t>Mai/2025</t>
  </si>
  <si>
    <t>Abr/2025</t>
  </si>
  <si>
    <t>Mar/2025</t>
  </si>
  <si>
    <t>Fev/2025</t>
  </si>
  <si>
    <t>Jan/2025</t>
  </si>
  <si>
    <t>Dez/2024</t>
  </si>
  <si>
    <t>Nov/2024</t>
  </si>
  <si>
    <t>Out/2024</t>
  </si>
  <si>
    <t>Set/2024</t>
  </si>
  <si>
    <t>Ago/2024</t>
  </si>
  <si>
    <t>Jul/2024</t>
  </si>
  <si>
    <t>Jun/2024</t>
  </si>
  <si>
    <t>Mai/2024</t>
  </si>
  <si>
    <t>Abr/2024</t>
  </si>
  <si>
    <t>Mar/2024</t>
  </si>
  <si>
    <t>Fev/2024</t>
  </si>
  <si>
    <t>Jan/2024</t>
  </si>
  <si>
    <t>Dez/2023</t>
  </si>
  <si>
    <t>Nov/2023</t>
  </si>
  <si>
    <t>Out/2023</t>
  </si>
  <si>
    <t>Set/2023</t>
  </si>
  <si>
    <t>Ago/2023</t>
  </si>
  <si>
    <t>Jul/2023</t>
  </si>
  <si>
    <t>Jun/2023</t>
  </si>
  <si>
    <t>Mai/2023</t>
  </si>
  <si>
    <t>Abr/2023</t>
  </si>
  <si>
    <t>Mar/2023</t>
  </si>
  <si>
    <t>Fev/2023</t>
  </si>
  <si>
    <t>Jan/2023</t>
  </si>
  <si>
    <t>Dez/2022</t>
  </si>
  <si>
    <t>Nov/2022</t>
  </si>
  <si>
    <t>Out/2022</t>
  </si>
  <si>
    <t>Set/2022</t>
  </si>
  <si>
    <t>Ago/2022</t>
  </si>
  <si>
    <t>Jul/2022</t>
  </si>
  <si>
    <t>Jun/2022</t>
  </si>
  <si>
    <t>Mai/2022</t>
  </si>
  <si>
    <t>Abr/2022</t>
  </si>
  <si>
    <t>Mar/2022</t>
  </si>
  <si>
    <t>Fev/2022</t>
  </si>
  <si>
    <t>Jan/2022</t>
  </si>
  <si>
    <t>Dez/2021</t>
  </si>
  <si>
    <t>Nov/2021</t>
  </si>
  <si>
    <t>Out/2021</t>
  </si>
  <si>
    <t>Set/2021</t>
  </si>
  <si>
    <t>Ago/2021</t>
  </si>
  <si>
    <t>Jul/2021</t>
  </si>
  <si>
    <t>Jun/2021</t>
  </si>
  <si>
    <t>Mai/2021</t>
  </si>
  <si>
    <t>Abr/2021</t>
  </si>
  <si>
    <t>Mar/2021</t>
  </si>
  <si>
    <t>Fev/2021</t>
  </si>
  <si>
    <t>Jan/2021</t>
  </si>
  <si>
    <t>Dez/2020</t>
  </si>
  <si>
    <t>Nov/2020</t>
  </si>
  <si>
    <t>Out/2020</t>
  </si>
  <si>
    <t>Set/2020</t>
  </si>
  <si>
    <t>Ago/2020</t>
  </si>
  <si>
    <t>Jul/2020</t>
  </si>
  <si>
    <t>Jun/2020</t>
  </si>
  <si>
    <t>Mai/2020</t>
  </si>
  <si>
    <t>Abr/2020</t>
  </si>
  <si>
    <t>Mar/2020</t>
  </si>
  <si>
    <t>Fev/2020</t>
  </si>
  <si>
    <t>Jan/2020</t>
  </si>
  <si>
    <t>Dez/2019</t>
  </si>
  <si>
    <t>Nov/2019</t>
  </si>
  <si>
    <t>Out/2019</t>
  </si>
  <si>
    <t>Set/2019</t>
  </si>
  <si>
    <t>Ago/2019</t>
  </si>
  <si>
    <t>Jul/2019</t>
  </si>
  <si>
    <t>Jun/2019</t>
  </si>
  <si>
    <t>Mai/2019</t>
  </si>
  <si>
    <t>Abr/2019</t>
  </si>
  <si>
    <t>Mar/2019</t>
  </si>
  <si>
    <t>Fev/2019</t>
  </si>
  <si>
    <t>Jan/2019</t>
  </si>
  <si>
    <t>Dez/2018</t>
  </si>
  <si>
    <t>Nov/2018</t>
  </si>
  <si>
    <t>Out/2018</t>
  </si>
  <si>
    <t>Set/2018</t>
  </si>
  <si>
    <t>Total Valor Futuro</t>
  </si>
  <si>
    <t>LTV</t>
  </si>
  <si>
    <t>Valor Compra Atualiz.</t>
  </si>
  <si>
    <t>Valor Compra</t>
  </si>
  <si>
    <t>Preço Tabela</t>
  </si>
  <si>
    <t>Saldo p/ Quitação</t>
  </si>
  <si>
    <t>Valor Contrato Atualizado</t>
  </si>
  <si>
    <t>Valor Rec. Atualiz.</t>
  </si>
  <si>
    <t>Data Financ.</t>
  </si>
  <si>
    <t>Total Valor Financ.</t>
  </si>
  <si>
    <t>Nº Parc. Atraso</t>
  </si>
  <si>
    <t>Valor Atraso</t>
  </si>
  <si>
    <t>Nº Meses a Vencer</t>
  </si>
  <si>
    <t>Dt.Último Venc.</t>
  </si>
  <si>
    <t>Nº Meses Adimp.</t>
  </si>
  <si>
    <t>Nº Meses Assinatura</t>
  </si>
  <si>
    <t>Data Assinatura</t>
  </si>
  <si>
    <t>Classificação</t>
  </si>
  <si>
    <t>Status Contrato</t>
  </si>
  <si>
    <t>E-mail</t>
  </si>
  <si>
    <t>Telefone(s)</t>
  </si>
  <si>
    <t>Cep</t>
  </si>
  <si>
    <t>Estado</t>
  </si>
  <si>
    <t>Cidade</t>
  </si>
  <si>
    <t>Complemento</t>
  </si>
  <si>
    <t>Bairro</t>
  </si>
  <si>
    <t>Número</t>
  </si>
  <si>
    <t>Endereço</t>
  </si>
  <si>
    <t>Dt.Nasc.</t>
  </si>
  <si>
    <t>Cônjuge</t>
  </si>
  <si>
    <t>Documento</t>
  </si>
  <si>
    <t>Cliente</t>
  </si>
  <si>
    <t>Tabela</t>
  </si>
  <si>
    <t>Contrato</t>
  </si>
  <si>
    <t>Ocorrência</t>
  </si>
  <si>
    <t>Área Priv.</t>
  </si>
  <si>
    <t>Unidade</t>
  </si>
  <si>
    <t>Quadra</t>
  </si>
  <si>
    <t>Empreendimento</t>
  </si>
  <si>
    <t>Filial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</si>
</sst>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Calibri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</cellStyleXfs>
  <cellXfs count="13">
    <xf numFmtId="0" fontId="0" fillId="0" borderId="0" xfId="0"/>
    <xf numFmtId="164" fontId="0" fillId="0" borderId="0" xfId="1" applyFont="1"/>
    <xf numFmtId="164" fontId="2" fillId="2" borderId="0" xfId="0" applyNumberFormat="1" applyFont="1" applyFill="1"/>
    <xf numFmtId="164" fontId="3" fillId="0" borderId="1" xfId="1" applyFont="1" applyBorder="1" applyAlignment="1">
      <alignment horizontal="right" vertical="top"/>
    </xf>
    <xf numFmtId="9" fontId="3" fillId="0" borderId="1" xfId="2" applyFont="1" applyBorder="1" applyAlignment="1">
      <alignment horizontal="right" vertical="top"/>
    </xf>
    <xf numFmtId="0" fontId="3" fillId="0" borderId="1" xfId="3" applyFont="1" applyBorder="1" applyAlignment="1">
      <alignment horizontal="right" vertical="top"/>
    </xf>
    <xf numFmtId="164" fontId="3" fillId="0" borderId="1" xfId="4" applyFont="1" applyBorder="1" applyAlignment="1">
      <alignment horizontal="right" vertical="top"/>
    </xf>
    <xf numFmtId="0" fontId="3" fillId="0" borderId="1" xfId="3" applyFont="1" applyBorder="1" applyAlignment="1">
      <alignment horizontal="center" vertical="top"/>
    </xf>
    <xf numFmtId="14" fontId="3" fillId="0" borderId="1" xfId="3" applyNumberFormat="1" applyFont="1" applyBorder="1" applyAlignment="1">
      <alignment horizontal="center" vertical="top"/>
    </xf>
    <xf numFmtId="0" fontId="3" fillId="0" borderId="1" xfId="3" applyFont="1" applyBorder="1" applyAlignment="1">
      <alignment horizontal="left" vertical="top"/>
    </xf>
    <xf numFmtId="0" fontId="0" fillId="3" borderId="0" xfId="0" applyFill="1"/>
    <xf numFmtId="0" fontId="3" fillId="3" borderId="1" xfId="3" applyFont="1" applyFill="1" applyBorder="1" applyAlignment="1">
      <alignment horizontal="center" vertical="top"/>
    </xf>
    <xf numFmtId="164" fontId="3" fillId="3" borderId="1" xfId="4" applyFont="1" applyFill="1" applyBorder="1" applyAlignment="1">
      <alignment horizontal="center" vertical="top"/>
    </xf>
  </cellXfs>
  <cellStyles count="5">
    <cellStyle name="Comma" xfId="1" builtinId="3"/>
    <cellStyle name="Moeda [0] 2" xfId="4" xr:uid="{B55F2DE2-93A5-3742-AD16-D915F16F8E34}"/>
    <cellStyle name="Normal" xfId="0" builtinId="0"/>
    <cellStyle name="Normal 3" xfId="3" xr:uid="{8407F8EB-119E-D242-8788-1089BF1F3907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2" Type="http://schemas.openxmlformats.org/officeDocument/2006/relationships/externalLink" Target="externalLinks/externalLink1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RI%20PAYSAGE%20(02.09.19)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microsoft.com/office/2006/relationships/xlExternalLinkPath/xlPathMissing" Target="0708MBR%20070307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microsoft.com/office/2006/relationships/xlExternalLinkPath/xlPathMissing" Target="EVS%20Comprehensive%20PPA%20Model%20(07_01)%20-%20Colauto%20-%20workforc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Fluxo%20CRI%20-%20Palho&#231;a%20-%2013.05.2014%20-Fina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dor.000/Downloads/EF%20CRI%20Paysage%20Luna%2003%2010%202013%20(2)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microsoft.com/office/2006/relationships/xlExternalLinkPath/xlPathMissing" Target="EF%20Cipasa%2019.07.2013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microsoft.com/office/2006/relationships/xlExternalLinkPath/xlPathMissing" Target="CAT_Modelo%20v11%20FD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microsoft.com/office/2006/relationships/xlExternalLinkPath/xlPathMissing" Target="Pipeline%202014%20-%20Landbank%20Geral%20-%20REV08%20-%2007.10.2014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dor.000/Downloads/Demonstrativo_Saldos_Cto2_LONDRINA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microsoft.com/office/2006/relationships/xlExternalLinkPath/xlPathMissing" Target="Cronograma%20Marialva_31-03-2017_vs%20revisada%20pgto%20com%20permuta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private/var/folders/4p/z2clj51x0nb0khzdl5p2dprh0000gn/T/TemporaryItems/Outlook%20Temp/Residencia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A CRI"/>
      <sheetName val="Terras Altas"/>
      <sheetName val="Vivendas do Bosque"/>
      <sheetName val="Moradas da Barra - até 30 dias"/>
      <sheetName val="Terras Altas - até 30 dias"/>
      <sheetName val="Vivendas do Bosque - até 30 dia"/>
      <sheetName val="Terras Altas - COMPLEMENTARES"/>
      <sheetName val="Custos da Operação"/>
      <sheetName val="Totais"/>
      <sheetName val="Demonst. original (consulta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ic"/>
    </sheetNames>
    <sheetDataSet>
      <sheetData sheetId="0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M_Inputs"/>
      <sheetName val="TM_DR"/>
      <sheetName val="TM_Rev_ Alloc_EE"/>
      <sheetName val="TM_Dep_Capex"/>
      <sheetName val="TM_NWC"/>
      <sheetName val="TM_AWF"/>
      <sheetName val="TM_NOTE"/>
      <sheetName val="NOTE"/>
      <sheetName val="Title"/>
      <sheetName val="TM_ToC"/>
      <sheetName val="ToC"/>
      <sheetName val="TM_Sum"/>
      <sheetName val="Sum"/>
      <sheetName val="TM_WACC_CAPM"/>
      <sheetName val="TM_WACC"/>
      <sheetName val="WACC"/>
      <sheetName val="TM_COMPS"/>
      <sheetName val="TM_COMPS_DESC"/>
      <sheetName val="COMPS_DESC"/>
      <sheetName val="Proj"/>
      <sheetName val="TM_Proj"/>
      <sheetName val="TM_BS"/>
      <sheetName val="BS"/>
      <sheetName val="TM_BEV_IRR"/>
      <sheetName val="TM_IRR"/>
      <sheetName val="TM_PPE"/>
      <sheetName val="IRR"/>
      <sheetName val="TM_ROCA"/>
      <sheetName val="TM_TN_RfR1"/>
      <sheetName val="AWF"/>
      <sheetName val="TN_RR1"/>
      <sheetName val="TM_Intangible_EE1"/>
      <sheetName val="CR_EE1"/>
      <sheetName val="TECH_EE3"/>
      <sheetName val="TM_TECH_EE3"/>
      <sheetName val="NCT_Agmt"/>
      <sheetName val="TM_Tech_EE"/>
      <sheetName val="TM_NCT_Agmt"/>
      <sheetName val="TM_Tech_RfR2"/>
      <sheetName val="TM_INV"/>
      <sheetName val="TM_Deferred REV"/>
      <sheetName val="WP_Title"/>
      <sheetName val="GEN Inputs"/>
      <sheetName val="Rev_ Alloc_EE"/>
      <sheetName val="NWC"/>
      <sheetName val="Dep_Capex"/>
      <sheetName val="AWFWP"/>
      <sheetName val="ROCA"/>
      <sheetName val="DR_Alt"/>
      <sheetName val="BL_EE2"/>
      <sheetName val="TECH_RR2"/>
      <sheetName val="MultiTech_EE"/>
      <sheetName val="Tech_Cost"/>
      <sheetName val="Intangible_EE4"/>
      <sheetName val="Intangible_EE5"/>
      <sheetName val="PPE"/>
      <sheetName val="TM_INV_SUM"/>
      <sheetName val="INV_SUM"/>
      <sheetName val="TM_INV_DETAIL"/>
      <sheetName val="INV_DETAIL"/>
      <sheetName val="TM_Deferred_REV"/>
      <sheetName val="Deferred_REV"/>
      <sheetName val="TM_LH_SUM"/>
      <sheetName val="LH_SUM"/>
      <sheetName val="LHs"/>
      <sheetName val="WACC_BUILDUP"/>
      <sheetName val="TM_GEN Inputs"/>
      <sheetName val="TM_DR_Alt"/>
      <sheetName val="TM_LHs"/>
      <sheetName val="TM_Analysis_Inc NWC"/>
      <sheetName val="TM_Analysis_Ind Eco Lives"/>
      <sheetName val="TM_Sheet1"/>
      <sheetName val="TM_Tech_Cost"/>
      <sheetName val="TM_Analysis_RfR"/>
      <sheetName val="TM_CR Att_Cust Mthd"/>
      <sheetName val="TM_CR Att_Rev Mthd"/>
      <sheetName val="Model_CtrlShee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>
        <row r="10">
          <cell r="D10" t="str">
            <v>Sika</v>
          </cell>
        </row>
        <row r="28">
          <cell r="D28">
            <v>0.34</v>
          </cell>
        </row>
      </sheetData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stos"/>
      <sheetName val="Lastro"/>
      <sheetName val="Fluxo"/>
      <sheetName val="Historico"/>
      <sheetName val="Anexo"/>
      <sheetName val="Sênior 75ª"/>
      <sheetName val="Subordinada 76ª"/>
      <sheetName val="Feriados"/>
      <sheetName val="Alíquotas"/>
      <sheetName val="Mapa Liquidação"/>
      <sheetName val="Cronograma"/>
    </sheetNames>
    <sheetDataSet>
      <sheetData sheetId="0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olidado"/>
      <sheetName val="Feriados"/>
    </sheetNames>
    <sheetDataSet>
      <sheetData sheetId="0" refreshError="1"/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stos"/>
      <sheetName val="Recebíveis"/>
      <sheetName val="Fluxo"/>
      <sheetName val="Anexo"/>
      <sheetName val="G1"/>
      <sheetName val="G2"/>
      <sheetName val="G3"/>
      <sheetName val="PU"/>
      <sheetName val="Feriados"/>
      <sheetName val="Mapa Liquidação"/>
      <sheetName val="Análise"/>
      <sheetName val="Alíquotas"/>
      <sheetName val="Consolidado"/>
      <sheetName val="Índices"/>
      <sheetName val="Créditos"/>
      <sheetName val="CRI"/>
      <sheetName val="IGP-M"/>
      <sheetName val="ANEXO TS"/>
    </sheetNames>
    <sheetDataSet>
      <sheetData sheetId="0">
        <row r="42">
          <cell r="D42">
            <v>3400</v>
          </cell>
        </row>
      </sheetData>
      <sheetData sheetId="1">
        <row r="5">
          <cell r="B5">
            <v>4840</v>
          </cell>
        </row>
      </sheetData>
      <sheetData sheetId="2">
        <row r="4">
          <cell r="J4">
            <v>15686041.829999993</v>
          </cell>
        </row>
      </sheetData>
      <sheetData sheetId="3">
        <row r="26">
          <cell r="P26">
            <v>45822</v>
          </cell>
        </row>
      </sheetData>
      <sheetData sheetId="4" refreshError="1"/>
      <sheetData sheetId="5" refreshError="1"/>
      <sheetData sheetId="6"/>
      <sheetData sheetId="7"/>
      <sheetData sheetId="8">
        <row r="2">
          <cell r="A2">
            <v>36892</v>
          </cell>
        </row>
      </sheetData>
      <sheetData sheetId="9"/>
      <sheetData sheetId="10"/>
      <sheetData sheetId="11"/>
      <sheetData sheetId="12">
        <row r="2">
          <cell r="C2">
            <v>0</v>
          </cell>
          <cell r="G2" t="str">
            <v>Subordinada</v>
          </cell>
          <cell r="H2">
            <v>0</v>
          </cell>
          <cell r="I2">
            <v>0</v>
          </cell>
        </row>
        <row r="3">
          <cell r="G3" t="str">
            <v>Juros</v>
          </cell>
          <cell r="H3" t="str">
            <v>AMT</v>
          </cell>
          <cell r="I3" t="str">
            <v>PMT</v>
          </cell>
        </row>
        <row r="4">
          <cell r="G4">
            <v>168666.02269984304</v>
          </cell>
          <cell r="H4">
            <v>291727.09002799791</v>
          </cell>
          <cell r="I4">
            <v>460393.11272784095</v>
          </cell>
        </row>
        <row r="5">
          <cell r="G5">
            <v>355873.73738769675</v>
          </cell>
          <cell r="H5">
            <v>599127.03473684401</v>
          </cell>
          <cell r="I5">
            <v>955000.77212454076</v>
          </cell>
        </row>
        <row r="6">
          <cell r="G6">
            <v>298532.70871524594</v>
          </cell>
          <cell r="H6">
            <v>488705.39682946505</v>
          </cell>
          <cell r="I6">
            <v>787238.105544711</v>
          </cell>
        </row>
        <row r="7">
          <cell r="G7">
            <v>253210.95146109367</v>
          </cell>
          <cell r="H7">
            <v>404804.97322143451</v>
          </cell>
          <cell r="I7">
            <v>658015.92468252825</v>
          </cell>
        </row>
        <row r="8">
          <cell r="G8">
            <v>210174.47781999988</v>
          </cell>
          <cell r="H8">
            <v>411742.28244579618</v>
          </cell>
          <cell r="I8">
            <v>621916.7602657961</v>
          </cell>
        </row>
        <row r="9">
          <cell r="G9">
            <v>171594.61912806251</v>
          </cell>
          <cell r="H9">
            <v>288507.79203019553</v>
          </cell>
          <cell r="I9">
            <v>460102.41115825804</v>
          </cell>
        </row>
        <row r="10">
          <cell r="G10">
            <v>144599.0792850765</v>
          </cell>
          <cell r="H10">
            <v>253767.30878779729</v>
          </cell>
          <cell r="I10">
            <v>398366.38807287381</v>
          </cell>
        </row>
        <row r="11">
          <cell r="G11">
            <v>117050.45910233202</v>
          </cell>
          <cell r="H11">
            <v>275240.06927997287</v>
          </cell>
          <cell r="I11">
            <v>392290.52838230488</v>
          </cell>
        </row>
        <row r="12">
          <cell r="G12">
            <v>87002.020146112816</v>
          </cell>
          <cell r="H12">
            <v>301067.71305475081</v>
          </cell>
          <cell r="I12">
            <v>388069.73320086364</v>
          </cell>
        </row>
        <row r="13">
          <cell r="G13">
            <v>54446.027666591443</v>
          </cell>
          <cell r="H13">
            <v>318682.8383538624</v>
          </cell>
          <cell r="I13">
            <v>373128.86602045386</v>
          </cell>
        </row>
        <row r="14">
          <cell r="G14">
            <v>9365.9974220845397</v>
          </cell>
          <cell r="H14">
            <v>346481.20123187941</v>
          </cell>
          <cell r="I14">
            <v>355847.19865396398</v>
          </cell>
        </row>
        <row r="15">
          <cell r="G15">
            <v>0</v>
          </cell>
          <cell r="H15">
            <v>0</v>
          </cell>
          <cell r="I15">
            <v>0</v>
          </cell>
        </row>
      </sheetData>
      <sheetData sheetId="13"/>
      <sheetData sheetId="14"/>
      <sheetData sheetId="15"/>
      <sheetData sheetId="16"/>
      <sheetData sheetId="17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aluation DRE"/>
    </sheetNames>
    <sheetDataSet>
      <sheetData sheetId="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ONOGRAMA CAD"/>
      <sheetName val="RESUMO INVESTIDORES"/>
      <sheetName val="PIPELINE"/>
      <sheetName val="dinâmica"/>
      <sheetName val="business plan"/>
      <sheetName val="gráfico"/>
      <sheetName val="base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A2" t="str">
            <v>Alfredo</v>
          </cell>
        </row>
        <row r="3">
          <cell r="A3" t="str">
            <v>Antônio Carlos</v>
          </cell>
        </row>
        <row r="4">
          <cell r="A4" t="str">
            <v>Carlos Augusto</v>
          </cell>
        </row>
        <row r="5">
          <cell r="A5" t="str">
            <v>Eduardo</v>
          </cell>
        </row>
        <row r="6">
          <cell r="A6" t="str">
            <v>Lameira</v>
          </cell>
        </row>
        <row r="7">
          <cell r="A7" t="str">
            <v>Lorana</v>
          </cell>
        </row>
        <row r="8">
          <cell r="A8" t="str">
            <v>N/A</v>
          </cell>
        </row>
        <row r="9">
          <cell r="A9" t="str">
            <v>Noguemar</v>
          </cell>
        </row>
        <row r="10">
          <cell r="A10" t="str">
            <v>Rogério</v>
          </cell>
        </row>
        <row r="11">
          <cell r="A11" t="str">
            <v>Rogério / Lorana</v>
          </cell>
        </row>
        <row r="12">
          <cell r="A12" t="str">
            <v>Rogério / Samia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monstrativo"/>
    </sheetNames>
    <sheetDataSet>
      <sheetData sheetId="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NOTAGE"/>
      <sheetName val="BONARDA"/>
      <sheetName val="Crono Fis"/>
    </sheetNames>
    <sheetDataSet>
      <sheetData sheetId="0">
        <row r="3">
          <cell r="R3">
            <v>0</v>
          </cell>
        </row>
      </sheetData>
      <sheetData sheetId="1"/>
      <sheetData sheetId="2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ump Input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D6180-66DA-5742-8B22-B82A7161AF82}">
  <dimension ref="A1:HY17"/>
  <sheetViews>
    <sheetView showGridLines="0" tabSelected="1" workbookViewId="0">
      <pane xSplit="9" ySplit="2" topLeftCell="BB3" activePane="bottomRight" state="frozen"/>
      <selection pane="topRight" activeCell="J1" sqref="J1"/>
      <selection pane="bottomLeft" activeCell="A2" sqref="A2"/>
      <selection pane="bottomRight" activeCell="C2" sqref="C2"/>
    </sheetView>
  </sheetViews>
  <sheetFormatPr baseColWidth="10" defaultColWidth="8.83203125" defaultRowHeight="15" x14ac:dyDescent="0.2"/>
  <cols>
    <col min="1" max="1" width="6" bestFit="1" customWidth="1"/>
    <col min="2" max="2" width="30.1640625" bestFit="1" customWidth="1"/>
    <col min="3" max="3" width="20.6640625" bestFit="1" customWidth="1"/>
    <col min="4" max="4" width="7.5" bestFit="1" customWidth="1"/>
    <col min="5" max="5" width="8.5" bestFit="1" customWidth="1"/>
    <col min="6" max="6" width="9.83203125" bestFit="1" customWidth="1"/>
    <col min="7" max="7" width="7.83203125" bestFit="1" customWidth="1"/>
    <col min="8" max="8" width="6.33203125" bestFit="1" customWidth="1"/>
    <col min="9" max="9" width="37.5" bestFit="1" customWidth="1"/>
    <col min="10" max="10" width="13.5" bestFit="1" customWidth="1"/>
    <col min="11" max="11" width="10.5" bestFit="1" customWidth="1"/>
    <col min="12" max="12" width="29.6640625" bestFit="1" customWidth="1"/>
    <col min="13" max="13" width="10.5" bestFit="1" customWidth="1"/>
    <col min="14" max="14" width="26.33203125" bestFit="1" customWidth="1"/>
    <col min="15" max="15" width="7.1640625" bestFit="1" customWidth="1"/>
    <col min="16" max="16" width="16.33203125" bestFit="1" customWidth="1"/>
    <col min="17" max="17" width="17.5" bestFit="1" customWidth="1"/>
    <col min="18" max="18" width="18.83203125" bestFit="1" customWidth="1"/>
    <col min="19" max="19" width="6.33203125" bestFit="1" customWidth="1"/>
    <col min="20" max="20" width="10" bestFit="1" customWidth="1"/>
    <col min="21" max="21" width="48.83203125" bestFit="1" customWidth="1"/>
    <col min="22" max="22" width="42.83203125" bestFit="1" customWidth="1"/>
    <col min="23" max="23" width="13.33203125" bestFit="1" customWidth="1"/>
    <col min="24" max="24" width="35.1640625" bestFit="1" customWidth="1"/>
    <col min="25" max="25" width="13.83203125" bestFit="1" customWidth="1"/>
    <col min="26" max="26" width="17.5" bestFit="1" customWidth="1"/>
    <col min="27" max="27" width="14.33203125" bestFit="1" customWidth="1"/>
    <col min="28" max="28" width="13.1640625" bestFit="1" customWidth="1"/>
    <col min="29" max="29" width="15.5" bestFit="1" customWidth="1"/>
    <col min="30" max="30" width="12" bestFit="1" customWidth="1"/>
    <col min="31" max="31" width="12.83203125" bestFit="1" customWidth="1"/>
    <col min="32" max="32" width="16" bestFit="1" customWidth="1"/>
    <col min="33" max="33" width="10.83203125" bestFit="1" customWidth="1"/>
    <col min="34" max="34" width="16.5" bestFit="1" customWidth="1"/>
    <col min="35" max="35" width="16.5" customWidth="1"/>
    <col min="36" max="36" width="16.5" bestFit="1" customWidth="1"/>
    <col min="37" max="38" width="12" bestFit="1" customWidth="1"/>
    <col min="39" max="39" width="18.5" bestFit="1" customWidth="1"/>
    <col min="40" max="40" width="11" bestFit="1" customWidth="1"/>
    <col min="41" max="41" width="15.5" bestFit="1" customWidth="1"/>
    <col min="42" max="42" width="12.6640625" bestFit="1" customWidth="1"/>
    <col min="43" max="50" width="10.5" bestFit="1" customWidth="1"/>
    <col min="51" max="51" width="11.5" bestFit="1" customWidth="1"/>
    <col min="52" max="52" width="10.5" bestFit="1" customWidth="1"/>
    <col min="53" max="56" width="11.5" bestFit="1" customWidth="1"/>
    <col min="57" max="57" width="13.33203125" bestFit="1" customWidth="1"/>
    <col min="58" max="218" width="11.5" bestFit="1" customWidth="1"/>
    <col min="219" max="231" width="10.5" bestFit="1" customWidth="1"/>
    <col min="232" max="232" width="9.5" bestFit="1" customWidth="1"/>
    <col min="233" max="233" width="11" bestFit="1" customWidth="1"/>
  </cols>
  <sheetData>
    <row r="1" spans="1:233" x14ac:dyDescent="0.2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  <c r="Z1">
        <v>26</v>
      </c>
      <c r="AA1">
        <v>27</v>
      </c>
      <c r="AB1">
        <v>28</v>
      </c>
      <c r="AC1">
        <v>29</v>
      </c>
      <c r="AD1">
        <v>30</v>
      </c>
      <c r="AE1">
        <v>31</v>
      </c>
      <c r="AF1">
        <v>32</v>
      </c>
      <c r="AG1">
        <v>33</v>
      </c>
      <c r="AH1">
        <v>34</v>
      </c>
      <c r="AI1">
        <v>35</v>
      </c>
      <c r="AJ1">
        <v>36</v>
      </c>
      <c r="AK1">
        <v>37</v>
      </c>
      <c r="AL1">
        <v>38</v>
      </c>
      <c r="AM1">
        <v>39</v>
      </c>
      <c r="AN1">
        <v>40</v>
      </c>
      <c r="AO1">
        <v>41</v>
      </c>
    </row>
    <row r="2" spans="1:233" s="10" customFormat="1" x14ac:dyDescent="0.2">
      <c r="A2" s="11" t="s">
        <v>345</v>
      </c>
      <c r="B2" s="11" t="s">
        <v>344</v>
      </c>
      <c r="C2" s="11" t="s">
        <v>343</v>
      </c>
      <c r="D2" s="11" t="s">
        <v>342</v>
      </c>
      <c r="E2" s="11" t="s">
        <v>341</v>
      </c>
      <c r="F2" s="11" t="s">
        <v>340</v>
      </c>
      <c r="G2" s="11" t="s">
        <v>339</v>
      </c>
      <c r="H2" s="11" t="s">
        <v>338</v>
      </c>
      <c r="I2" s="11" t="s">
        <v>337</v>
      </c>
      <c r="J2" s="11" t="s">
        <v>336</v>
      </c>
      <c r="K2" s="11" t="s">
        <v>334</v>
      </c>
      <c r="L2" s="11" t="s">
        <v>335</v>
      </c>
      <c r="M2" s="11" t="s">
        <v>334</v>
      </c>
      <c r="N2" s="11" t="s">
        <v>333</v>
      </c>
      <c r="O2" s="11" t="s">
        <v>332</v>
      </c>
      <c r="P2" s="11" t="s">
        <v>331</v>
      </c>
      <c r="Q2" s="11" t="s">
        <v>330</v>
      </c>
      <c r="R2" s="11" t="s">
        <v>329</v>
      </c>
      <c r="S2" s="11" t="s">
        <v>328</v>
      </c>
      <c r="T2" s="11" t="s">
        <v>327</v>
      </c>
      <c r="U2" s="11" t="s">
        <v>326</v>
      </c>
      <c r="V2" s="11" t="s">
        <v>325</v>
      </c>
      <c r="W2" s="11" t="s">
        <v>324</v>
      </c>
      <c r="X2" s="11" t="s">
        <v>323</v>
      </c>
      <c r="Y2" s="11" t="s">
        <v>322</v>
      </c>
      <c r="Z2" s="11" t="s">
        <v>321</v>
      </c>
      <c r="AA2" s="11" t="s">
        <v>320</v>
      </c>
      <c r="AB2" s="11" t="s">
        <v>319</v>
      </c>
      <c r="AC2" s="11" t="s">
        <v>318</v>
      </c>
      <c r="AD2" s="12" t="s">
        <v>317</v>
      </c>
      <c r="AE2" s="11" t="s">
        <v>316</v>
      </c>
      <c r="AF2" s="11" t="s">
        <v>315</v>
      </c>
      <c r="AG2" s="11" t="s">
        <v>314</v>
      </c>
      <c r="AH2" s="12" t="s">
        <v>313</v>
      </c>
      <c r="AI2" s="12" t="s">
        <v>312</v>
      </c>
      <c r="AJ2" s="12" t="s">
        <v>311</v>
      </c>
      <c r="AK2" s="11" t="s">
        <v>310</v>
      </c>
      <c r="AL2" s="11" t="s">
        <v>309</v>
      </c>
      <c r="AM2" s="11" t="s">
        <v>308</v>
      </c>
      <c r="AN2" s="11" t="s">
        <v>307</v>
      </c>
      <c r="AO2" s="11" t="s">
        <v>306</v>
      </c>
      <c r="AP2" s="11" t="s">
        <v>305</v>
      </c>
      <c r="AQ2" s="11" t="s">
        <v>304</v>
      </c>
      <c r="AR2" s="11" t="s">
        <v>303</v>
      </c>
      <c r="AS2" s="11" t="s">
        <v>302</v>
      </c>
      <c r="AT2" s="11" t="s">
        <v>301</v>
      </c>
      <c r="AU2" s="11" t="s">
        <v>300</v>
      </c>
      <c r="AV2" s="11" t="s">
        <v>299</v>
      </c>
      <c r="AW2" s="11" t="s">
        <v>298</v>
      </c>
      <c r="AX2" s="11" t="s">
        <v>297</v>
      </c>
      <c r="AY2" s="11" t="s">
        <v>296</v>
      </c>
      <c r="AZ2" s="11" t="s">
        <v>295</v>
      </c>
      <c r="BA2" s="11" t="s">
        <v>294</v>
      </c>
      <c r="BB2" s="11" t="s">
        <v>293</v>
      </c>
      <c r="BC2" s="11" t="s">
        <v>292</v>
      </c>
      <c r="BD2" s="11" t="s">
        <v>291</v>
      </c>
      <c r="BE2" s="11" t="s">
        <v>290</v>
      </c>
      <c r="BF2" s="11" t="s">
        <v>289</v>
      </c>
      <c r="BG2" s="11" t="s">
        <v>288</v>
      </c>
      <c r="BH2" s="11" t="s">
        <v>287</v>
      </c>
      <c r="BI2" s="11" t="s">
        <v>286</v>
      </c>
      <c r="BJ2" s="11" t="s">
        <v>285</v>
      </c>
      <c r="BK2" s="11" t="s">
        <v>284</v>
      </c>
      <c r="BL2" s="11" t="s">
        <v>283</v>
      </c>
      <c r="BM2" s="11" t="s">
        <v>282</v>
      </c>
      <c r="BN2" s="11" t="s">
        <v>281</v>
      </c>
      <c r="BO2" s="11" t="s">
        <v>280</v>
      </c>
      <c r="BP2" s="11" t="s">
        <v>279</v>
      </c>
      <c r="BQ2" s="11" t="s">
        <v>278</v>
      </c>
      <c r="BR2" s="11" t="s">
        <v>277</v>
      </c>
      <c r="BS2" s="11" t="s">
        <v>276</v>
      </c>
      <c r="BT2" s="11" t="s">
        <v>275</v>
      </c>
      <c r="BU2" s="11" t="s">
        <v>274</v>
      </c>
      <c r="BV2" s="11" t="s">
        <v>273</v>
      </c>
      <c r="BW2" s="11" t="s">
        <v>272</v>
      </c>
      <c r="BX2" s="11" t="s">
        <v>271</v>
      </c>
      <c r="BY2" s="11" t="s">
        <v>270</v>
      </c>
      <c r="BZ2" s="11" t="s">
        <v>269</v>
      </c>
      <c r="CA2" s="11" t="s">
        <v>268</v>
      </c>
      <c r="CB2" s="11" t="s">
        <v>267</v>
      </c>
      <c r="CC2" s="11" t="s">
        <v>266</v>
      </c>
      <c r="CD2" s="11" t="s">
        <v>265</v>
      </c>
      <c r="CE2" s="11" t="s">
        <v>264</v>
      </c>
      <c r="CF2" s="11" t="s">
        <v>263</v>
      </c>
      <c r="CG2" s="11" t="s">
        <v>262</v>
      </c>
      <c r="CH2" s="11" t="s">
        <v>261</v>
      </c>
      <c r="CI2" s="11" t="s">
        <v>260</v>
      </c>
      <c r="CJ2" s="11" t="s">
        <v>259</v>
      </c>
      <c r="CK2" s="11" t="s">
        <v>258</v>
      </c>
      <c r="CL2" s="11" t="s">
        <v>257</v>
      </c>
      <c r="CM2" s="11" t="s">
        <v>256</v>
      </c>
      <c r="CN2" s="11" t="s">
        <v>255</v>
      </c>
      <c r="CO2" s="11" t="s">
        <v>254</v>
      </c>
      <c r="CP2" s="11" t="s">
        <v>253</v>
      </c>
      <c r="CQ2" s="11" t="s">
        <v>252</v>
      </c>
      <c r="CR2" s="11" t="s">
        <v>251</v>
      </c>
      <c r="CS2" s="11" t="s">
        <v>250</v>
      </c>
      <c r="CT2" s="11" t="s">
        <v>249</v>
      </c>
      <c r="CU2" s="11" t="s">
        <v>248</v>
      </c>
      <c r="CV2" s="11" t="s">
        <v>247</v>
      </c>
      <c r="CW2" s="11" t="s">
        <v>246</v>
      </c>
      <c r="CX2" s="11" t="s">
        <v>245</v>
      </c>
      <c r="CY2" s="11" t="s">
        <v>244</v>
      </c>
      <c r="CZ2" s="11" t="s">
        <v>243</v>
      </c>
      <c r="DA2" s="11" t="s">
        <v>242</v>
      </c>
      <c r="DB2" s="11" t="s">
        <v>241</v>
      </c>
      <c r="DC2" s="11" t="s">
        <v>240</v>
      </c>
      <c r="DD2" s="11" t="s">
        <v>239</v>
      </c>
      <c r="DE2" s="11" t="s">
        <v>238</v>
      </c>
      <c r="DF2" s="11" t="s">
        <v>237</v>
      </c>
      <c r="DG2" s="11" t="s">
        <v>236</v>
      </c>
      <c r="DH2" s="11" t="s">
        <v>235</v>
      </c>
      <c r="DI2" s="11" t="s">
        <v>234</v>
      </c>
      <c r="DJ2" s="11" t="s">
        <v>233</v>
      </c>
      <c r="DK2" s="11" t="s">
        <v>232</v>
      </c>
      <c r="DL2" s="11" t="s">
        <v>231</v>
      </c>
      <c r="DM2" s="11" t="s">
        <v>230</v>
      </c>
      <c r="DN2" s="11" t="s">
        <v>229</v>
      </c>
      <c r="DO2" s="11" t="s">
        <v>228</v>
      </c>
      <c r="DP2" s="11" t="s">
        <v>227</v>
      </c>
      <c r="DQ2" s="11" t="s">
        <v>226</v>
      </c>
      <c r="DR2" s="11" t="s">
        <v>225</v>
      </c>
      <c r="DS2" s="11" t="s">
        <v>224</v>
      </c>
      <c r="DT2" s="11" t="s">
        <v>223</v>
      </c>
      <c r="DU2" s="11" t="s">
        <v>222</v>
      </c>
      <c r="DV2" s="11" t="s">
        <v>221</v>
      </c>
      <c r="DW2" s="11" t="s">
        <v>220</v>
      </c>
      <c r="DX2" s="11" t="s">
        <v>219</v>
      </c>
      <c r="DY2" s="11" t="s">
        <v>218</v>
      </c>
      <c r="DZ2" s="11" t="s">
        <v>217</v>
      </c>
      <c r="EA2" s="11" t="s">
        <v>216</v>
      </c>
      <c r="EB2" s="11" t="s">
        <v>215</v>
      </c>
      <c r="EC2" s="11" t="s">
        <v>214</v>
      </c>
      <c r="ED2" s="11" t="s">
        <v>213</v>
      </c>
      <c r="EE2" s="11" t="s">
        <v>212</v>
      </c>
      <c r="EF2" s="11" t="s">
        <v>211</v>
      </c>
      <c r="EG2" s="11" t="s">
        <v>210</v>
      </c>
      <c r="EH2" s="11" t="s">
        <v>209</v>
      </c>
      <c r="EI2" s="11" t="s">
        <v>208</v>
      </c>
      <c r="EJ2" s="11" t="s">
        <v>207</v>
      </c>
      <c r="EK2" s="11" t="s">
        <v>206</v>
      </c>
      <c r="EL2" s="11" t="s">
        <v>205</v>
      </c>
      <c r="EM2" s="11" t="s">
        <v>204</v>
      </c>
      <c r="EN2" s="11" t="s">
        <v>203</v>
      </c>
      <c r="EO2" s="11" t="s">
        <v>202</v>
      </c>
      <c r="EP2" s="11" t="s">
        <v>201</v>
      </c>
      <c r="EQ2" s="11" t="s">
        <v>200</v>
      </c>
      <c r="ER2" s="11" t="s">
        <v>199</v>
      </c>
      <c r="ES2" s="11" t="s">
        <v>198</v>
      </c>
      <c r="ET2" s="11" t="s">
        <v>197</v>
      </c>
      <c r="EU2" s="11" t="s">
        <v>196</v>
      </c>
      <c r="EV2" s="11" t="s">
        <v>195</v>
      </c>
      <c r="EW2" s="11" t="s">
        <v>194</v>
      </c>
      <c r="EX2" s="11" t="s">
        <v>193</v>
      </c>
      <c r="EY2" s="11" t="s">
        <v>192</v>
      </c>
      <c r="EZ2" s="11" t="s">
        <v>191</v>
      </c>
      <c r="FA2" s="11" t="s">
        <v>190</v>
      </c>
      <c r="FB2" s="11" t="s">
        <v>189</v>
      </c>
      <c r="FC2" s="11" t="s">
        <v>188</v>
      </c>
      <c r="FD2" s="11" t="s">
        <v>187</v>
      </c>
      <c r="FE2" s="11" t="s">
        <v>186</v>
      </c>
      <c r="FF2" s="11" t="s">
        <v>185</v>
      </c>
      <c r="FG2" s="11" t="s">
        <v>184</v>
      </c>
      <c r="FH2" s="11" t="s">
        <v>183</v>
      </c>
      <c r="FI2" s="11" t="s">
        <v>182</v>
      </c>
      <c r="FJ2" s="11" t="s">
        <v>181</v>
      </c>
      <c r="FK2" s="11" t="s">
        <v>180</v>
      </c>
      <c r="FL2" s="11" t="s">
        <v>179</v>
      </c>
      <c r="FM2" s="11" t="s">
        <v>178</v>
      </c>
      <c r="FN2" s="11" t="s">
        <v>177</v>
      </c>
      <c r="FO2" s="11" t="s">
        <v>176</v>
      </c>
      <c r="FP2" s="11" t="s">
        <v>175</v>
      </c>
      <c r="FQ2" s="11" t="s">
        <v>174</v>
      </c>
      <c r="FR2" s="11" t="s">
        <v>173</v>
      </c>
      <c r="FS2" s="11" t="s">
        <v>172</v>
      </c>
      <c r="FT2" s="11" t="s">
        <v>171</v>
      </c>
      <c r="FU2" s="11" t="s">
        <v>170</v>
      </c>
      <c r="FV2" s="11" t="s">
        <v>169</v>
      </c>
      <c r="FW2" s="11" t="s">
        <v>168</v>
      </c>
      <c r="FX2" s="11" t="s">
        <v>167</v>
      </c>
      <c r="FY2" s="11" t="s">
        <v>166</v>
      </c>
      <c r="FZ2" s="11" t="s">
        <v>165</v>
      </c>
      <c r="GA2" s="11" t="s">
        <v>164</v>
      </c>
      <c r="GB2" s="11" t="s">
        <v>163</v>
      </c>
      <c r="GC2" s="11" t="s">
        <v>162</v>
      </c>
      <c r="GD2" s="11" t="s">
        <v>161</v>
      </c>
      <c r="GE2" s="11" t="s">
        <v>160</v>
      </c>
      <c r="GF2" s="11" t="s">
        <v>159</v>
      </c>
      <c r="GG2" s="11" t="s">
        <v>158</v>
      </c>
      <c r="GH2" s="11" t="s">
        <v>157</v>
      </c>
      <c r="GI2" s="11" t="s">
        <v>156</v>
      </c>
      <c r="GJ2" s="11" t="s">
        <v>155</v>
      </c>
      <c r="GK2" s="11" t="s">
        <v>154</v>
      </c>
      <c r="GL2" s="11" t="s">
        <v>153</v>
      </c>
      <c r="GM2" s="11" t="s">
        <v>152</v>
      </c>
      <c r="GN2" s="11" t="s">
        <v>151</v>
      </c>
      <c r="GO2" s="11" t="s">
        <v>150</v>
      </c>
      <c r="GP2" s="11" t="s">
        <v>149</v>
      </c>
      <c r="GQ2" s="11" t="s">
        <v>148</v>
      </c>
      <c r="GR2" s="11" t="s">
        <v>147</v>
      </c>
      <c r="GS2" s="11" t="s">
        <v>146</v>
      </c>
      <c r="GT2" s="11" t="s">
        <v>145</v>
      </c>
      <c r="GU2" s="11" t="s">
        <v>144</v>
      </c>
      <c r="GV2" s="11" t="s">
        <v>143</v>
      </c>
      <c r="GW2" s="11" t="s">
        <v>142</v>
      </c>
      <c r="GX2" s="11" t="s">
        <v>141</v>
      </c>
      <c r="GY2" s="11" t="s">
        <v>140</v>
      </c>
      <c r="GZ2" s="11" t="s">
        <v>139</v>
      </c>
      <c r="HA2" s="11" t="s">
        <v>138</v>
      </c>
      <c r="HB2" s="11" t="s">
        <v>137</v>
      </c>
      <c r="HC2" s="11" t="s">
        <v>136</v>
      </c>
      <c r="HD2" s="11" t="s">
        <v>135</v>
      </c>
      <c r="HE2" s="11" t="s">
        <v>134</v>
      </c>
      <c r="HF2" s="11" t="s">
        <v>133</v>
      </c>
      <c r="HG2" s="11" t="s">
        <v>132</v>
      </c>
      <c r="HH2" s="11" t="s">
        <v>131</v>
      </c>
      <c r="HI2" s="11" t="s">
        <v>130</v>
      </c>
      <c r="HJ2" s="11" t="s">
        <v>129</v>
      </c>
      <c r="HK2" s="11" t="s">
        <v>128</v>
      </c>
      <c r="HL2" s="11" t="s">
        <v>127</v>
      </c>
      <c r="HM2" s="11" t="s">
        <v>126</v>
      </c>
      <c r="HN2" s="11" t="s">
        <v>125</v>
      </c>
      <c r="HO2" s="11" t="s">
        <v>124</v>
      </c>
      <c r="HP2" s="11" t="s">
        <v>123</v>
      </c>
      <c r="HQ2" s="11" t="s">
        <v>122</v>
      </c>
      <c r="HR2" s="11" t="s">
        <v>121</v>
      </c>
      <c r="HS2" s="11" t="s">
        <v>120</v>
      </c>
      <c r="HT2" s="11" t="s">
        <v>119</v>
      </c>
      <c r="HU2" s="11" t="s">
        <v>118</v>
      </c>
      <c r="HV2" s="11" t="s">
        <v>117</v>
      </c>
      <c r="HW2" s="11" t="s">
        <v>116</v>
      </c>
      <c r="HX2" s="11" t="s">
        <v>115</v>
      </c>
      <c r="HY2" s="11" t="s">
        <v>114</v>
      </c>
    </row>
    <row r="3" spans="1:233" x14ac:dyDescent="0.2">
      <c r="A3" s="5">
        <v>10145</v>
      </c>
      <c r="B3" s="9" t="s">
        <v>13</v>
      </c>
      <c r="C3" s="9" t="s">
        <v>72</v>
      </c>
      <c r="D3" s="7">
        <v>2</v>
      </c>
      <c r="E3" s="5">
        <v>400.5</v>
      </c>
      <c r="F3" s="7"/>
      <c r="G3" s="7">
        <v>7350</v>
      </c>
      <c r="H3" s="7"/>
      <c r="I3" s="9" t="s">
        <v>113</v>
      </c>
      <c r="J3" s="9" t="s">
        <v>112</v>
      </c>
      <c r="K3" s="8">
        <v>21318</v>
      </c>
      <c r="L3" s="9" t="s">
        <v>111</v>
      </c>
      <c r="M3" s="8">
        <v>21468</v>
      </c>
      <c r="N3" s="9" t="s">
        <v>110</v>
      </c>
      <c r="O3" s="7" t="s">
        <v>109</v>
      </c>
      <c r="P3" s="9" t="s">
        <v>108</v>
      </c>
      <c r="Q3" s="9" t="s">
        <v>107</v>
      </c>
      <c r="R3" s="9" t="s">
        <v>106</v>
      </c>
      <c r="S3" s="7" t="s">
        <v>105</v>
      </c>
      <c r="T3" s="7" t="s">
        <v>104</v>
      </c>
      <c r="U3" s="9" t="s">
        <v>103</v>
      </c>
      <c r="V3" s="9" t="s">
        <v>102</v>
      </c>
      <c r="W3" s="7" t="s">
        <v>1</v>
      </c>
      <c r="X3" s="7" t="s">
        <v>0</v>
      </c>
      <c r="Y3" s="8">
        <v>43654</v>
      </c>
      <c r="Z3" s="7">
        <v>1</v>
      </c>
      <c r="AA3" s="7">
        <v>1</v>
      </c>
      <c r="AB3" s="8">
        <v>44020</v>
      </c>
      <c r="AC3" s="7">
        <v>10</v>
      </c>
      <c r="AD3" s="6">
        <v>0</v>
      </c>
      <c r="AE3" s="7">
        <v>0</v>
      </c>
      <c r="AF3" s="5">
        <v>0</v>
      </c>
      <c r="AG3" s="7"/>
      <c r="AH3" s="6">
        <v>92000</v>
      </c>
      <c r="AI3" s="6">
        <f>AH3+AJ3</f>
        <v>282034.32</v>
      </c>
      <c r="AJ3" s="6">
        <v>190034.32</v>
      </c>
      <c r="AK3" s="5">
        <v>90129743.049999997</v>
      </c>
      <c r="AL3" s="3">
        <v>282000</v>
      </c>
      <c r="AM3" s="3">
        <v>282034.32</v>
      </c>
      <c r="AN3" s="4">
        <f>AJ3/AM3</f>
        <v>0.67379856465695387</v>
      </c>
      <c r="AO3" s="3">
        <v>190034.32</v>
      </c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>
        <v>190034.32</v>
      </c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3"/>
      <c r="FD3" s="3"/>
      <c r="FE3" s="3"/>
      <c r="FF3" s="3"/>
      <c r="FG3" s="3"/>
      <c r="FH3" s="3"/>
      <c r="FI3" s="3"/>
      <c r="FJ3" s="3"/>
      <c r="FK3" s="3"/>
      <c r="FL3" s="3"/>
      <c r="FM3" s="3"/>
      <c r="FN3" s="3"/>
      <c r="FO3" s="3"/>
      <c r="FP3" s="3"/>
      <c r="FQ3" s="3"/>
      <c r="FR3" s="3"/>
      <c r="FS3" s="3"/>
      <c r="FT3" s="3"/>
      <c r="FU3" s="3"/>
      <c r="FV3" s="3"/>
      <c r="FW3" s="3"/>
      <c r="FX3" s="3"/>
      <c r="FY3" s="3"/>
      <c r="FZ3" s="3"/>
      <c r="GA3" s="3"/>
      <c r="GB3" s="3"/>
      <c r="GC3" s="3"/>
      <c r="GD3" s="3"/>
      <c r="GE3" s="3"/>
      <c r="GF3" s="3"/>
      <c r="GG3" s="3"/>
      <c r="GH3" s="3"/>
      <c r="GI3" s="3"/>
      <c r="GJ3" s="3"/>
      <c r="GK3" s="3"/>
      <c r="GL3" s="3"/>
      <c r="GM3" s="3"/>
      <c r="GN3" s="3"/>
      <c r="GO3" s="3"/>
      <c r="GP3" s="3"/>
      <c r="GQ3" s="3"/>
      <c r="GR3" s="3"/>
      <c r="GS3" s="3"/>
      <c r="GT3" s="3"/>
      <c r="GU3" s="3"/>
      <c r="GV3" s="3"/>
      <c r="GW3" s="3"/>
      <c r="GX3" s="3"/>
      <c r="GY3" s="3"/>
      <c r="GZ3" s="3"/>
      <c r="HA3" s="3"/>
      <c r="HB3" s="3"/>
      <c r="HC3" s="3"/>
      <c r="HD3" s="3"/>
      <c r="HE3" s="3"/>
      <c r="HF3" s="3"/>
      <c r="HG3" s="3"/>
      <c r="HH3" s="3"/>
      <c r="HI3" s="3"/>
      <c r="HJ3" s="3"/>
      <c r="HK3" s="3"/>
      <c r="HL3" s="3"/>
      <c r="HM3" s="3"/>
      <c r="HN3" s="3"/>
      <c r="HO3" s="3"/>
      <c r="HP3" s="3"/>
      <c r="HQ3" s="3"/>
      <c r="HR3" s="3"/>
      <c r="HS3" s="3"/>
      <c r="HT3" s="3"/>
      <c r="HU3" s="3"/>
      <c r="HV3" s="3"/>
      <c r="HW3" s="3"/>
      <c r="HX3" s="3"/>
      <c r="HY3" s="3">
        <v>190034.32</v>
      </c>
    </row>
    <row r="4" spans="1:233" x14ac:dyDescent="0.2">
      <c r="A4" s="5">
        <v>10145</v>
      </c>
      <c r="B4" s="9" t="s">
        <v>13</v>
      </c>
      <c r="C4" s="9" t="s">
        <v>72</v>
      </c>
      <c r="D4" s="7">
        <v>5</v>
      </c>
      <c r="E4" s="5">
        <v>400.5</v>
      </c>
      <c r="F4" s="7"/>
      <c r="G4" s="7">
        <v>7312</v>
      </c>
      <c r="H4" s="7"/>
      <c r="I4" s="9" t="s">
        <v>11</v>
      </c>
      <c r="J4" s="9" t="s">
        <v>10</v>
      </c>
      <c r="K4" s="8">
        <v>30084</v>
      </c>
      <c r="L4" s="9"/>
      <c r="M4" s="7"/>
      <c r="N4" s="9" t="s">
        <v>9</v>
      </c>
      <c r="O4" s="7" t="s">
        <v>8</v>
      </c>
      <c r="P4" s="9" t="s">
        <v>7</v>
      </c>
      <c r="Q4" s="9"/>
      <c r="R4" s="9" t="s">
        <v>6</v>
      </c>
      <c r="S4" s="7" t="s">
        <v>5</v>
      </c>
      <c r="T4" s="7" t="s">
        <v>4</v>
      </c>
      <c r="U4" s="9" t="s">
        <v>3</v>
      </c>
      <c r="V4" s="9" t="s">
        <v>2</v>
      </c>
      <c r="W4" s="7" t="s">
        <v>1</v>
      </c>
      <c r="X4" s="7" t="s">
        <v>0</v>
      </c>
      <c r="Y4" s="8">
        <v>43626</v>
      </c>
      <c r="Z4" s="7">
        <v>2</v>
      </c>
      <c r="AA4" s="7">
        <v>0</v>
      </c>
      <c r="AB4" s="8">
        <v>49110</v>
      </c>
      <c r="AC4" s="7">
        <v>177</v>
      </c>
      <c r="AD4" s="6">
        <v>0</v>
      </c>
      <c r="AE4" s="7">
        <v>0</v>
      </c>
      <c r="AF4" s="5">
        <v>0</v>
      </c>
      <c r="AG4" s="7"/>
      <c r="AH4" s="6">
        <v>16486.54</v>
      </c>
      <c r="AI4" s="6">
        <f>AH4+AJ4</f>
        <v>268291.63</v>
      </c>
      <c r="AJ4" s="6">
        <v>251805.09</v>
      </c>
      <c r="AK4" s="5">
        <v>90129743.049999997</v>
      </c>
      <c r="AL4" s="3">
        <v>263200</v>
      </c>
      <c r="AM4" s="3">
        <v>268271.84000000003</v>
      </c>
      <c r="AN4" s="4">
        <f>AJ4/AM4</f>
        <v>0.93861916330838147</v>
      </c>
      <c r="AO4" s="3">
        <v>458633.37</v>
      </c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>
        <v>2637.12</v>
      </c>
      <c r="BC4" s="3">
        <v>2576.25</v>
      </c>
      <c r="BD4" s="3">
        <v>2576.25</v>
      </c>
      <c r="BE4" s="3">
        <v>2576.25</v>
      </c>
      <c r="BF4" s="3">
        <v>2576.25</v>
      </c>
      <c r="BG4" s="3">
        <v>2576.25</v>
      </c>
      <c r="BH4" s="3">
        <v>2576.25</v>
      </c>
      <c r="BI4" s="3">
        <v>2576.25</v>
      </c>
      <c r="BJ4" s="3">
        <v>2576.25</v>
      </c>
      <c r="BK4" s="3">
        <v>2576.25</v>
      </c>
      <c r="BL4" s="3">
        <v>2576.25</v>
      </c>
      <c r="BM4" s="3">
        <v>2576.25</v>
      </c>
      <c r="BN4" s="3">
        <v>2576.25</v>
      </c>
      <c r="BO4" s="3">
        <v>2576.25</v>
      </c>
      <c r="BP4" s="3">
        <v>2576.25</v>
      </c>
      <c r="BQ4" s="3">
        <v>2576.25</v>
      </c>
      <c r="BR4" s="3">
        <v>2576.25</v>
      </c>
      <c r="BS4" s="3">
        <v>2576.25</v>
      </c>
      <c r="BT4" s="3">
        <v>2576.25</v>
      </c>
      <c r="BU4" s="3">
        <v>2576.25</v>
      </c>
      <c r="BV4" s="3">
        <v>2576.25</v>
      </c>
      <c r="BW4" s="3">
        <v>2576.25</v>
      </c>
      <c r="BX4" s="3">
        <v>2576.25</v>
      </c>
      <c r="BY4" s="3">
        <v>2576.25</v>
      </c>
      <c r="BZ4" s="3">
        <v>2576.25</v>
      </c>
      <c r="CA4" s="3">
        <v>2576.25</v>
      </c>
      <c r="CB4" s="3">
        <v>2576.25</v>
      </c>
      <c r="CC4" s="3">
        <v>2576.25</v>
      </c>
      <c r="CD4" s="3">
        <v>2576.25</v>
      </c>
      <c r="CE4" s="3">
        <v>2576.25</v>
      </c>
      <c r="CF4" s="3">
        <v>2576.25</v>
      </c>
      <c r="CG4" s="3">
        <v>2576.25</v>
      </c>
      <c r="CH4" s="3">
        <v>2576.25</v>
      </c>
      <c r="CI4" s="3">
        <v>2576.25</v>
      </c>
      <c r="CJ4" s="3">
        <v>2576.25</v>
      </c>
      <c r="CK4" s="3">
        <v>2576.25</v>
      </c>
      <c r="CL4" s="3">
        <v>2576.25</v>
      </c>
      <c r="CM4" s="3">
        <v>2576.25</v>
      </c>
      <c r="CN4" s="3">
        <v>2576.25</v>
      </c>
      <c r="CO4" s="3">
        <v>2576.25</v>
      </c>
      <c r="CP4" s="3">
        <v>2576.25</v>
      </c>
      <c r="CQ4" s="3">
        <v>2576.25</v>
      </c>
      <c r="CR4" s="3">
        <v>2576.25</v>
      </c>
      <c r="CS4" s="3">
        <v>2576.25</v>
      </c>
      <c r="CT4" s="3">
        <v>2576.25</v>
      </c>
      <c r="CU4" s="3">
        <v>2576.25</v>
      </c>
      <c r="CV4" s="3">
        <v>2576.25</v>
      </c>
      <c r="CW4" s="3">
        <v>2576.25</v>
      </c>
      <c r="CX4" s="3">
        <v>2576.25</v>
      </c>
      <c r="CY4" s="3">
        <v>2576.25</v>
      </c>
      <c r="CZ4" s="3">
        <v>2576.25</v>
      </c>
      <c r="DA4" s="3">
        <v>2576.25</v>
      </c>
      <c r="DB4" s="3">
        <v>2576.25</v>
      </c>
      <c r="DC4" s="3">
        <v>2576.25</v>
      </c>
      <c r="DD4" s="3">
        <v>2576.25</v>
      </c>
      <c r="DE4" s="3">
        <v>2576.25</v>
      </c>
      <c r="DF4" s="3">
        <v>2576.25</v>
      </c>
      <c r="DG4" s="3">
        <v>2576.25</v>
      </c>
      <c r="DH4" s="3">
        <v>2576.25</v>
      </c>
      <c r="DI4" s="3">
        <v>2576.25</v>
      </c>
      <c r="DJ4" s="3">
        <v>2576.25</v>
      </c>
      <c r="DK4" s="3">
        <v>2576.25</v>
      </c>
      <c r="DL4" s="3">
        <v>2576.25</v>
      </c>
      <c r="DM4" s="3">
        <v>2576.25</v>
      </c>
      <c r="DN4" s="3">
        <v>2576.25</v>
      </c>
      <c r="DO4" s="3">
        <v>2576.25</v>
      </c>
      <c r="DP4" s="3">
        <v>2576.25</v>
      </c>
      <c r="DQ4" s="3">
        <v>2576.25</v>
      </c>
      <c r="DR4" s="3">
        <v>2576.25</v>
      </c>
      <c r="DS4" s="3">
        <v>2576.25</v>
      </c>
      <c r="DT4" s="3">
        <v>2576.25</v>
      </c>
      <c r="DU4" s="3">
        <v>2576.25</v>
      </c>
      <c r="DV4" s="3">
        <v>2576.25</v>
      </c>
      <c r="DW4" s="3">
        <v>2576.25</v>
      </c>
      <c r="DX4" s="3">
        <v>2576.25</v>
      </c>
      <c r="DY4" s="3">
        <v>2576.25</v>
      </c>
      <c r="DZ4" s="3">
        <v>2576.25</v>
      </c>
      <c r="EA4" s="3">
        <v>2576.25</v>
      </c>
      <c r="EB4" s="3">
        <v>2576.25</v>
      </c>
      <c r="EC4" s="3">
        <v>2576.25</v>
      </c>
      <c r="ED4" s="3">
        <v>2576.25</v>
      </c>
      <c r="EE4" s="3">
        <v>2576.25</v>
      </c>
      <c r="EF4" s="3">
        <v>2576.25</v>
      </c>
      <c r="EG4" s="3">
        <v>2576.25</v>
      </c>
      <c r="EH4" s="3">
        <v>2576.25</v>
      </c>
      <c r="EI4" s="3">
        <v>2576.25</v>
      </c>
      <c r="EJ4" s="3">
        <v>2576.25</v>
      </c>
      <c r="EK4" s="3">
        <v>2576.25</v>
      </c>
      <c r="EL4" s="3">
        <v>2576.25</v>
      </c>
      <c r="EM4" s="3">
        <v>2576.25</v>
      </c>
      <c r="EN4" s="3">
        <v>2576.25</v>
      </c>
      <c r="EO4" s="3">
        <v>2576.25</v>
      </c>
      <c r="EP4" s="3">
        <v>2576.25</v>
      </c>
      <c r="EQ4" s="3">
        <v>2576.25</v>
      </c>
      <c r="ER4" s="3">
        <v>2576.25</v>
      </c>
      <c r="ES4" s="3">
        <v>2576.25</v>
      </c>
      <c r="ET4" s="3">
        <v>2576.25</v>
      </c>
      <c r="EU4" s="3">
        <v>2576.25</v>
      </c>
      <c r="EV4" s="3">
        <v>2576.25</v>
      </c>
      <c r="EW4" s="3">
        <v>2576.25</v>
      </c>
      <c r="EX4" s="3">
        <v>2576.25</v>
      </c>
      <c r="EY4" s="3">
        <v>2576.25</v>
      </c>
      <c r="EZ4" s="3">
        <v>2576.25</v>
      </c>
      <c r="FA4" s="3">
        <v>2576.25</v>
      </c>
      <c r="FB4" s="3">
        <v>2576.25</v>
      </c>
      <c r="FC4" s="3">
        <v>2576.25</v>
      </c>
      <c r="FD4" s="3">
        <v>2576.25</v>
      </c>
      <c r="FE4" s="3">
        <v>2576.25</v>
      </c>
      <c r="FF4" s="3">
        <v>2576.25</v>
      </c>
      <c r="FG4" s="3">
        <v>2576.25</v>
      </c>
      <c r="FH4" s="3">
        <v>2576.25</v>
      </c>
      <c r="FI4" s="3">
        <v>2576.25</v>
      </c>
      <c r="FJ4" s="3">
        <v>2576.25</v>
      </c>
      <c r="FK4" s="3">
        <v>2576.25</v>
      </c>
      <c r="FL4" s="3">
        <v>2576.25</v>
      </c>
      <c r="FM4" s="3">
        <v>2576.25</v>
      </c>
      <c r="FN4" s="3">
        <v>2576.25</v>
      </c>
      <c r="FO4" s="3">
        <v>2576.25</v>
      </c>
      <c r="FP4" s="3">
        <v>2576.25</v>
      </c>
      <c r="FQ4" s="3">
        <v>2576.25</v>
      </c>
      <c r="FR4" s="3">
        <v>2576.25</v>
      </c>
      <c r="FS4" s="3">
        <v>2576.25</v>
      </c>
      <c r="FT4" s="3">
        <v>2576.25</v>
      </c>
      <c r="FU4" s="3">
        <v>2576.25</v>
      </c>
      <c r="FV4" s="3">
        <v>2576.25</v>
      </c>
      <c r="FW4" s="3">
        <v>2576.25</v>
      </c>
      <c r="FX4" s="3">
        <v>2576.25</v>
      </c>
      <c r="FY4" s="3">
        <v>2576.25</v>
      </c>
      <c r="FZ4" s="3">
        <v>2576.25</v>
      </c>
      <c r="GA4" s="3">
        <v>2576.25</v>
      </c>
      <c r="GB4" s="3">
        <v>2576.25</v>
      </c>
      <c r="GC4" s="3">
        <v>2576.25</v>
      </c>
      <c r="GD4" s="3">
        <v>2576.25</v>
      </c>
      <c r="GE4" s="3">
        <v>2576.25</v>
      </c>
      <c r="GF4" s="3">
        <v>2576.25</v>
      </c>
      <c r="GG4" s="3">
        <v>2576.25</v>
      </c>
      <c r="GH4" s="3">
        <v>2576.25</v>
      </c>
      <c r="GI4" s="3">
        <v>2576.25</v>
      </c>
      <c r="GJ4" s="3">
        <v>2576.25</v>
      </c>
      <c r="GK4" s="3">
        <v>2576.25</v>
      </c>
      <c r="GL4" s="3">
        <v>2576.25</v>
      </c>
      <c r="GM4" s="3">
        <v>2576.25</v>
      </c>
      <c r="GN4" s="3">
        <v>2576.25</v>
      </c>
      <c r="GO4" s="3">
        <v>2576.25</v>
      </c>
      <c r="GP4" s="3">
        <v>2576.25</v>
      </c>
      <c r="GQ4" s="3">
        <v>2576.25</v>
      </c>
      <c r="GR4" s="3">
        <v>2576.25</v>
      </c>
      <c r="GS4" s="3">
        <v>2576.25</v>
      </c>
      <c r="GT4" s="3">
        <v>2576.25</v>
      </c>
      <c r="GU4" s="3">
        <v>2576.25</v>
      </c>
      <c r="GV4" s="3">
        <v>2576.25</v>
      </c>
      <c r="GW4" s="3">
        <v>2576.25</v>
      </c>
      <c r="GX4" s="3">
        <v>2576.25</v>
      </c>
      <c r="GY4" s="3">
        <v>2576.25</v>
      </c>
      <c r="GZ4" s="3">
        <v>2576.25</v>
      </c>
      <c r="HA4" s="3">
        <v>2576.25</v>
      </c>
      <c r="HB4" s="3">
        <v>2576.25</v>
      </c>
      <c r="HC4" s="3">
        <v>2576.25</v>
      </c>
      <c r="HD4" s="3">
        <v>2576.25</v>
      </c>
      <c r="HE4" s="3">
        <v>2576.25</v>
      </c>
      <c r="HF4" s="3">
        <v>2576.25</v>
      </c>
      <c r="HG4" s="3">
        <v>2576.25</v>
      </c>
      <c r="HH4" s="3">
        <v>2576.25</v>
      </c>
      <c r="HI4" s="3">
        <v>2576.25</v>
      </c>
      <c r="HJ4" s="3">
        <v>2576.25</v>
      </c>
      <c r="HK4" s="3">
        <v>2576.25</v>
      </c>
      <c r="HL4" s="3">
        <v>2576.25</v>
      </c>
      <c r="HM4" s="3">
        <v>2576.25</v>
      </c>
      <c r="HN4" s="3">
        <v>2576.25</v>
      </c>
      <c r="HO4" s="3">
        <v>2576.25</v>
      </c>
      <c r="HP4" s="3">
        <v>2576.25</v>
      </c>
      <c r="HQ4" s="3">
        <v>2576.25</v>
      </c>
      <c r="HR4" s="3">
        <v>2576.25</v>
      </c>
      <c r="HS4" s="3">
        <v>2576.25</v>
      </c>
      <c r="HT4" s="3">
        <v>2576.25</v>
      </c>
      <c r="HU4" s="3">
        <v>2576.25</v>
      </c>
      <c r="HV4" s="3">
        <v>2576.25</v>
      </c>
      <c r="HW4" s="3">
        <v>2576.25</v>
      </c>
      <c r="HX4" s="3"/>
      <c r="HY4" s="3">
        <v>458633.37</v>
      </c>
    </row>
    <row r="5" spans="1:233" x14ac:dyDescent="0.2">
      <c r="A5" s="5">
        <v>10145</v>
      </c>
      <c r="B5" s="9" t="s">
        <v>13</v>
      </c>
      <c r="C5" s="9" t="s">
        <v>72</v>
      </c>
      <c r="D5" s="7">
        <v>6</v>
      </c>
      <c r="E5" s="5">
        <v>400.5</v>
      </c>
      <c r="F5" s="7"/>
      <c r="G5" s="7">
        <v>7313</v>
      </c>
      <c r="H5" s="7"/>
      <c r="I5" s="9" t="s">
        <v>11</v>
      </c>
      <c r="J5" s="9" t="s">
        <v>10</v>
      </c>
      <c r="K5" s="8">
        <v>30084</v>
      </c>
      <c r="L5" s="9"/>
      <c r="M5" s="7"/>
      <c r="N5" s="9" t="s">
        <v>9</v>
      </c>
      <c r="O5" s="7" t="s">
        <v>8</v>
      </c>
      <c r="P5" s="9" t="s">
        <v>7</v>
      </c>
      <c r="Q5" s="9"/>
      <c r="R5" s="9" t="s">
        <v>6</v>
      </c>
      <c r="S5" s="7" t="s">
        <v>5</v>
      </c>
      <c r="T5" s="7" t="s">
        <v>4</v>
      </c>
      <c r="U5" s="9" t="s">
        <v>3</v>
      </c>
      <c r="V5" s="9" t="s">
        <v>2</v>
      </c>
      <c r="W5" s="7" t="s">
        <v>1</v>
      </c>
      <c r="X5" s="7" t="s">
        <v>0</v>
      </c>
      <c r="Y5" s="8">
        <v>43626</v>
      </c>
      <c r="Z5" s="7">
        <v>2</v>
      </c>
      <c r="AA5" s="7">
        <v>0</v>
      </c>
      <c r="AB5" s="8">
        <v>49110</v>
      </c>
      <c r="AC5" s="7">
        <v>177</v>
      </c>
      <c r="AD5" s="6">
        <v>0</v>
      </c>
      <c r="AE5" s="7">
        <v>0</v>
      </c>
      <c r="AF5" s="5">
        <v>0</v>
      </c>
      <c r="AG5" s="7"/>
      <c r="AH5" s="6">
        <v>16486.54</v>
      </c>
      <c r="AI5" s="6">
        <f>AH5+AJ5</f>
        <v>268291.63</v>
      </c>
      <c r="AJ5" s="6">
        <v>251805.09</v>
      </c>
      <c r="AK5" s="5">
        <v>90129743.049999997</v>
      </c>
      <c r="AL5" s="3">
        <v>263200</v>
      </c>
      <c r="AM5" s="3">
        <v>268271.84000000003</v>
      </c>
      <c r="AN5" s="4">
        <f>AJ5/AM5</f>
        <v>0.93861916330838147</v>
      </c>
      <c r="AO5" s="3">
        <v>458633.37</v>
      </c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>
        <v>2637.12</v>
      </c>
      <c r="BC5" s="3">
        <v>2576.25</v>
      </c>
      <c r="BD5" s="3">
        <v>2576.25</v>
      </c>
      <c r="BE5" s="3">
        <v>2576.25</v>
      </c>
      <c r="BF5" s="3">
        <v>2576.25</v>
      </c>
      <c r="BG5" s="3">
        <v>2576.25</v>
      </c>
      <c r="BH5" s="3">
        <v>2576.25</v>
      </c>
      <c r="BI5" s="3">
        <v>2576.25</v>
      </c>
      <c r="BJ5" s="3">
        <v>2576.25</v>
      </c>
      <c r="BK5" s="3">
        <v>2576.25</v>
      </c>
      <c r="BL5" s="3">
        <v>2576.25</v>
      </c>
      <c r="BM5" s="3">
        <v>2576.25</v>
      </c>
      <c r="BN5" s="3">
        <v>2576.25</v>
      </c>
      <c r="BO5" s="3">
        <v>2576.25</v>
      </c>
      <c r="BP5" s="3">
        <v>2576.25</v>
      </c>
      <c r="BQ5" s="3">
        <v>2576.25</v>
      </c>
      <c r="BR5" s="3">
        <v>2576.25</v>
      </c>
      <c r="BS5" s="3">
        <v>2576.25</v>
      </c>
      <c r="BT5" s="3">
        <v>2576.25</v>
      </c>
      <c r="BU5" s="3">
        <v>2576.25</v>
      </c>
      <c r="BV5" s="3">
        <v>2576.25</v>
      </c>
      <c r="BW5" s="3">
        <v>2576.25</v>
      </c>
      <c r="BX5" s="3">
        <v>2576.25</v>
      </c>
      <c r="BY5" s="3">
        <v>2576.25</v>
      </c>
      <c r="BZ5" s="3">
        <v>2576.25</v>
      </c>
      <c r="CA5" s="3">
        <v>2576.25</v>
      </c>
      <c r="CB5" s="3">
        <v>2576.25</v>
      </c>
      <c r="CC5" s="3">
        <v>2576.25</v>
      </c>
      <c r="CD5" s="3">
        <v>2576.25</v>
      </c>
      <c r="CE5" s="3">
        <v>2576.25</v>
      </c>
      <c r="CF5" s="3">
        <v>2576.25</v>
      </c>
      <c r="CG5" s="3">
        <v>2576.25</v>
      </c>
      <c r="CH5" s="3">
        <v>2576.25</v>
      </c>
      <c r="CI5" s="3">
        <v>2576.25</v>
      </c>
      <c r="CJ5" s="3">
        <v>2576.25</v>
      </c>
      <c r="CK5" s="3">
        <v>2576.25</v>
      </c>
      <c r="CL5" s="3">
        <v>2576.25</v>
      </c>
      <c r="CM5" s="3">
        <v>2576.25</v>
      </c>
      <c r="CN5" s="3">
        <v>2576.25</v>
      </c>
      <c r="CO5" s="3">
        <v>2576.25</v>
      </c>
      <c r="CP5" s="3">
        <v>2576.25</v>
      </c>
      <c r="CQ5" s="3">
        <v>2576.25</v>
      </c>
      <c r="CR5" s="3">
        <v>2576.25</v>
      </c>
      <c r="CS5" s="3">
        <v>2576.25</v>
      </c>
      <c r="CT5" s="3">
        <v>2576.25</v>
      </c>
      <c r="CU5" s="3">
        <v>2576.25</v>
      </c>
      <c r="CV5" s="3">
        <v>2576.25</v>
      </c>
      <c r="CW5" s="3">
        <v>2576.25</v>
      </c>
      <c r="CX5" s="3">
        <v>2576.25</v>
      </c>
      <c r="CY5" s="3">
        <v>2576.25</v>
      </c>
      <c r="CZ5" s="3">
        <v>2576.25</v>
      </c>
      <c r="DA5" s="3">
        <v>2576.25</v>
      </c>
      <c r="DB5" s="3">
        <v>2576.25</v>
      </c>
      <c r="DC5" s="3">
        <v>2576.25</v>
      </c>
      <c r="DD5" s="3">
        <v>2576.25</v>
      </c>
      <c r="DE5" s="3">
        <v>2576.25</v>
      </c>
      <c r="DF5" s="3">
        <v>2576.25</v>
      </c>
      <c r="DG5" s="3">
        <v>2576.25</v>
      </c>
      <c r="DH5" s="3">
        <v>2576.25</v>
      </c>
      <c r="DI5" s="3">
        <v>2576.25</v>
      </c>
      <c r="DJ5" s="3">
        <v>2576.25</v>
      </c>
      <c r="DK5" s="3">
        <v>2576.25</v>
      </c>
      <c r="DL5" s="3">
        <v>2576.25</v>
      </c>
      <c r="DM5" s="3">
        <v>2576.25</v>
      </c>
      <c r="DN5" s="3">
        <v>2576.25</v>
      </c>
      <c r="DO5" s="3">
        <v>2576.25</v>
      </c>
      <c r="DP5" s="3">
        <v>2576.25</v>
      </c>
      <c r="DQ5" s="3">
        <v>2576.25</v>
      </c>
      <c r="DR5" s="3">
        <v>2576.25</v>
      </c>
      <c r="DS5" s="3">
        <v>2576.25</v>
      </c>
      <c r="DT5" s="3">
        <v>2576.25</v>
      </c>
      <c r="DU5" s="3">
        <v>2576.25</v>
      </c>
      <c r="DV5" s="3">
        <v>2576.25</v>
      </c>
      <c r="DW5" s="3">
        <v>2576.25</v>
      </c>
      <c r="DX5" s="3">
        <v>2576.25</v>
      </c>
      <c r="DY5" s="3">
        <v>2576.25</v>
      </c>
      <c r="DZ5" s="3">
        <v>2576.25</v>
      </c>
      <c r="EA5" s="3">
        <v>2576.25</v>
      </c>
      <c r="EB5" s="3">
        <v>2576.25</v>
      </c>
      <c r="EC5" s="3">
        <v>2576.25</v>
      </c>
      <c r="ED5" s="3">
        <v>2576.25</v>
      </c>
      <c r="EE5" s="3">
        <v>2576.25</v>
      </c>
      <c r="EF5" s="3">
        <v>2576.25</v>
      </c>
      <c r="EG5" s="3">
        <v>2576.25</v>
      </c>
      <c r="EH5" s="3">
        <v>2576.25</v>
      </c>
      <c r="EI5" s="3">
        <v>2576.25</v>
      </c>
      <c r="EJ5" s="3">
        <v>2576.25</v>
      </c>
      <c r="EK5" s="3">
        <v>2576.25</v>
      </c>
      <c r="EL5" s="3">
        <v>2576.25</v>
      </c>
      <c r="EM5" s="3">
        <v>2576.25</v>
      </c>
      <c r="EN5" s="3">
        <v>2576.25</v>
      </c>
      <c r="EO5" s="3">
        <v>2576.25</v>
      </c>
      <c r="EP5" s="3">
        <v>2576.25</v>
      </c>
      <c r="EQ5" s="3">
        <v>2576.25</v>
      </c>
      <c r="ER5" s="3">
        <v>2576.25</v>
      </c>
      <c r="ES5" s="3">
        <v>2576.25</v>
      </c>
      <c r="ET5" s="3">
        <v>2576.25</v>
      </c>
      <c r="EU5" s="3">
        <v>2576.25</v>
      </c>
      <c r="EV5" s="3">
        <v>2576.25</v>
      </c>
      <c r="EW5" s="3">
        <v>2576.25</v>
      </c>
      <c r="EX5" s="3">
        <v>2576.25</v>
      </c>
      <c r="EY5" s="3">
        <v>2576.25</v>
      </c>
      <c r="EZ5" s="3">
        <v>2576.25</v>
      </c>
      <c r="FA5" s="3">
        <v>2576.25</v>
      </c>
      <c r="FB5" s="3">
        <v>2576.25</v>
      </c>
      <c r="FC5" s="3">
        <v>2576.25</v>
      </c>
      <c r="FD5" s="3">
        <v>2576.25</v>
      </c>
      <c r="FE5" s="3">
        <v>2576.25</v>
      </c>
      <c r="FF5" s="3">
        <v>2576.25</v>
      </c>
      <c r="FG5" s="3">
        <v>2576.25</v>
      </c>
      <c r="FH5" s="3">
        <v>2576.25</v>
      </c>
      <c r="FI5" s="3">
        <v>2576.25</v>
      </c>
      <c r="FJ5" s="3">
        <v>2576.25</v>
      </c>
      <c r="FK5" s="3">
        <v>2576.25</v>
      </c>
      <c r="FL5" s="3">
        <v>2576.25</v>
      </c>
      <c r="FM5" s="3">
        <v>2576.25</v>
      </c>
      <c r="FN5" s="3">
        <v>2576.25</v>
      </c>
      <c r="FO5" s="3">
        <v>2576.25</v>
      </c>
      <c r="FP5" s="3">
        <v>2576.25</v>
      </c>
      <c r="FQ5" s="3">
        <v>2576.25</v>
      </c>
      <c r="FR5" s="3">
        <v>2576.25</v>
      </c>
      <c r="FS5" s="3">
        <v>2576.25</v>
      </c>
      <c r="FT5" s="3">
        <v>2576.25</v>
      </c>
      <c r="FU5" s="3">
        <v>2576.25</v>
      </c>
      <c r="FV5" s="3">
        <v>2576.25</v>
      </c>
      <c r="FW5" s="3">
        <v>2576.25</v>
      </c>
      <c r="FX5" s="3">
        <v>2576.25</v>
      </c>
      <c r="FY5" s="3">
        <v>2576.25</v>
      </c>
      <c r="FZ5" s="3">
        <v>2576.25</v>
      </c>
      <c r="GA5" s="3">
        <v>2576.25</v>
      </c>
      <c r="GB5" s="3">
        <v>2576.25</v>
      </c>
      <c r="GC5" s="3">
        <v>2576.25</v>
      </c>
      <c r="GD5" s="3">
        <v>2576.25</v>
      </c>
      <c r="GE5" s="3">
        <v>2576.25</v>
      </c>
      <c r="GF5" s="3">
        <v>2576.25</v>
      </c>
      <c r="GG5" s="3">
        <v>2576.25</v>
      </c>
      <c r="GH5" s="3">
        <v>2576.25</v>
      </c>
      <c r="GI5" s="3">
        <v>2576.25</v>
      </c>
      <c r="GJ5" s="3">
        <v>2576.25</v>
      </c>
      <c r="GK5" s="3">
        <v>2576.25</v>
      </c>
      <c r="GL5" s="3">
        <v>2576.25</v>
      </c>
      <c r="GM5" s="3">
        <v>2576.25</v>
      </c>
      <c r="GN5" s="3">
        <v>2576.25</v>
      </c>
      <c r="GO5" s="3">
        <v>2576.25</v>
      </c>
      <c r="GP5" s="3">
        <v>2576.25</v>
      </c>
      <c r="GQ5" s="3">
        <v>2576.25</v>
      </c>
      <c r="GR5" s="3">
        <v>2576.25</v>
      </c>
      <c r="GS5" s="3">
        <v>2576.25</v>
      </c>
      <c r="GT5" s="3">
        <v>2576.25</v>
      </c>
      <c r="GU5" s="3">
        <v>2576.25</v>
      </c>
      <c r="GV5" s="3">
        <v>2576.25</v>
      </c>
      <c r="GW5" s="3">
        <v>2576.25</v>
      </c>
      <c r="GX5" s="3">
        <v>2576.25</v>
      </c>
      <c r="GY5" s="3">
        <v>2576.25</v>
      </c>
      <c r="GZ5" s="3">
        <v>2576.25</v>
      </c>
      <c r="HA5" s="3">
        <v>2576.25</v>
      </c>
      <c r="HB5" s="3">
        <v>2576.25</v>
      </c>
      <c r="HC5" s="3">
        <v>2576.25</v>
      </c>
      <c r="HD5" s="3">
        <v>2576.25</v>
      </c>
      <c r="HE5" s="3">
        <v>2576.25</v>
      </c>
      <c r="HF5" s="3">
        <v>2576.25</v>
      </c>
      <c r="HG5" s="3">
        <v>2576.25</v>
      </c>
      <c r="HH5" s="3">
        <v>2576.25</v>
      </c>
      <c r="HI5" s="3">
        <v>2576.25</v>
      </c>
      <c r="HJ5" s="3">
        <v>2576.25</v>
      </c>
      <c r="HK5" s="3">
        <v>2576.25</v>
      </c>
      <c r="HL5" s="3">
        <v>2576.25</v>
      </c>
      <c r="HM5" s="3">
        <v>2576.25</v>
      </c>
      <c r="HN5" s="3">
        <v>2576.25</v>
      </c>
      <c r="HO5" s="3">
        <v>2576.25</v>
      </c>
      <c r="HP5" s="3">
        <v>2576.25</v>
      </c>
      <c r="HQ5" s="3">
        <v>2576.25</v>
      </c>
      <c r="HR5" s="3">
        <v>2576.25</v>
      </c>
      <c r="HS5" s="3">
        <v>2576.25</v>
      </c>
      <c r="HT5" s="3">
        <v>2576.25</v>
      </c>
      <c r="HU5" s="3">
        <v>2576.25</v>
      </c>
      <c r="HV5" s="3">
        <v>2576.25</v>
      </c>
      <c r="HW5" s="3">
        <v>2576.25</v>
      </c>
      <c r="HX5" s="3"/>
      <c r="HY5" s="3">
        <v>458633.37</v>
      </c>
    </row>
    <row r="6" spans="1:233" x14ac:dyDescent="0.2">
      <c r="A6" s="5">
        <v>10145</v>
      </c>
      <c r="B6" s="9" t="s">
        <v>13</v>
      </c>
      <c r="C6" s="9" t="s">
        <v>72</v>
      </c>
      <c r="D6" s="7">
        <v>9</v>
      </c>
      <c r="E6" s="5">
        <v>400.5</v>
      </c>
      <c r="F6" s="7"/>
      <c r="G6" s="7">
        <v>6836</v>
      </c>
      <c r="H6" s="7"/>
      <c r="I6" s="9" t="s">
        <v>101</v>
      </c>
      <c r="J6" s="9" t="s">
        <v>100</v>
      </c>
      <c r="K6" s="8">
        <v>33346</v>
      </c>
      <c r="L6" s="9" t="s">
        <v>99</v>
      </c>
      <c r="M6" s="8">
        <v>33194</v>
      </c>
      <c r="N6" s="9" t="s">
        <v>98</v>
      </c>
      <c r="O6" s="7" t="s">
        <v>97</v>
      </c>
      <c r="P6" s="9" t="s">
        <v>30</v>
      </c>
      <c r="Q6" s="9" t="s">
        <v>96</v>
      </c>
      <c r="R6" s="9" t="s">
        <v>29</v>
      </c>
      <c r="S6" s="7" t="s">
        <v>5</v>
      </c>
      <c r="T6" s="7" t="s">
        <v>95</v>
      </c>
      <c r="U6" s="9" t="s">
        <v>94</v>
      </c>
      <c r="V6" s="9" t="s">
        <v>93</v>
      </c>
      <c r="W6" s="7" t="s">
        <v>1</v>
      </c>
      <c r="X6" s="7" t="s">
        <v>0</v>
      </c>
      <c r="Y6" s="8">
        <v>43482</v>
      </c>
      <c r="Z6" s="7">
        <v>7</v>
      </c>
      <c r="AA6" s="7">
        <v>3</v>
      </c>
      <c r="AB6" s="8">
        <v>48980</v>
      </c>
      <c r="AC6" s="7">
        <v>173</v>
      </c>
      <c r="AD6" s="6">
        <v>0</v>
      </c>
      <c r="AE6" s="7">
        <v>0</v>
      </c>
      <c r="AF6" s="5">
        <v>0</v>
      </c>
      <c r="AG6" s="7"/>
      <c r="AH6" s="6">
        <v>66836.800000000003</v>
      </c>
      <c r="AI6" s="6">
        <f>AH6+AJ6</f>
        <v>274549.82</v>
      </c>
      <c r="AJ6" s="6">
        <v>207713.02000000002</v>
      </c>
      <c r="AK6" s="5">
        <v>90129743.049999997</v>
      </c>
      <c r="AL6" s="3">
        <v>258500</v>
      </c>
      <c r="AM6" s="3">
        <v>274217.73</v>
      </c>
      <c r="AN6" s="4">
        <f>AJ6/AM6</f>
        <v>0.75747479931366957</v>
      </c>
      <c r="AO6" s="3">
        <v>372902.75</v>
      </c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>
        <v>2217.38</v>
      </c>
      <c r="BC6" s="3">
        <v>2142.69</v>
      </c>
      <c r="BD6" s="3">
        <v>2142.69</v>
      </c>
      <c r="BE6" s="3">
        <v>2142.69</v>
      </c>
      <c r="BF6" s="3">
        <v>2142.69</v>
      </c>
      <c r="BG6" s="3">
        <v>2142.69</v>
      </c>
      <c r="BH6" s="3">
        <v>2142.69</v>
      </c>
      <c r="BI6" s="3">
        <v>2142.69</v>
      </c>
      <c r="BJ6" s="3">
        <v>2142.69</v>
      </c>
      <c r="BK6" s="3">
        <v>2142.69</v>
      </c>
      <c r="BL6" s="3">
        <v>2142.69</v>
      </c>
      <c r="BM6" s="3">
        <v>2142.69</v>
      </c>
      <c r="BN6" s="3">
        <v>2142.69</v>
      </c>
      <c r="BO6" s="3">
        <v>2142.69</v>
      </c>
      <c r="BP6" s="3">
        <v>2142.69</v>
      </c>
      <c r="BQ6" s="3">
        <v>2142.69</v>
      </c>
      <c r="BR6" s="3">
        <v>2142.69</v>
      </c>
      <c r="BS6" s="3">
        <v>2142.69</v>
      </c>
      <c r="BT6" s="3">
        <v>2142.69</v>
      </c>
      <c r="BU6" s="3">
        <v>2142.69</v>
      </c>
      <c r="BV6" s="3">
        <v>2142.69</v>
      </c>
      <c r="BW6" s="3">
        <v>2142.69</v>
      </c>
      <c r="BX6" s="3">
        <v>2142.69</v>
      </c>
      <c r="BY6" s="3">
        <v>2142.69</v>
      </c>
      <c r="BZ6" s="3">
        <v>2142.69</v>
      </c>
      <c r="CA6" s="3">
        <v>2142.69</v>
      </c>
      <c r="CB6" s="3">
        <v>2142.69</v>
      </c>
      <c r="CC6" s="3">
        <v>2142.69</v>
      </c>
      <c r="CD6" s="3">
        <v>2142.69</v>
      </c>
      <c r="CE6" s="3">
        <v>2142.69</v>
      </c>
      <c r="CF6" s="3">
        <v>2142.69</v>
      </c>
      <c r="CG6" s="3">
        <v>2142.69</v>
      </c>
      <c r="CH6" s="3">
        <v>2142.69</v>
      </c>
      <c r="CI6" s="3">
        <v>2142.69</v>
      </c>
      <c r="CJ6" s="3">
        <v>2142.69</v>
      </c>
      <c r="CK6" s="3">
        <v>2142.69</v>
      </c>
      <c r="CL6" s="3">
        <v>2142.69</v>
      </c>
      <c r="CM6" s="3">
        <v>2142.69</v>
      </c>
      <c r="CN6" s="3">
        <v>2142.69</v>
      </c>
      <c r="CO6" s="3">
        <v>2142.69</v>
      </c>
      <c r="CP6" s="3">
        <v>2142.69</v>
      </c>
      <c r="CQ6" s="3">
        <v>2142.69</v>
      </c>
      <c r="CR6" s="3">
        <v>2142.69</v>
      </c>
      <c r="CS6" s="3">
        <v>2142.69</v>
      </c>
      <c r="CT6" s="3">
        <v>2142.69</v>
      </c>
      <c r="CU6" s="3">
        <v>2142.69</v>
      </c>
      <c r="CV6" s="3">
        <v>2142.69</v>
      </c>
      <c r="CW6" s="3">
        <v>2142.69</v>
      </c>
      <c r="CX6" s="3">
        <v>2142.69</v>
      </c>
      <c r="CY6" s="3">
        <v>2142.69</v>
      </c>
      <c r="CZ6" s="3">
        <v>2142.69</v>
      </c>
      <c r="DA6" s="3">
        <v>2142.69</v>
      </c>
      <c r="DB6" s="3">
        <v>2142.69</v>
      </c>
      <c r="DC6" s="3">
        <v>2142.69</v>
      </c>
      <c r="DD6" s="3">
        <v>2142.69</v>
      </c>
      <c r="DE6" s="3">
        <v>2142.69</v>
      </c>
      <c r="DF6" s="3">
        <v>2142.69</v>
      </c>
      <c r="DG6" s="3">
        <v>2142.69</v>
      </c>
      <c r="DH6" s="3">
        <v>2142.69</v>
      </c>
      <c r="DI6" s="3">
        <v>2142.69</v>
      </c>
      <c r="DJ6" s="3">
        <v>2142.69</v>
      </c>
      <c r="DK6" s="3">
        <v>2142.69</v>
      </c>
      <c r="DL6" s="3">
        <v>2142.69</v>
      </c>
      <c r="DM6" s="3">
        <v>2142.69</v>
      </c>
      <c r="DN6" s="3">
        <v>2142.69</v>
      </c>
      <c r="DO6" s="3">
        <v>2142.69</v>
      </c>
      <c r="DP6" s="3">
        <v>2142.69</v>
      </c>
      <c r="DQ6" s="3">
        <v>2142.69</v>
      </c>
      <c r="DR6" s="3">
        <v>2142.69</v>
      </c>
      <c r="DS6" s="3">
        <v>2142.69</v>
      </c>
      <c r="DT6" s="3">
        <v>2142.69</v>
      </c>
      <c r="DU6" s="3">
        <v>2142.69</v>
      </c>
      <c r="DV6" s="3">
        <v>2142.69</v>
      </c>
      <c r="DW6" s="3">
        <v>2142.69</v>
      </c>
      <c r="DX6" s="3">
        <v>2142.69</v>
      </c>
      <c r="DY6" s="3">
        <v>2142.69</v>
      </c>
      <c r="DZ6" s="3">
        <v>2142.69</v>
      </c>
      <c r="EA6" s="3">
        <v>2142.69</v>
      </c>
      <c r="EB6" s="3">
        <v>2142.69</v>
      </c>
      <c r="EC6" s="3">
        <v>2142.69</v>
      </c>
      <c r="ED6" s="3">
        <v>2142.69</v>
      </c>
      <c r="EE6" s="3">
        <v>2142.69</v>
      </c>
      <c r="EF6" s="3">
        <v>2142.69</v>
      </c>
      <c r="EG6" s="3">
        <v>2142.69</v>
      </c>
      <c r="EH6" s="3">
        <v>2142.69</v>
      </c>
      <c r="EI6" s="3">
        <v>2142.69</v>
      </c>
      <c r="EJ6" s="3">
        <v>2142.69</v>
      </c>
      <c r="EK6" s="3">
        <v>2142.69</v>
      </c>
      <c r="EL6" s="3">
        <v>2142.69</v>
      </c>
      <c r="EM6" s="3">
        <v>2142.69</v>
      </c>
      <c r="EN6" s="3">
        <v>2142.69</v>
      </c>
      <c r="EO6" s="3">
        <v>2142.69</v>
      </c>
      <c r="EP6" s="3">
        <v>2142.69</v>
      </c>
      <c r="EQ6" s="3">
        <v>2142.69</v>
      </c>
      <c r="ER6" s="3">
        <v>2142.69</v>
      </c>
      <c r="ES6" s="3">
        <v>2142.69</v>
      </c>
      <c r="ET6" s="3">
        <v>2142.69</v>
      </c>
      <c r="EU6" s="3">
        <v>2142.69</v>
      </c>
      <c r="EV6" s="3">
        <v>2142.69</v>
      </c>
      <c r="EW6" s="3">
        <v>2142.69</v>
      </c>
      <c r="EX6" s="3">
        <v>2142.69</v>
      </c>
      <c r="EY6" s="3">
        <v>2142.69</v>
      </c>
      <c r="EZ6" s="3">
        <v>2142.69</v>
      </c>
      <c r="FA6" s="3">
        <v>2142.69</v>
      </c>
      <c r="FB6" s="3">
        <v>2142.69</v>
      </c>
      <c r="FC6" s="3">
        <v>2142.69</v>
      </c>
      <c r="FD6" s="3">
        <v>2142.69</v>
      </c>
      <c r="FE6" s="3">
        <v>2142.69</v>
      </c>
      <c r="FF6" s="3">
        <v>2142.69</v>
      </c>
      <c r="FG6" s="3">
        <v>2142.69</v>
      </c>
      <c r="FH6" s="3">
        <v>2142.69</v>
      </c>
      <c r="FI6" s="3">
        <v>2142.69</v>
      </c>
      <c r="FJ6" s="3">
        <v>2142.69</v>
      </c>
      <c r="FK6" s="3">
        <v>2142.69</v>
      </c>
      <c r="FL6" s="3">
        <v>2142.69</v>
      </c>
      <c r="FM6" s="3">
        <v>2142.69</v>
      </c>
      <c r="FN6" s="3">
        <v>2142.69</v>
      </c>
      <c r="FO6" s="3">
        <v>2142.69</v>
      </c>
      <c r="FP6" s="3">
        <v>2142.69</v>
      </c>
      <c r="FQ6" s="3">
        <v>2142.69</v>
      </c>
      <c r="FR6" s="3">
        <v>2142.69</v>
      </c>
      <c r="FS6" s="3">
        <v>2142.69</v>
      </c>
      <c r="FT6" s="3">
        <v>2142.69</v>
      </c>
      <c r="FU6" s="3">
        <v>2142.69</v>
      </c>
      <c r="FV6" s="3">
        <v>2142.69</v>
      </c>
      <c r="FW6" s="3">
        <v>2142.69</v>
      </c>
      <c r="FX6" s="3">
        <v>2142.69</v>
      </c>
      <c r="FY6" s="3">
        <v>2142.69</v>
      </c>
      <c r="FZ6" s="3">
        <v>2142.69</v>
      </c>
      <c r="GA6" s="3">
        <v>2142.69</v>
      </c>
      <c r="GB6" s="3">
        <v>2142.69</v>
      </c>
      <c r="GC6" s="3">
        <v>2142.69</v>
      </c>
      <c r="GD6" s="3">
        <v>2142.69</v>
      </c>
      <c r="GE6" s="3">
        <v>2142.69</v>
      </c>
      <c r="GF6" s="3">
        <v>2142.69</v>
      </c>
      <c r="GG6" s="3">
        <v>2142.69</v>
      </c>
      <c r="GH6" s="3">
        <v>2142.69</v>
      </c>
      <c r="GI6" s="3">
        <v>2142.69</v>
      </c>
      <c r="GJ6" s="3">
        <v>2142.69</v>
      </c>
      <c r="GK6" s="3">
        <v>2142.69</v>
      </c>
      <c r="GL6" s="3">
        <v>2142.69</v>
      </c>
      <c r="GM6" s="3">
        <v>2142.69</v>
      </c>
      <c r="GN6" s="3">
        <v>2142.69</v>
      </c>
      <c r="GO6" s="3">
        <v>2142.69</v>
      </c>
      <c r="GP6" s="3">
        <v>2142.69</v>
      </c>
      <c r="GQ6" s="3">
        <v>2142.69</v>
      </c>
      <c r="GR6" s="3">
        <v>2142.69</v>
      </c>
      <c r="GS6" s="3">
        <v>2142.69</v>
      </c>
      <c r="GT6" s="3">
        <v>2142.69</v>
      </c>
      <c r="GU6" s="3">
        <v>2142.69</v>
      </c>
      <c r="GV6" s="3">
        <v>2142.69</v>
      </c>
      <c r="GW6" s="3">
        <v>2142.69</v>
      </c>
      <c r="GX6" s="3">
        <v>2142.69</v>
      </c>
      <c r="GY6" s="3">
        <v>2142.69</v>
      </c>
      <c r="GZ6" s="3">
        <v>2142.69</v>
      </c>
      <c r="HA6" s="3">
        <v>2142.69</v>
      </c>
      <c r="HB6" s="3">
        <v>2142.69</v>
      </c>
      <c r="HC6" s="3">
        <v>2142.69</v>
      </c>
      <c r="HD6" s="3">
        <v>2142.69</v>
      </c>
      <c r="HE6" s="3">
        <v>2142.69</v>
      </c>
      <c r="HF6" s="3">
        <v>2142.69</v>
      </c>
      <c r="HG6" s="3">
        <v>2142.69</v>
      </c>
      <c r="HH6" s="3">
        <v>2142.69</v>
      </c>
      <c r="HI6" s="3">
        <v>2142.69</v>
      </c>
      <c r="HJ6" s="3">
        <v>2142.69</v>
      </c>
      <c r="HK6" s="3">
        <v>2142.69</v>
      </c>
      <c r="HL6" s="3">
        <v>2142.69</v>
      </c>
      <c r="HM6" s="3">
        <v>2142.69</v>
      </c>
      <c r="HN6" s="3">
        <v>2142.69</v>
      </c>
      <c r="HO6" s="3">
        <v>2142.69</v>
      </c>
      <c r="HP6" s="3">
        <v>2142.69</v>
      </c>
      <c r="HQ6" s="3">
        <v>2142.69</v>
      </c>
      <c r="HR6" s="3">
        <v>2142.69</v>
      </c>
      <c r="HS6" s="3">
        <v>2142.69</v>
      </c>
      <c r="HT6" s="3"/>
      <c r="HU6" s="3"/>
      <c r="HV6" s="3"/>
      <c r="HW6" s="3"/>
      <c r="HX6" s="3"/>
      <c r="HY6" s="3">
        <v>372902.75</v>
      </c>
    </row>
    <row r="7" spans="1:233" x14ac:dyDescent="0.2">
      <c r="A7" s="5">
        <v>10145</v>
      </c>
      <c r="B7" s="9" t="s">
        <v>13</v>
      </c>
      <c r="C7" s="9" t="s">
        <v>72</v>
      </c>
      <c r="D7" s="7">
        <v>15</v>
      </c>
      <c r="E7" s="5">
        <v>400.5</v>
      </c>
      <c r="F7" s="7"/>
      <c r="G7" s="7">
        <v>6642</v>
      </c>
      <c r="H7" s="7"/>
      <c r="I7" s="9" t="s">
        <v>92</v>
      </c>
      <c r="J7" s="9" t="s">
        <v>91</v>
      </c>
      <c r="K7" s="8">
        <v>32006</v>
      </c>
      <c r="L7" s="9" t="s">
        <v>90</v>
      </c>
      <c r="M7" s="8">
        <v>30676</v>
      </c>
      <c r="N7" s="9" t="s">
        <v>89</v>
      </c>
      <c r="O7" s="7" t="s">
        <v>88</v>
      </c>
      <c r="P7" s="9" t="s">
        <v>30</v>
      </c>
      <c r="Q7" s="9" t="s">
        <v>87</v>
      </c>
      <c r="R7" s="9" t="s">
        <v>29</v>
      </c>
      <c r="S7" s="7" t="s">
        <v>5</v>
      </c>
      <c r="T7" s="7" t="s">
        <v>86</v>
      </c>
      <c r="U7" s="9" t="s">
        <v>85</v>
      </c>
      <c r="V7" s="9" t="s">
        <v>84</v>
      </c>
      <c r="W7" s="7" t="s">
        <v>1</v>
      </c>
      <c r="X7" s="7" t="s">
        <v>0</v>
      </c>
      <c r="Y7" s="8">
        <v>43361</v>
      </c>
      <c r="Z7" s="7">
        <v>11</v>
      </c>
      <c r="AA7" s="7">
        <v>1</v>
      </c>
      <c r="AB7" s="8">
        <v>48842</v>
      </c>
      <c r="AC7" s="7">
        <v>168</v>
      </c>
      <c r="AD7" s="6">
        <v>0</v>
      </c>
      <c r="AE7" s="7">
        <v>0</v>
      </c>
      <c r="AF7" s="5">
        <v>0</v>
      </c>
      <c r="AG7" s="7"/>
      <c r="AH7" s="6">
        <v>43772.1</v>
      </c>
      <c r="AI7" s="6">
        <f>AH7+AJ7</f>
        <v>294813.28999999998</v>
      </c>
      <c r="AJ7" s="6">
        <v>251041.19</v>
      </c>
      <c r="AK7" s="5">
        <v>90129743.049999997</v>
      </c>
      <c r="AL7" s="3">
        <v>263200</v>
      </c>
      <c r="AM7" s="3">
        <v>293253.71000000002</v>
      </c>
      <c r="AN7" s="4">
        <f>AJ7/AM7</f>
        <v>0.85605460882319262</v>
      </c>
      <c r="AO7" s="3">
        <v>445762.85000000003</v>
      </c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>
        <v>2637.65</v>
      </c>
      <c r="BC7" s="3">
        <v>2637.65</v>
      </c>
      <c r="BD7" s="3">
        <v>2637.65</v>
      </c>
      <c r="BE7" s="3">
        <v>2637.65</v>
      </c>
      <c r="BF7" s="3">
        <v>2637.65</v>
      </c>
      <c r="BG7" s="3">
        <v>2637.65</v>
      </c>
      <c r="BH7" s="3">
        <v>2637.65</v>
      </c>
      <c r="BI7" s="3">
        <v>2637.65</v>
      </c>
      <c r="BJ7" s="3">
        <v>2637.65</v>
      </c>
      <c r="BK7" s="3">
        <v>2637.65</v>
      </c>
      <c r="BL7" s="3">
        <v>2637.65</v>
      </c>
      <c r="BM7" s="3">
        <v>2637.65</v>
      </c>
      <c r="BN7" s="3">
        <v>2637.65</v>
      </c>
      <c r="BO7" s="3">
        <v>2637.65</v>
      </c>
      <c r="BP7" s="3">
        <v>2637.65</v>
      </c>
      <c r="BQ7" s="3">
        <v>2637.65</v>
      </c>
      <c r="BR7" s="3">
        <v>2637.65</v>
      </c>
      <c r="BS7" s="3">
        <v>2637.65</v>
      </c>
      <c r="BT7" s="3">
        <v>2637.65</v>
      </c>
      <c r="BU7" s="3">
        <v>2637.65</v>
      </c>
      <c r="BV7" s="3">
        <v>2637.65</v>
      </c>
      <c r="BW7" s="3">
        <v>2637.65</v>
      </c>
      <c r="BX7" s="3">
        <v>2637.65</v>
      </c>
      <c r="BY7" s="3">
        <v>2637.65</v>
      </c>
      <c r="BZ7" s="3">
        <v>2637.65</v>
      </c>
      <c r="CA7" s="3">
        <v>2637.65</v>
      </c>
      <c r="CB7" s="3">
        <v>2637.65</v>
      </c>
      <c r="CC7" s="3">
        <v>2637.65</v>
      </c>
      <c r="CD7" s="3">
        <v>2637.65</v>
      </c>
      <c r="CE7" s="3">
        <v>2637.65</v>
      </c>
      <c r="CF7" s="3">
        <v>2637.65</v>
      </c>
      <c r="CG7" s="3">
        <v>2637.65</v>
      </c>
      <c r="CH7" s="3">
        <v>2637.65</v>
      </c>
      <c r="CI7" s="3">
        <v>2637.65</v>
      </c>
      <c r="CJ7" s="3">
        <v>2637.65</v>
      </c>
      <c r="CK7" s="3">
        <v>2637.65</v>
      </c>
      <c r="CL7" s="3">
        <v>2637.65</v>
      </c>
      <c r="CM7" s="3">
        <v>2637.65</v>
      </c>
      <c r="CN7" s="3">
        <v>2637.65</v>
      </c>
      <c r="CO7" s="3">
        <v>2637.65</v>
      </c>
      <c r="CP7" s="3">
        <v>2637.65</v>
      </c>
      <c r="CQ7" s="3">
        <v>2637.65</v>
      </c>
      <c r="CR7" s="3">
        <v>2637.65</v>
      </c>
      <c r="CS7" s="3">
        <v>2637.65</v>
      </c>
      <c r="CT7" s="3">
        <v>2637.65</v>
      </c>
      <c r="CU7" s="3">
        <v>2637.65</v>
      </c>
      <c r="CV7" s="3">
        <v>2637.65</v>
      </c>
      <c r="CW7" s="3">
        <v>2637.65</v>
      </c>
      <c r="CX7" s="3">
        <v>2637.65</v>
      </c>
      <c r="CY7" s="3">
        <v>2637.65</v>
      </c>
      <c r="CZ7" s="3">
        <v>2637.65</v>
      </c>
      <c r="DA7" s="3">
        <v>2637.65</v>
      </c>
      <c r="DB7" s="3">
        <v>2637.65</v>
      </c>
      <c r="DC7" s="3">
        <v>2637.65</v>
      </c>
      <c r="DD7" s="3">
        <v>2637.65</v>
      </c>
      <c r="DE7" s="3">
        <v>2637.65</v>
      </c>
      <c r="DF7" s="3">
        <v>2637.65</v>
      </c>
      <c r="DG7" s="3">
        <v>2637.65</v>
      </c>
      <c r="DH7" s="3">
        <v>2637.65</v>
      </c>
      <c r="DI7" s="3">
        <v>2637.65</v>
      </c>
      <c r="DJ7" s="3">
        <v>2637.65</v>
      </c>
      <c r="DK7" s="3">
        <v>2637.65</v>
      </c>
      <c r="DL7" s="3">
        <v>2637.65</v>
      </c>
      <c r="DM7" s="3">
        <v>2637.65</v>
      </c>
      <c r="DN7" s="3">
        <v>2637.65</v>
      </c>
      <c r="DO7" s="3">
        <v>2637.65</v>
      </c>
      <c r="DP7" s="3">
        <v>2637.65</v>
      </c>
      <c r="DQ7" s="3">
        <v>2637.65</v>
      </c>
      <c r="DR7" s="3">
        <v>2637.65</v>
      </c>
      <c r="DS7" s="3">
        <v>2637.65</v>
      </c>
      <c r="DT7" s="3">
        <v>2637.65</v>
      </c>
      <c r="DU7" s="3">
        <v>2637.65</v>
      </c>
      <c r="DV7" s="3">
        <v>2637.65</v>
      </c>
      <c r="DW7" s="3">
        <v>2637.65</v>
      </c>
      <c r="DX7" s="3">
        <v>2637.65</v>
      </c>
      <c r="DY7" s="3">
        <v>2637.65</v>
      </c>
      <c r="DZ7" s="3">
        <v>2637.65</v>
      </c>
      <c r="EA7" s="3">
        <v>2637.65</v>
      </c>
      <c r="EB7" s="3">
        <v>2637.65</v>
      </c>
      <c r="EC7" s="3">
        <v>2637.65</v>
      </c>
      <c r="ED7" s="3">
        <v>2637.65</v>
      </c>
      <c r="EE7" s="3">
        <v>2637.65</v>
      </c>
      <c r="EF7" s="3">
        <v>2637.65</v>
      </c>
      <c r="EG7" s="3">
        <v>2637.65</v>
      </c>
      <c r="EH7" s="3">
        <v>2637.65</v>
      </c>
      <c r="EI7" s="3">
        <v>2637.65</v>
      </c>
      <c r="EJ7" s="3">
        <v>2637.65</v>
      </c>
      <c r="EK7" s="3">
        <v>2637.65</v>
      </c>
      <c r="EL7" s="3">
        <v>2637.65</v>
      </c>
      <c r="EM7" s="3">
        <v>2637.65</v>
      </c>
      <c r="EN7" s="3">
        <v>2637.65</v>
      </c>
      <c r="EO7" s="3">
        <v>2637.65</v>
      </c>
      <c r="EP7" s="3">
        <v>2637.65</v>
      </c>
      <c r="EQ7" s="3">
        <v>2637.65</v>
      </c>
      <c r="ER7" s="3">
        <v>2637.65</v>
      </c>
      <c r="ES7" s="3">
        <v>2637.65</v>
      </c>
      <c r="ET7" s="3">
        <v>2637.65</v>
      </c>
      <c r="EU7" s="3">
        <v>2637.65</v>
      </c>
      <c r="EV7" s="3">
        <v>2637.65</v>
      </c>
      <c r="EW7" s="3">
        <v>2637.65</v>
      </c>
      <c r="EX7" s="3">
        <v>2637.65</v>
      </c>
      <c r="EY7" s="3">
        <v>2637.65</v>
      </c>
      <c r="EZ7" s="3">
        <v>2637.65</v>
      </c>
      <c r="FA7" s="3">
        <v>2637.65</v>
      </c>
      <c r="FB7" s="3">
        <v>2637.65</v>
      </c>
      <c r="FC7" s="3">
        <v>2637.65</v>
      </c>
      <c r="FD7" s="3">
        <v>2637.65</v>
      </c>
      <c r="FE7" s="3">
        <v>2637.65</v>
      </c>
      <c r="FF7" s="3">
        <v>2637.65</v>
      </c>
      <c r="FG7" s="3">
        <v>2637.65</v>
      </c>
      <c r="FH7" s="3">
        <v>2637.65</v>
      </c>
      <c r="FI7" s="3">
        <v>2637.65</v>
      </c>
      <c r="FJ7" s="3">
        <v>2637.65</v>
      </c>
      <c r="FK7" s="3">
        <v>2637.65</v>
      </c>
      <c r="FL7" s="3">
        <v>2637.65</v>
      </c>
      <c r="FM7" s="3">
        <v>2637.65</v>
      </c>
      <c r="FN7" s="3">
        <v>2637.65</v>
      </c>
      <c r="FO7" s="3">
        <v>2637.65</v>
      </c>
      <c r="FP7" s="3">
        <v>2637.65</v>
      </c>
      <c r="FQ7" s="3">
        <v>2637.65</v>
      </c>
      <c r="FR7" s="3">
        <v>2637.65</v>
      </c>
      <c r="FS7" s="3">
        <v>2637.65</v>
      </c>
      <c r="FT7" s="3">
        <v>2637.65</v>
      </c>
      <c r="FU7" s="3">
        <v>2637.65</v>
      </c>
      <c r="FV7" s="3">
        <v>2637.65</v>
      </c>
      <c r="FW7" s="3">
        <v>2637.65</v>
      </c>
      <c r="FX7" s="3">
        <v>2637.65</v>
      </c>
      <c r="FY7" s="3">
        <v>2637.65</v>
      </c>
      <c r="FZ7" s="3">
        <v>2637.65</v>
      </c>
      <c r="GA7" s="3">
        <v>2637.65</v>
      </c>
      <c r="GB7" s="3">
        <v>2637.65</v>
      </c>
      <c r="GC7" s="3">
        <v>2637.65</v>
      </c>
      <c r="GD7" s="3">
        <v>2637.65</v>
      </c>
      <c r="GE7" s="3">
        <v>2637.65</v>
      </c>
      <c r="GF7" s="3">
        <v>2637.65</v>
      </c>
      <c r="GG7" s="3">
        <v>2637.65</v>
      </c>
      <c r="GH7" s="3">
        <v>2637.65</v>
      </c>
      <c r="GI7" s="3">
        <v>2637.65</v>
      </c>
      <c r="GJ7" s="3">
        <v>2637.65</v>
      </c>
      <c r="GK7" s="3">
        <v>2637.65</v>
      </c>
      <c r="GL7" s="3">
        <v>2637.65</v>
      </c>
      <c r="GM7" s="3">
        <v>2637.65</v>
      </c>
      <c r="GN7" s="3">
        <v>2637.65</v>
      </c>
      <c r="GO7" s="3">
        <v>2637.65</v>
      </c>
      <c r="GP7" s="3">
        <v>2637.65</v>
      </c>
      <c r="GQ7" s="3">
        <v>2637.65</v>
      </c>
      <c r="GR7" s="3">
        <v>2637.65</v>
      </c>
      <c r="GS7" s="3">
        <v>2637.65</v>
      </c>
      <c r="GT7" s="3">
        <v>2637.65</v>
      </c>
      <c r="GU7" s="3">
        <v>2637.65</v>
      </c>
      <c r="GV7" s="3">
        <v>2637.65</v>
      </c>
      <c r="GW7" s="3">
        <v>2637.65</v>
      </c>
      <c r="GX7" s="3">
        <v>2637.65</v>
      </c>
      <c r="GY7" s="3">
        <v>2637.65</v>
      </c>
      <c r="GZ7" s="3">
        <v>2637.65</v>
      </c>
      <c r="HA7" s="3">
        <v>2637.65</v>
      </c>
      <c r="HB7" s="3">
        <v>2637.65</v>
      </c>
      <c r="HC7" s="3">
        <v>2637.65</v>
      </c>
      <c r="HD7" s="3">
        <v>2637.65</v>
      </c>
      <c r="HE7" s="3">
        <v>2637.65</v>
      </c>
      <c r="HF7" s="3">
        <v>2637.65</v>
      </c>
      <c r="HG7" s="3">
        <v>2637.65</v>
      </c>
      <c r="HH7" s="3">
        <v>2637.65</v>
      </c>
      <c r="HI7" s="3">
        <v>2637.65</v>
      </c>
      <c r="HJ7" s="3">
        <v>2637.65</v>
      </c>
      <c r="HK7" s="3">
        <v>2637.65</v>
      </c>
      <c r="HL7" s="3">
        <v>2637.65</v>
      </c>
      <c r="HM7" s="3">
        <v>2637.65</v>
      </c>
      <c r="HN7" s="3">
        <v>2637.65</v>
      </c>
      <c r="HO7" s="3"/>
      <c r="HP7" s="3"/>
      <c r="HQ7" s="3"/>
      <c r="HR7" s="3"/>
      <c r="HS7" s="3"/>
      <c r="HT7" s="3"/>
      <c r="HU7" s="3"/>
      <c r="HV7" s="3"/>
      <c r="HW7" s="3"/>
      <c r="HX7" s="3"/>
      <c r="HY7" s="3">
        <v>445762.85000000003</v>
      </c>
    </row>
    <row r="8" spans="1:233" x14ac:dyDescent="0.2">
      <c r="A8" s="5">
        <v>10145</v>
      </c>
      <c r="B8" s="9" t="s">
        <v>13</v>
      </c>
      <c r="C8" s="9" t="s">
        <v>72</v>
      </c>
      <c r="D8" s="7">
        <v>16</v>
      </c>
      <c r="E8" s="5">
        <v>400.5</v>
      </c>
      <c r="F8" s="7"/>
      <c r="G8" s="7">
        <v>7417</v>
      </c>
      <c r="H8" s="7"/>
      <c r="I8" s="9" t="s">
        <v>83</v>
      </c>
      <c r="J8" s="9" t="s">
        <v>82</v>
      </c>
      <c r="K8" s="8">
        <v>26784</v>
      </c>
      <c r="L8" s="9" t="s">
        <v>81</v>
      </c>
      <c r="M8" s="8">
        <v>25564</v>
      </c>
      <c r="N8" s="9" t="s">
        <v>80</v>
      </c>
      <c r="O8" s="7" t="s">
        <v>79</v>
      </c>
      <c r="P8" s="9" t="s">
        <v>78</v>
      </c>
      <c r="Q8" s="9"/>
      <c r="R8" s="9" t="s">
        <v>77</v>
      </c>
      <c r="S8" s="7" t="s">
        <v>76</v>
      </c>
      <c r="T8" s="7" t="s">
        <v>75</v>
      </c>
      <c r="U8" s="9" t="s">
        <v>74</v>
      </c>
      <c r="V8" s="9" t="s">
        <v>73</v>
      </c>
      <c r="W8" s="7" t="s">
        <v>1</v>
      </c>
      <c r="X8" s="7" t="s">
        <v>0</v>
      </c>
      <c r="Y8" s="8">
        <v>43691</v>
      </c>
      <c r="Z8" s="7">
        <v>0</v>
      </c>
      <c r="AA8" s="7">
        <v>0</v>
      </c>
      <c r="AB8" s="8">
        <v>45813</v>
      </c>
      <c r="AC8" s="7">
        <v>69</v>
      </c>
      <c r="AD8" s="6">
        <v>0</v>
      </c>
      <c r="AE8" s="7">
        <v>0</v>
      </c>
      <c r="AF8" s="5">
        <v>0</v>
      </c>
      <c r="AG8" s="7"/>
      <c r="AH8" s="6">
        <v>81400</v>
      </c>
      <c r="AI8" s="6">
        <f>AH8+AJ8</f>
        <v>292531.71999999997</v>
      </c>
      <c r="AJ8" s="6">
        <v>211131.72</v>
      </c>
      <c r="AK8" s="5">
        <v>90129743.049999997</v>
      </c>
      <c r="AL8" s="3">
        <v>291400</v>
      </c>
      <c r="AM8" s="3">
        <v>292531.72000000003</v>
      </c>
      <c r="AN8" s="4">
        <f>AJ8/AM8</f>
        <v>0.72173957750632989</v>
      </c>
      <c r="AO8" s="3">
        <v>271516</v>
      </c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>
        <v>3878.8</v>
      </c>
      <c r="BC8" s="3">
        <v>3878.8</v>
      </c>
      <c r="BD8" s="3">
        <v>3878.8</v>
      </c>
      <c r="BE8" s="3">
        <v>3878.8</v>
      </c>
      <c r="BF8" s="3">
        <v>3878.8</v>
      </c>
      <c r="BG8" s="3">
        <v>3878.8</v>
      </c>
      <c r="BH8" s="3">
        <v>3878.8</v>
      </c>
      <c r="BI8" s="3">
        <v>3878.8</v>
      </c>
      <c r="BJ8" s="3">
        <v>3878.8</v>
      </c>
      <c r="BK8" s="3">
        <v>3878.8</v>
      </c>
      <c r="BL8" s="3">
        <v>3878.8</v>
      </c>
      <c r="BM8" s="3">
        <v>3878.8</v>
      </c>
      <c r="BN8" s="3">
        <v>3878.8</v>
      </c>
      <c r="BO8" s="3">
        <v>3878.8</v>
      </c>
      <c r="BP8" s="3">
        <v>3878.8</v>
      </c>
      <c r="BQ8" s="3">
        <v>3878.8</v>
      </c>
      <c r="BR8" s="3">
        <v>3878.8</v>
      </c>
      <c r="BS8" s="3">
        <v>3878.8</v>
      </c>
      <c r="BT8" s="3">
        <v>3878.8</v>
      </c>
      <c r="BU8" s="3">
        <v>3878.8</v>
      </c>
      <c r="BV8" s="3">
        <v>3878.8</v>
      </c>
      <c r="BW8" s="3">
        <v>3878.8</v>
      </c>
      <c r="BX8" s="3">
        <v>3878.8</v>
      </c>
      <c r="BY8" s="3">
        <v>3878.8</v>
      </c>
      <c r="BZ8" s="3">
        <v>3878.8</v>
      </c>
      <c r="CA8" s="3">
        <v>3878.8</v>
      </c>
      <c r="CB8" s="3">
        <v>3878.8</v>
      </c>
      <c r="CC8" s="3">
        <v>3878.8</v>
      </c>
      <c r="CD8" s="3">
        <v>3878.8</v>
      </c>
      <c r="CE8" s="3">
        <v>3878.8</v>
      </c>
      <c r="CF8" s="3">
        <v>3878.8</v>
      </c>
      <c r="CG8" s="3">
        <v>3878.8</v>
      </c>
      <c r="CH8" s="3">
        <v>3878.8</v>
      </c>
      <c r="CI8" s="3">
        <v>3878.8</v>
      </c>
      <c r="CJ8" s="3">
        <v>3878.8</v>
      </c>
      <c r="CK8" s="3">
        <v>3878.8</v>
      </c>
      <c r="CL8" s="3">
        <v>3878.8</v>
      </c>
      <c r="CM8" s="3">
        <v>3878.8</v>
      </c>
      <c r="CN8" s="3">
        <v>3878.8</v>
      </c>
      <c r="CO8" s="3">
        <v>3878.8</v>
      </c>
      <c r="CP8" s="3">
        <v>3878.8</v>
      </c>
      <c r="CQ8" s="3">
        <v>3878.8</v>
      </c>
      <c r="CR8" s="3">
        <v>3878.8</v>
      </c>
      <c r="CS8" s="3">
        <v>3878.8</v>
      </c>
      <c r="CT8" s="3">
        <v>3878.8</v>
      </c>
      <c r="CU8" s="3">
        <v>3878.8</v>
      </c>
      <c r="CV8" s="3">
        <v>3878.8</v>
      </c>
      <c r="CW8" s="3">
        <v>3878.8</v>
      </c>
      <c r="CX8" s="3">
        <v>3878.8</v>
      </c>
      <c r="CY8" s="3">
        <v>3878.8</v>
      </c>
      <c r="CZ8" s="3">
        <v>3878.8</v>
      </c>
      <c r="DA8" s="3">
        <v>3878.8</v>
      </c>
      <c r="DB8" s="3">
        <v>3878.8</v>
      </c>
      <c r="DC8" s="3">
        <v>3878.8</v>
      </c>
      <c r="DD8" s="3">
        <v>3878.8</v>
      </c>
      <c r="DE8" s="3">
        <v>3878.8</v>
      </c>
      <c r="DF8" s="3">
        <v>3878.8</v>
      </c>
      <c r="DG8" s="3">
        <v>3878.8</v>
      </c>
      <c r="DH8" s="3">
        <v>3878.8</v>
      </c>
      <c r="DI8" s="3">
        <v>3878.8</v>
      </c>
      <c r="DJ8" s="3">
        <v>3878.8</v>
      </c>
      <c r="DK8" s="3">
        <v>3878.8</v>
      </c>
      <c r="DL8" s="3">
        <v>3878.8</v>
      </c>
      <c r="DM8" s="3">
        <v>3878.8</v>
      </c>
      <c r="DN8" s="3">
        <v>3878.8</v>
      </c>
      <c r="DO8" s="3">
        <v>3878.8</v>
      </c>
      <c r="DP8" s="3">
        <v>3878.8</v>
      </c>
      <c r="DQ8" s="3">
        <v>3878.8</v>
      </c>
      <c r="DR8" s="3">
        <v>3878.8</v>
      </c>
      <c r="DS8" s="3">
        <v>3878.8</v>
      </c>
      <c r="DT8" s="3"/>
      <c r="DU8" s="3"/>
      <c r="DV8" s="3"/>
      <c r="DW8" s="3"/>
      <c r="DX8" s="3"/>
      <c r="DY8" s="3"/>
      <c r="DZ8" s="3"/>
      <c r="EA8" s="3"/>
      <c r="EB8" s="3"/>
      <c r="EC8" s="3"/>
      <c r="ED8" s="3"/>
      <c r="EE8" s="3"/>
      <c r="EF8" s="3"/>
      <c r="EG8" s="3"/>
      <c r="EH8" s="3"/>
      <c r="EI8" s="3"/>
      <c r="EJ8" s="3"/>
      <c r="EK8" s="3"/>
      <c r="EL8" s="3"/>
      <c r="EM8" s="3"/>
      <c r="EN8" s="3"/>
      <c r="EO8" s="3"/>
      <c r="EP8" s="3"/>
      <c r="EQ8" s="3"/>
      <c r="ER8" s="3"/>
      <c r="ES8" s="3"/>
      <c r="ET8" s="3"/>
      <c r="EU8" s="3"/>
      <c r="EV8" s="3"/>
      <c r="EW8" s="3"/>
      <c r="EX8" s="3"/>
      <c r="EY8" s="3"/>
      <c r="EZ8" s="3"/>
      <c r="FA8" s="3"/>
      <c r="FB8" s="3"/>
      <c r="FC8" s="3"/>
      <c r="FD8" s="3"/>
      <c r="FE8" s="3"/>
      <c r="FF8" s="3"/>
      <c r="FG8" s="3"/>
      <c r="FH8" s="3"/>
      <c r="FI8" s="3"/>
      <c r="FJ8" s="3"/>
      <c r="FK8" s="3"/>
      <c r="FL8" s="3"/>
      <c r="FM8" s="3"/>
      <c r="FN8" s="3"/>
      <c r="FO8" s="3"/>
      <c r="FP8" s="3"/>
      <c r="FQ8" s="3"/>
      <c r="FR8" s="3"/>
      <c r="FS8" s="3"/>
      <c r="FT8" s="3"/>
      <c r="FU8" s="3"/>
      <c r="FV8" s="3"/>
      <c r="FW8" s="3"/>
      <c r="FX8" s="3"/>
      <c r="FY8" s="3"/>
      <c r="FZ8" s="3"/>
      <c r="GA8" s="3"/>
      <c r="GB8" s="3"/>
      <c r="GC8" s="3"/>
      <c r="GD8" s="3"/>
      <c r="GE8" s="3"/>
      <c r="GF8" s="3"/>
      <c r="GG8" s="3"/>
      <c r="GH8" s="3"/>
      <c r="GI8" s="3"/>
      <c r="GJ8" s="3"/>
      <c r="GK8" s="3"/>
      <c r="GL8" s="3"/>
      <c r="GM8" s="3"/>
      <c r="GN8" s="3"/>
      <c r="GO8" s="3"/>
      <c r="GP8" s="3"/>
      <c r="GQ8" s="3"/>
      <c r="GR8" s="3"/>
      <c r="GS8" s="3"/>
      <c r="GT8" s="3"/>
      <c r="GU8" s="3"/>
      <c r="GV8" s="3"/>
      <c r="GW8" s="3"/>
      <c r="GX8" s="3"/>
      <c r="GY8" s="3"/>
      <c r="GZ8" s="3"/>
      <c r="HA8" s="3"/>
      <c r="HB8" s="3"/>
      <c r="HC8" s="3"/>
      <c r="HD8" s="3"/>
      <c r="HE8" s="3"/>
      <c r="HF8" s="3"/>
      <c r="HG8" s="3"/>
      <c r="HH8" s="3"/>
      <c r="HI8" s="3"/>
      <c r="HJ8" s="3"/>
      <c r="HK8" s="3"/>
      <c r="HL8" s="3"/>
      <c r="HM8" s="3"/>
      <c r="HN8" s="3"/>
      <c r="HO8" s="3"/>
      <c r="HP8" s="3"/>
      <c r="HQ8" s="3"/>
      <c r="HR8" s="3"/>
      <c r="HS8" s="3"/>
      <c r="HT8" s="3"/>
      <c r="HU8" s="3"/>
      <c r="HV8" s="3"/>
      <c r="HW8" s="3"/>
      <c r="HX8" s="3"/>
      <c r="HY8" s="3">
        <v>271516</v>
      </c>
    </row>
    <row r="9" spans="1:233" x14ac:dyDescent="0.2">
      <c r="A9" s="5">
        <v>10145</v>
      </c>
      <c r="B9" s="9" t="s">
        <v>13</v>
      </c>
      <c r="C9" s="9" t="s">
        <v>72</v>
      </c>
      <c r="D9" s="7">
        <v>22</v>
      </c>
      <c r="E9" s="5">
        <v>624.06000000000006</v>
      </c>
      <c r="F9" s="7"/>
      <c r="G9" s="7">
        <v>7299</v>
      </c>
      <c r="H9" s="7"/>
      <c r="I9" s="9" t="s">
        <v>71</v>
      </c>
      <c r="J9" s="9" t="s">
        <v>70</v>
      </c>
      <c r="K9" s="8">
        <v>27675</v>
      </c>
      <c r="L9" s="9"/>
      <c r="M9" s="7"/>
      <c r="N9" s="9" t="s">
        <v>69</v>
      </c>
      <c r="O9" s="7" t="s">
        <v>68</v>
      </c>
      <c r="P9" s="9" t="s">
        <v>67</v>
      </c>
      <c r="Q9" s="9"/>
      <c r="R9" s="9" t="s">
        <v>29</v>
      </c>
      <c r="S9" s="7" t="s">
        <v>5</v>
      </c>
      <c r="T9" s="7" t="s">
        <v>66</v>
      </c>
      <c r="U9" s="9" t="s">
        <v>65</v>
      </c>
      <c r="V9" s="9" t="s">
        <v>64</v>
      </c>
      <c r="W9" s="7" t="s">
        <v>1</v>
      </c>
      <c r="X9" s="7" t="s">
        <v>0</v>
      </c>
      <c r="Y9" s="8">
        <v>43640</v>
      </c>
      <c r="Z9" s="7">
        <v>2</v>
      </c>
      <c r="AA9" s="7">
        <v>0</v>
      </c>
      <c r="AB9" s="8">
        <v>47329</v>
      </c>
      <c r="AC9" s="7">
        <v>119</v>
      </c>
      <c r="AD9" s="6">
        <v>0</v>
      </c>
      <c r="AE9" s="7">
        <v>0</v>
      </c>
      <c r="AF9" s="5">
        <v>0</v>
      </c>
      <c r="AG9" s="7"/>
      <c r="AH9" s="6">
        <v>120000</v>
      </c>
      <c r="AI9" s="6">
        <f>AH9+AJ9</f>
        <v>430569.82</v>
      </c>
      <c r="AJ9" s="6">
        <v>310569.82</v>
      </c>
      <c r="AK9" s="5">
        <v>90129743.049999997</v>
      </c>
      <c r="AL9" s="3">
        <v>428000.4</v>
      </c>
      <c r="AM9" s="3">
        <v>430569.82</v>
      </c>
      <c r="AN9" s="4">
        <f>AJ9/AM9</f>
        <v>0.72129955601625773</v>
      </c>
      <c r="AO9" s="3">
        <v>471165.32</v>
      </c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>
        <v>3999.88</v>
      </c>
      <c r="BB9" s="3">
        <v>3925.76</v>
      </c>
      <c r="BC9" s="3">
        <v>3925.76</v>
      </c>
      <c r="BD9" s="3">
        <v>3925.76</v>
      </c>
      <c r="BE9" s="3">
        <v>3925.76</v>
      </c>
      <c r="BF9" s="3">
        <v>3925.76</v>
      </c>
      <c r="BG9" s="3">
        <v>3925.76</v>
      </c>
      <c r="BH9" s="3">
        <v>3925.76</v>
      </c>
      <c r="BI9" s="3">
        <v>3925.76</v>
      </c>
      <c r="BJ9" s="3">
        <v>3925.76</v>
      </c>
      <c r="BK9" s="3">
        <v>3925.76</v>
      </c>
      <c r="BL9" s="3">
        <v>3925.76</v>
      </c>
      <c r="BM9" s="3">
        <v>3925.76</v>
      </c>
      <c r="BN9" s="3">
        <v>3925.76</v>
      </c>
      <c r="BO9" s="3">
        <v>3925.76</v>
      </c>
      <c r="BP9" s="3">
        <v>3925.76</v>
      </c>
      <c r="BQ9" s="3">
        <v>3925.76</v>
      </c>
      <c r="BR9" s="3">
        <v>3925.76</v>
      </c>
      <c r="BS9" s="3">
        <v>3925.76</v>
      </c>
      <c r="BT9" s="3">
        <v>3925.76</v>
      </c>
      <c r="BU9" s="3">
        <v>3925.76</v>
      </c>
      <c r="BV9" s="3">
        <v>3925.76</v>
      </c>
      <c r="BW9" s="3">
        <v>3925.76</v>
      </c>
      <c r="BX9" s="3">
        <v>3925.76</v>
      </c>
      <c r="BY9" s="3">
        <v>3925.76</v>
      </c>
      <c r="BZ9" s="3">
        <v>3925.76</v>
      </c>
      <c r="CA9" s="3">
        <v>3925.76</v>
      </c>
      <c r="CB9" s="3">
        <v>3925.76</v>
      </c>
      <c r="CC9" s="3">
        <v>3925.76</v>
      </c>
      <c r="CD9" s="3">
        <v>3925.76</v>
      </c>
      <c r="CE9" s="3">
        <v>3925.76</v>
      </c>
      <c r="CF9" s="3">
        <v>3925.76</v>
      </c>
      <c r="CG9" s="3">
        <v>3925.76</v>
      </c>
      <c r="CH9" s="3">
        <v>3925.76</v>
      </c>
      <c r="CI9" s="3">
        <v>3925.76</v>
      </c>
      <c r="CJ9" s="3">
        <v>3925.76</v>
      </c>
      <c r="CK9" s="3">
        <v>3925.76</v>
      </c>
      <c r="CL9" s="3">
        <v>3925.76</v>
      </c>
      <c r="CM9" s="3">
        <v>3925.76</v>
      </c>
      <c r="CN9" s="3">
        <v>3925.76</v>
      </c>
      <c r="CO9" s="3">
        <v>3925.76</v>
      </c>
      <c r="CP9" s="3">
        <v>3925.76</v>
      </c>
      <c r="CQ9" s="3">
        <v>3925.76</v>
      </c>
      <c r="CR9" s="3">
        <v>3925.76</v>
      </c>
      <c r="CS9" s="3">
        <v>3925.76</v>
      </c>
      <c r="CT9" s="3">
        <v>3925.76</v>
      </c>
      <c r="CU9" s="3">
        <v>3925.76</v>
      </c>
      <c r="CV9" s="3">
        <v>3925.76</v>
      </c>
      <c r="CW9" s="3">
        <v>3925.76</v>
      </c>
      <c r="CX9" s="3">
        <v>3925.76</v>
      </c>
      <c r="CY9" s="3">
        <v>3925.76</v>
      </c>
      <c r="CZ9" s="3">
        <v>3925.76</v>
      </c>
      <c r="DA9" s="3">
        <v>3925.76</v>
      </c>
      <c r="DB9" s="3">
        <v>3925.76</v>
      </c>
      <c r="DC9" s="3">
        <v>3925.76</v>
      </c>
      <c r="DD9" s="3">
        <v>3925.76</v>
      </c>
      <c r="DE9" s="3">
        <v>3925.76</v>
      </c>
      <c r="DF9" s="3">
        <v>3925.76</v>
      </c>
      <c r="DG9" s="3">
        <v>3925.76</v>
      </c>
      <c r="DH9" s="3">
        <v>3925.76</v>
      </c>
      <c r="DI9" s="3">
        <v>3925.76</v>
      </c>
      <c r="DJ9" s="3">
        <v>3925.76</v>
      </c>
      <c r="DK9" s="3">
        <v>3925.76</v>
      </c>
      <c r="DL9" s="3">
        <v>3925.76</v>
      </c>
      <c r="DM9" s="3">
        <v>3925.76</v>
      </c>
      <c r="DN9" s="3">
        <v>3925.76</v>
      </c>
      <c r="DO9" s="3">
        <v>3925.76</v>
      </c>
      <c r="DP9" s="3">
        <v>3925.76</v>
      </c>
      <c r="DQ9" s="3">
        <v>3925.76</v>
      </c>
      <c r="DR9" s="3">
        <v>3925.76</v>
      </c>
      <c r="DS9" s="3">
        <v>3925.76</v>
      </c>
      <c r="DT9" s="3">
        <v>3925.76</v>
      </c>
      <c r="DU9" s="3">
        <v>3925.76</v>
      </c>
      <c r="DV9" s="3">
        <v>3925.76</v>
      </c>
      <c r="DW9" s="3">
        <v>3925.76</v>
      </c>
      <c r="DX9" s="3">
        <v>3925.76</v>
      </c>
      <c r="DY9" s="3">
        <v>3925.76</v>
      </c>
      <c r="DZ9" s="3">
        <v>3925.76</v>
      </c>
      <c r="EA9" s="3">
        <v>3925.76</v>
      </c>
      <c r="EB9" s="3">
        <v>3925.76</v>
      </c>
      <c r="EC9" s="3">
        <v>3925.76</v>
      </c>
      <c r="ED9" s="3">
        <v>3925.76</v>
      </c>
      <c r="EE9" s="3">
        <v>3925.76</v>
      </c>
      <c r="EF9" s="3">
        <v>3925.76</v>
      </c>
      <c r="EG9" s="3">
        <v>3925.76</v>
      </c>
      <c r="EH9" s="3">
        <v>3925.76</v>
      </c>
      <c r="EI9" s="3">
        <v>3925.76</v>
      </c>
      <c r="EJ9" s="3">
        <v>3925.76</v>
      </c>
      <c r="EK9" s="3">
        <v>3925.76</v>
      </c>
      <c r="EL9" s="3">
        <v>3925.76</v>
      </c>
      <c r="EM9" s="3">
        <v>3925.76</v>
      </c>
      <c r="EN9" s="3">
        <v>3925.76</v>
      </c>
      <c r="EO9" s="3">
        <v>3925.76</v>
      </c>
      <c r="EP9" s="3">
        <v>3925.76</v>
      </c>
      <c r="EQ9" s="3">
        <v>3925.76</v>
      </c>
      <c r="ER9" s="3">
        <v>3925.76</v>
      </c>
      <c r="ES9" s="3">
        <v>3925.76</v>
      </c>
      <c r="ET9" s="3">
        <v>3925.76</v>
      </c>
      <c r="EU9" s="3">
        <v>3925.76</v>
      </c>
      <c r="EV9" s="3">
        <v>3925.76</v>
      </c>
      <c r="EW9" s="3">
        <v>3925.76</v>
      </c>
      <c r="EX9" s="3">
        <v>3925.76</v>
      </c>
      <c r="EY9" s="3">
        <v>3925.76</v>
      </c>
      <c r="EZ9" s="3">
        <v>3925.76</v>
      </c>
      <c r="FA9" s="3">
        <v>3925.76</v>
      </c>
      <c r="FB9" s="3">
        <v>3925.76</v>
      </c>
      <c r="FC9" s="3">
        <v>3925.76</v>
      </c>
      <c r="FD9" s="3">
        <v>3925.76</v>
      </c>
      <c r="FE9" s="3">
        <v>3925.76</v>
      </c>
      <c r="FF9" s="3">
        <v>3925.76</v>
      </c>
      <c r="FG9" s="3">
        <v>3925.76</v>
      </c>
      <c r="FH9" s="3">
        <v>3925.76</v>
      </c>
      <c r="FI9" s="3">
        <v>3925.76</v>
      </c>
      <c r="FJ9" s="3">
        <v>3925.76</v>
      </c>
      <c r="FK9" s="3">
        <v>3925.76</v>
      </c>
      <c r="FL9" s="3">
        <v>3925.76</v>
      </c>
      <c r="FM9" s="3">
        <v>3925.76</v>
      </c>
      <c r="FN9" s="3">
        <v>3925.76</v>
      </c>
      <c r="FO9" s="3">
        <v>3925.76</v>
      </c>
      <c r="FP9" s="3">
        <v>3925.76</v>
      </c>
      <c r="FQ9" s="3"/>
      <c r="FR9" s="3"/>
      <c r="FS9" s="3"/>
      <c r="FT9" s="3"/>
      <c r="FU9" s="3"/>
      <c r="FV9" s="3"/>
      <c r="FW9" s="3"/>
      <c r="FX9" s="3"/>
      <c r="FY9" s="3"/>
      <c r="FZ9" s="3"/>
      <c r="GA9" s="3"/>
      <c r="GB9" s="3"/>
      <c r="GC9" s="3"/>
      <c r="GD9" s="3"/>
      <c r="GE9" s="3"/>
      <c r="GF9" s="3"/>
      <c r="GG9" s="3"/>
      <c r="GH9" s="3"/>
      <c r="GI9" s="3"/>
      <c r="GJ9" s="3"/>
      <c r="GK9" s="3"/>
      <c r="GL9" s="3"/>
      <c r="GM9" s="3"/>
      <c r="GN9" s="3"/>
      <c r="GO9" s="3"/>
      <c r="GP9" s="3"/>
      <c r="GQ9" s="3"/>
      <c r="GR9" s="3"/>
      <c r="GS9" s="3"/>
      <c r="GT9" s="3"/>
      <c r="GU9" s="3"/>
      <c r="GV9" s="3"/>
      <c r="GW9" s="3"/>
      <c r="GX9" s="3"/>
      <c r="GY9" s="3"/>
      <c r="GZ9" s="3"/>
      <c r="HA9" s="3"/>
      <c r="HB9" s="3"/>
      <c r="HC9" s="3"/>
      <c r="HD9" s="3"/>
      <c r="HE9" s="3"/>
      <c r="HF9" s="3"/>
      <c r="HG9" s="3"/>
      <c r="HH9" s="3"/>
      <c r="HI9" s="3"/>
      <c r="HJ9" s="3"/>
      <c r="HK9" s="3"/>
      <c r="HL9" s="3"/>
      <c r="HM9" s="3"/>
      <c r="HN9" s="3"/>
      <c r="HO9" s="3"/>
      <c r="HP9" s="3"/>
      <c r="HQ9" s="3"/>
      <c r="HR9" s="3"/>
      <c r="HS9" s="3"/>
      <c r="HT9" s="3"/>
      <c r="HU9" s="3"/>
      <c r="HV9" s="3"/>
      <c r="HW9" s="3"/>
      <c r="HX9" s="3"/>
      <c r="HY9" s="3">
        <v>471165.32</v>
      </c>
    </row>
    <row r="10" spans="1:233" x14ac:dyDescent="0.2">
      <c r="A10" s="5">
        <v>10145</v>
      </c>
      <c r="B10" s="9" t="s">
        <v>13</v>
      </c>
      <c r="C10" s="9" t="s">
        <v>63</v>
      </c>
      <c r="D10" s="7">
        <v>6</v>
      </c>
      <c r="E10" s="5">
        <v>406.44</v>
      </c>
      <c r="F10" s="7"/>
      <c r="G10" s="7">
        <v>7335</v>
      </c>
      <c r="H10" s="7"/>
      <c r="I10" s="9" t="s">
        <v>62</v>
      </c>
      <c r="J10" s="9" t="s">
        <v>61</v>
      </c>
      <c r="K10" s="8">
        <v>32906</v>
      </c>
      <c r="L10" s="9"/>
      <c r="M10" s="7"/>
      <c r="N10" s="9" t="s">
        <v>60</v>
      </c>
      <c r="O10" s="7" t="s">
        <v>59</v>
      </c>
      <c r="P10" s="9" t="s">
        <v>39</v>
      </c>
      <c r="Q10" s="9" t="s">
        <v>58</v>
      </c>
      <c r="R10" s="9" t="s">
        <v>29</v>
      </c>
      <c r="S10" s="7" t="s">
        <v>5</v>
      </c>
      <c r="T10" s="7" t="s">
        <v>57</v>
      </c>
      <c r="U10" s="9" t="s">
        <v>56</v>
      </c>
      <c r="V10" s="9" t="s">
        <v>55</v>
      </c>
      <c r="W10" s="7" t="s">
        <v>1</v>
      </c>
      <c r="X10" s="7" t="s">
        <v>0</v>
      </c>
      <c r="Y10" s="8">
        <v>43647</v>
      </c>
      <c r="Z10" s="7">
        <v>1</v>
      </c>
      <c r="AA10" s="7">
        <v>1</v>
      </c>
      <c r="AB10" s="8">
        <v>49140</v>
      </c>
      <c r="AC10" s="7">
        <v>178</v>
      </c>
      <c r="AD10" s="6">
        <v>0</v>
      </c>
      <c r="AE10" s="7">
        <v>0</v>
      </c>
      <c r="AF10" s="5">
        <v>0</v>
      </c>
      <c r="AG10" s="7"/>
      <c r="AH10" s="6">
        <v>15812.07</v>
      </c>
      <c r="AI10" s="6">
        <f>AH10+AJ10</f>
        <v>265956.14</v>
      </c>
      <c r="AJ10" s="6">
        <v>250144.07</v>
      </c>
      <c r="AK10" s="5">
        <v>90129743.049999997</v>
      </c>
      <c r="AL10" s="3">
        <v>263200</v>
      </c>
      <c r="AM10" s="3">
        <v>265956.14</v>
      </c>
      <c r="AN10" s="4">
        <f>AJ10/AM10</f>
        <v>0.94054632466842092</v>
      </c>
      <c r="AO10" s="3">
        <v>456956.17</v>
      </c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>
        <v>2612.9500000000003</v>
      </c>
      <c r="BC10" s="3">
        <v>2552.4900000000002</v>
      </c>
      <c r="BD10" s="3">
        <v>2552.4900000000002</v>
      </c>
      <c r="BE10" s="3">
        <v>2552.4900000000002</v>
      </c>
      <c r="BF10" s="3">
        <v>2552.4900000000002</v>
      </c>
      <c r="BG10" s="3">
        <v>2552.4900000000002</v>
      </c>
      <c r="BH10" s="3">
        <v>2552.4900000000002</v>
      </c>
      <c r="BI10" s="3">
        <v>2552.4900000000002</v>
      </c>
      <c r="BJ10" s="3">
        <v>2552.4900000000002</v>
      </c>
      <c r="BK10" s="3">
        <v>2552.4900000000002</v>
      </c>
      <c r="BL10" s="3">
        <v>2552.4900000000002</v>
      </c>
      <c r="BM10" s="3">
        <v>2552.4900000000002</v>
      </c>
      <c r="BN10" s="3">
        <v>2552.4900000000002</v>
      </c>
      <c r="BO10" s="3">
        <v>2552.4900000000002</v>
      </c>
      <c r="BP10" s="3">
        <v>2552.4900000000002</v>
      </c>
      <c r="BQ10" s="3">
        <v>2552.4900000000002</v>
      </c>
      <c r="BR10" s="3">
        <v>2552.4900000000002</v>
      </c>
      <c r="BS10" s="3">
        <v>2552.4900000000002</v>
      </c>
      <c r="BT10" s="3">
        <v>2552.4900000000002</v>
      </c>
      <c r="BU10" s="3">
        <v>2552.4900000000002</v>
      </c>
      <c r="BV10" s="3">
        <v>2552.4900000000002</v>
      </c>
      <c r="BW10" s="3">
        <v>2552.4900000000002</v>
      </c>
      <c r="BX10" s="3">
        <v>2552.4900000000002</v>
      </c>
      <c r="BY10" s="3">
        <v>2552.4900000000002</v>
      </c>
      <c r="BZ10" s="3">
        <v>2552.4900000000002</v>
      </c>
      <c r="CA10" s="3">
        <v>2552.4900000000002</v>
      </c>
      <c r="CB10" s="3">
        <v>2552.4900000000002</v>
      </c>
      <c r="CC10" s="3">
        <v>2552.4900000000002</v>
      </c>
      <c r="CD10" s="3">
        <v>2552.4900000000002</v>
      </c>
      <c r="CE10" s="3">
        <v>2552.4900000000002</v>
      </c>
      <c r="CF10" s="3">
        <v>2552.4900000000002</v>
      </c>
      <c r="CG10" s="3">
        <v>2552.4900000000002</v>
      </c>
      <c r="CH10" s="3">
        <v>2552.4900000000002</v>
      </c>
      <c r="CI10" s="3">
        <v>2552.4900000000002</v>
      </c>
      <c r="CJ10" s="3">
        <v>2552.4900000000002</v>
      </c>
      <c r="CK10" s="3">
        <v>2552.4900000000002</v>
      </c>
      <c r="CL10" s="3">
        <v>2552.4900000000002</v>
      </c>
      <c r="CM10" s="3">
        <v>2552.4900000000002</v>
      </c>
      <c r="CN10" s="3">
        <v>2552.4900000000002</v>
      </c>
      <c r="CO10" s="3">
        <v>2552.4900000000002</v>
      </c>
      <c r="CP10" s="3">
        <v>2552.4900000000002</v>
      </c>
      <c r="CQ10" s="3">
        <v>2552.4900000000002</v>
      </c>
      <c r="CR10" s="3">
        <v>2552.4900000000002</v>
      </c>
      <c r="CS10" s="3">
        <v>2552.4900000000002</v>
      </c>
      <c r="CT10" s="3">
        <v>2552.4900000000002</v>
      </c>
      <c r="CU10" s="3">
        <v>2552.4900000000002</v>
      </c>
      <c r="CV10" s="3">
        <v>2552.4900000000002</v>
      </c>
      <c r="CW10" s="3">
        <v>2552.4900000000002</v>
      </c>
      <c r="CX10" s="3">
        <v>2552.4900000000002</v>
      </c>
      <c r="CY10" s="3">
        <v>2552.4900000000002</v>
      </c>
      <c r="CZ10" s="3">
        <v>2552.4900000000002</v>
      </c>
      <c r="DA10" s="3">
        <v>2552.4900000000002</v>
      </c>
      <c r="DB10" s="3">
        <v>2552.4900000000002</v>
      </c>
      <c r="DC10" s="3">
        <v>2552.4900000000002</v>
      </c>
      <c r="DD10" s="3">
        <v>2552.4900000000002</v>
      </c>
      <c r="DE10" s="3">
        <v>2552.4900000000002</v>
      </c>
      <c r="DF10" s="3">
        <v>2552.4900000000002</v>
      </c>
      <c r="DG10" s="3">
        <v>2552.4900000000002</v>
      </c>
      <c r="DH10" s="3">
        <v>2552.4900000000002</v>
      </c>
      <c r="DI10" s="3">
        <v>2552.4900000000002</v>
      </c>
      <c r="DJ10" s="3">
        <v>2552.4900000000002</v>
      </c>
      <c r="DK10" s="3">
        <v>2552.4900000000002</v>
      </c>
      <c r="DL10" s="3">
        <v>2552.4900000000002</v>
      </c>
      <c r="DM10" s="3">
        <v>2552.4900000000002</v>
      </c>
      <c r="DN10" s="3">
        <v>2552.4900000000002</v>
      </c>
      <c r="DO10" s="3">
        <v>2552.4900000000002</v>
      </c>
      <c r="DP10" s="3">
        <v>2552.4900000000002</v>
      </c>
      <c r="DQ10" s="3">
        <v>2552.4900000000002</v>
      </c>
      <c r="DR10" s="3">
        <v>2552.4900000000002</v>
      </c>
      <c r="DS10" s="3">
        <v>2552.4900000000002</v>
      </c>
      <c r="DT10" s="3">
        <v>2552.4900000000002</v>
      </c>
      <c r="DU10" s="3">
        <v>2552.4900000000002</v>
      </c>
      <c r="DV10" s="3">
        <v>2552.4900000000002</v>
      </c>
      <c r="DW10" s="3">
        <v>2552.4900000000002</v>
      </c>
      <c r="DX10" s="3">
        <v>2552.4900000000002</v>
      </c>
      <c r="DY10" s="3">
        <v>2552.4900000000002</v>
      </c>
      <c r="DZ10" s="3">
        <v>2552.4900000000002</v>
      </c>
      <c r="EA10" s="3">
        <v>2552.4900000000002</v>
      </c>
      <c r="EB10" s="3">
        <v>2552.4900000000002</v>
      </c>
      <c r="EC10" s="3">
        <v>2552.4900000000002</v>
      </c>
      <c r="ED10" s="3">
        <v>2552.4900000000002</v>
      </c>
      <c r="EE10" s="3">
        <v>2552.4900000000002</v>
      </c>
      <c r="EF10" s="3">
        <v>2552.4900000000002</v>
      </c>
      <c r="EG10" s="3">
        <v>2552.4900000000002</v>
      </c>
      <c r="EH10" s="3">
        <v>2552.4900000000002</v>
      </c>
      <c r="EI10" s="3">
        <v>2552.4900000000002</v>
      </c>
      <c r="EJ10" s="3">
        <v>2552.4900000000002</v>
      </c>
      <c r="EK10" s="3">
        <v>2552.4900000000002</v>
      </c>
      <c r="EL10" s="3">
        <v>2552.4900000000002</v>
      </c>
      <c r="EM10" s="3">
        <v>2552.4900000000002</v>
      </c>
      <c r="EN10" s="3">
        <v>2552.4900000000002</v>
      </c>
      <c r="EO10" s="3">
        <v>2552.4900000000002</v>
      </c>
      <c r="EP10" s="3">
        <v>2552.4900000000002</v>
      </c>
      <c r="EQ10" s="3">
        <v>2552.4900000000002</v>
      </c>
      <c r="ER10" s="3">
        <v>2552.4900000000002</v>
      </c>
      <c r="ES10" s="3">
        <v>2552.4900000000002</v>
      </c>
      <c r="ET10" s="3">
        <v>2552.4900000000002</v>
      </c>
      <c r="EU10" s="3">
        <v>2552.4900000000002</v>
      </c>
      <c r="EV10" s="3">
        <v>2552.4900000000002</v>
      </c>
      <c r="EW10" s="3">
        <v>2552.4900000000002</v>
      </c>
      <c r="EX10" s="3">
        <v>2552.4900000000002</v>
      </c>
      <c r="EY10" s="3">
        <v>2552.4900000000002</v>
      </c>
      <c r="EZ10" s="3">
        <v>2552.4900000000002</v>
      </c>
      <c r="FA10" s="3">
        <v>2552.4900000000002</v>
      </c>
      <c r="FB10" s="3">
        <v>2552.4900000000002</v>
      </c>
      <c r="FC10" s="3">
        <v>2552.4900000000002</v>
      </c>
      <c r="FD10" s="3">
        <v>2552.4900000000002</v>
      </c>
      <c r="FE10" s="3">
        <v>2552.4900000000002</v>
      </c>
      <c r="FF10" s="3">
        <v>2552.4900000000002</v>
      </c>
      <c r="FG10" s="3">
        <v>2552.4900000000002</v>
      </c>
      <c r="FH10" s="3">
        <v>2552.4900000000002</v>
      </c>
      <c r="FI10" s="3">
        <v>2552.4900000000002</v>
      </c>
      <c r="FJ10" s="3">
        <v>2552.4900000000002</v>
      </c>
      <c r="FK10" s="3">
        <v>2552.4900000000002</v>
      </c>
      <c r="FL10" s="3">
        <v>2552.4900000000002</v>
      </c>
      <c r="FM10" s="3">
        <v>2552.4900000000002</v>
      </c>
      <c r="FN10" s="3">
        <v>2552.4900000000002</v>
      </c>
      <c r="FO10" s="3">
        <v>2552.4900000000002</v>
      </c>
      <c r="FP10" s="3">
        <v>2552.4900000000002</v>
      </c>
      <c r="FQ10" s="3">
        <v>2552.4900000000002</v>
      </c>
      <c r="FR10" s="3">
        <v>2552.4900000000002</v>
      </c>
      <c r="FS10" s="3">
        <v>2552.4900000000002</v>
      </c>
      <c r="FT10" s="3">
        <v>2552.4900000000002</v>
      </c>
      <c r="FU10" s="3">
        <v>2552.4900000000002</v>
      </c>
      <c r="FV10" s="3">
        <v>2552.4900000000002</v>
      </c>
      <c r="FW10" s="3">
        <v>2552.4900000000002</v>
      </c>
      <c r="FX10" s="3">
        <v>2552.4900000000002</v>
      </c>
      <c r="FY10" s="3">
        <v>2552.4900000000002</v>
      </c>
      <c r="FZ10" s="3">
        <v>2552.4900000000002</v>
      </c>
      <c r="GA10" s="3">
        <v>2552.4900000000002</v>
      </c>
      <c r="GB10" s="3">
        <v>2552.4900000000002</v>
      </c>
      <c r="GC10" s="3">
        <v>2552.4900000000002</v>
      </c>
      <c r="GD10" s="3">
        <v>2552.4900000000002</v>
      </c>
      <c r="GE10" s="3">
        <v>2552.4900000000002</v>
      </c>
      <c r="GF10" s="3">
        <v>2552.4900000000002</v>
      </c>
      <c r="GG10" s="3">
        <v>2552.4900000000002</v>
      </c>
      <c r="GH10" s="3">
        <v>2552.4900000000002</v>
      </c>
      <c r="GI10" s="3">
        <v>2552.4900000000002</v>
      </c>
      <c r="GJ10" s="3">
        <v>2552.4900000000002</v>
      </c>
      <c r="GK10" s="3">
        <v>2552.4900000000002</v>
      </c>
      <c r="GL10" s="3">
        <v>2552.4900000000002</v>
      </c>
      <c r="GM10" s="3">
        <v>2552.4900000000002</v>
      </c>
      <c r="GN10" s="3">
        <v>2552.4900000000002</v>
      </c>
      <c r="GO10" s="3">
        <v>2552.4900000000002</v>
      </c>
      <c r="GP10" s="3">
        <v>2552.4900000000002</v>
      </c>
      <c r="GQ10" s="3">
        <v>2552.4900000000002</v>
      </c>
      <c r="GR10" s="3">
        <v>2552.4900000000002</v>
      </c>
      <c r="GS10" s="3">
        <v>2552.4900000000002</v>
      </c>
      <c r="GT10" s="3">
        <v>2552.4900000000002</v>
      </c>
      <c r="GU10" s="3">
        <v>2552.4900000000002</v>
      </c>
      <c r="GV10" s="3">
        <v>2552.4900000000002</v>
      </c>
      <c r="GW10" s="3">
        <v>2552.4900000000002</v>
      </c>
      <c r="GX10" s="3">
        <v>2552.4900000000002</v>
      </c>
      <c r="GY10" s="3">
        <v>2552.4900000000002</v>
      </c>
      <c r="GZ10" s="3">
        <v>2552.4900000000002</v>
      </c>
      <c r="HA10" s="3">
        <v>2552.4900000000002</v>
      </c>
      <c r="HB10" s="3">
        <v>2552.4900000000002</v>
      </c>
      <c r="HC10" s="3">
        <v>2552.4900000000002</v>
      </c>
      <c r="HD10" s="3">
        <v>2552.4900000000002</v>
      </c>
      <c r="HE10" s="3">
        <v>2552.4900000000002</v>
      </c>
      <c r="HF10" s="3">
        <v>2552.4900000000002</v>
      </c>
      <c r="HG10" s="3">
        <v>2552.4900000000002</v>
      </c>
      <c r="HH10" s="3">
        <v>2552.4900000000002</v>
      </c>
      <c r="HI10" s="3">
        <v>2552.4900000000002</v>
      </c>
      <c r="HJ10" s="3">
        <v>2552.4900000000002</v>
      </c>
      <c r="HK10" s="3">
        <v>2552.4900000000002</v>
      </c>
      <c r="HL10" s="3">
        <v>2552.4900000000002</v>
      </c>
      <c r="HM10" s="3">
        <v>2552.4900000000002</v>
      </c>
      <c r="HN10" s="3">
        <v>2552.4900000000002</v>
      </c>
      <c r="HO10" s="3">
        <v>2552.4900000000002</v>
      </c>
      <c r="HP10" s="3">
        <v>2552.4900000000002</v>
      </c>
      <c r="HQ10" s="3">
        <v>2552.4900000000002</v>
      </c>
      <c r="HR10" s="3">
        <v>2552.4900000000002</v>
      </c>
      <c r="HS10" s="3">
        <v>2552.4900000000002</v>
      </c>
      <c r="HT10" s="3">
        <v>2552.4900000000002</v>
      </c>
      <c r="HU10" s="3">
        <v>2552.4900000000002</v>
      </c>
      <c r="HV10" s="3">
        <v>2552.4900000000002</v>
      </c>
      <c r="HW10" s="3">
        <v>2552.4900000000002</v>
      </c>
      <c r="HX10" s="3">
        <v>2552.4900000000002</v>
      </c>
      <c r="HY10" s="3">
        <v>456956.17</v>
      </c>
    </row>
    <row r="11" spans="1:233" x14ac:dyDescent="0.2">
      <c r="A11" s="5">
        <v>10145</v>
      </c>
      <c r="B11" s="9" t="s">
        <v>13</v>
      </c>
      <c r="C11" s="9" t="s">
        <v>25</v>
      </c>
      <c r="D11" s="7">
        <v>2</v>
      </c>
      <c r="E11" s="5">
        <v>400.57</v>
      </c>
      <c r="F11" s="7"/>
      <c r="G11" s="7">
        <v>7372</v>
      </c>
      <c r="H11" s="7"/>
      <c r="I11" s="9" t="s">
        <v>54</v>
      </c>
      <c r="J11" s="9" t="s">
        <v>53</v>
      </c>
      <c r="K11" s="8">
        <v>30106</v>
      </c>
      <c r="L11" s="9" t="s">
        <v>52</v>
      </c>
      <c r="M11" s="8">
        <v>32302</v>
      </c>
      <c r="N11" s="9" t="s">
        <v>51</v>
      </c>
      <c r="O11" s="7" t="s">
        <v>50</v>
      </c>
      <c r="P11" s="9" t="s">
        <v>49</v>
      </c>
      <c r="Q11" s="9"/>
      <c r="R11" s="9" t="s">
        <v>48</v>
      </c>
      <c r="S11" s="7" t="s">
        <v>47</v>
      </c>
      <c r="T11" s="7" t="s">
        <v>46</v>
      </c>
      <c r="U11" s="9" t="s">
        <v>45</v>
      </c>
      <c r="V11" s="9" t="s">
        <v>44</v>
      </c>
      <c r="W11" s="7" t="s">
        <v>1</v>
      </c>
      <c r="X11" s="7" t="s">
        <v>0</v>
      </c>
      <c r="Y11" s="8">
        <v>43657</v>
      </c>
      <c r="Z11" s="7">
        <v>1</v>
      </c>
      <c r="AA11" s="7">
        <v>1</v>
      </c>
      <c r="AB11" s="8">
        <v>48714</v>
      </c>
      <c r="AC11" s="7">
        <v>164</v>
      </c>
      <c r="AD11" s="6">
        <v>0</v>
      </c>
      <c r="AE11" s="7">
        <v>0</v>
      </c>
      <c r="AF11" s="5">
        <v>0</v>
      </c>
      <c r="AG11" s="7"/>
      <c r="AH11" s="6">
        <v>13380</v>
      </c>
      <c r="AI11" s="6">
        <f>AH11+AJ11</f>
        <v>261156.46</v>
      </c>
      <c r="AJ11" s="6">
        <v>247776.46</v>
      </c>
      <c r="AK11" s="5">
        <v>90129743.049999997</v>
      </c>
      <c r="AL11" s="3">
        <v>260380</v>
      </c>
      <c r="AM11" s="3">
        <v>261156.46</v>
      </c>
      <c r="AN11" s="4">
        <f>AJ11/AM11</f>
        <v>0.94876634489531675</v>
      </c>
      <c r="AO11" s="3">
        <v>430354.29000000004</v>
      </c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>
        <v>2636.83</v>
      </c>
      <c r="BC11" s="3">
        <v>2577.54</v>
      </c>
      <c r="BD11" s="3">
        <v>2577.54</v>
      </c>
      <c r="BE11" s="3">
        <v>2577.54</v>
      </c>
      <c r="BF11" s="3">
        <v>7578.4400000000005</v>
      </c>
      <c r="BG11" s="3">
        <v>2577.54</v>
      </c>
      <c r="BH11" s="3">
        <v>2577.54</v>
      </c>
      <c r="BI11" s="3">
        <v>2577.54</v>
      </c>
      <c r="BJ11" s="3">
        <v>2577.54</v>
      </c>
      <c r="BK11" s="3">
        <v>2577.54</v>
      </c>
      <c r="BL11" s="3">
        <v>2577.54</v>
      </c>
      <c r="BM11" s="3">
        <v>2577.54</v>
      </c>
      <c r="BN11" s="3">
        <v>2577.54</v>
      </c>
      <c r="BO11" s="3">
        <v>2577.54</v>
      </c>
      <c r="BP11" s="3">
        <v>2577.54</v>
      </c>
      <c r="BQ11" s="3">
        <v>2577.54</v>
      </c>
      <c r="BR11" s="3">
        <v>2577.54</v>
      </c>
      <c r="BS11" s="3">
        <v>2577.54</v>
      </c>
      <c r="BT11" s="3">
        <v>2577.54</v>
      </c>
      <c r="BU11" s="3">
        <v>2577.54</v>
      </c>
      <c r="BV11" s="3">
        <v>2577.54</v>
      </c>
      <c r="BW11" s="3">
        <v>2577.54</v>
      </c>
      <c r="BX11" s="3">
        <v>2577.54</v>
      </c>
      <c r="BY11" s="3">
        <v>2577.54</v>
      </c>
      <c r="BZ11" s="3">
        <v>2577.54</v>
      </c>
      <c r="CA11" s="3">
        <v>2577.54</v>
      </c>
      <c r="CB11" s="3">
        <v>2577.54</v>
      </c>
      <c r="CC11" s="3">
        <v>2577.54</v>
      </c>
      <c r="CD11" s="3">
        <v>2577.54</v>
      </c>
      <c r="CE11" s="3">
        <v>2577.54</v>
      </c>
      <c r="CF11" s="3">
        <v>2577.54</v>
      </c>
      <c r="CG11" s="3">
        <v>2577.54</v>
      </c>
      <c r="CH11" s="3">
        <v>2577.54</v>
      </c>
      <c r="CI11" s="3">
        <v>2577.54</v>
      </c>
      <c r="CJ11" s="3">
        <v>2577.54</v>
      </c>
      <c r="CK11" s="3">
        <v>2577.54</v>
      </c>
      <c r="CL11" s="3">
        <v>2577.54</v>
      </c>
      <c r="CM11" s="3">
        <v>2577.54</v>
      </c>
      <c r="CN11" s="3">
        <v>2577.54</v>
      </c>
      <c r="CO11" s="3">
        <v>2577.54</v>
      </c>
      <c r="CP11" s="3">
        <v>2577.54</v>
      </c>
      <c r="CQ11" s="3">
        <v>2577.54</v>
      </c>
      <c r="CR11" s="3">
        <v>2577.54</v>
      </c>
      <c r="CS11" s="3">
        <v>2577.54</v>
      </c>
      <c r="CT11" s="3">
        <v>2577.54</v>
      </c>
      <c r="CU11" s="3">
        <v>2577.54</v>
      </c>
      <c r="CV11" s="3">
        <v>2577.54</v>
      </c>
      <c r="CW11" s="3">
        <v>2577.54</v>
      </c>
      <c r="CX11" s="3">
        <v>2577.54</v>
      </c>
      <c r="CY11" s="3">
        <v>2577.54</v>
      </c>
      <c r="CZ11" s="3">
        <v>2577.54</v>
      </c>
      <c r="DA11" s="3">
        <v>2577.54</v>
      </c>
      <c r="DB11" s="3">
        <v>2577.54</v>
      </c>
      <c r="DC11" s="3">
        <v>2577.54</v>
      </c>
      <c r="DD11" s="3">
        <v>2577.54</v>
      </c>
      <c r="DE11" s="3">
        <v>2577.54</v>
      </c>
      <c r="DF11" s="3">
        <v>2577.54</v>
      </c>
      <c r="DG11" s="3">
        <v>2577.54</v>
      </c>
      <c r="DH11" s="3">
        <v>2577.54</v>
      </c>
      <c r="DI11" s="3">
        <v>2577.54</v>
      </c>
      <c r="DJ11" s="3">
        <v>2577.54</v>
      </c>
      <c r="DK11" s="3">
        <v>2577.54</v>
      </c>
      <c r="DL11" s="3">
        <v>2577.54</v>
      </c>
      <c r="DM11" s="3">
        <v>2577.54</v>
      </c>
      <c r="DN11" s="3">
        <v>2577.54</v>
      </c>
      <c r="DO11" s="3">
        <v>2577.54</v>
      </c>
      <c r="DP11" s="3">
        <v>2577.54</v>
      </c>
      <c r="DQ11" s="3">
        <v>2577.54</v>
      </c>
      <c r="DR11" s="3">
        <v>2577.54</v>
      </c>
      <c r="DS11" s="3">
        <v>2577.54</v>
      </c>
      <c r="DT11" s="3">
        <v>2577.54</v>
      </c>
      <c r="DU11" s="3">
        <v>2577.54</v>
      </c>
      <c r="DV11" s="3">
        <v>2577.54</v>
      </c>
      <c r="DW11" s="3">
        <v>2577.54</v>
      </c>
      <c r="DX11" s="3">
        <v>2577.54</v>
      </c>
      <c r="DY11" s="3">
        <v>2577.54</v>
      </c>
      <c r="DZ11" s="3">
        <v>2577.54</v>
      </c>
      <c r="EA11" s="3">
        <v>2577.54</v>
      </c>
      <c r="EB11" s="3">
        <v>2577.54</v>
      </c>
      <c r="EC11" s="3">
        <v>2577.54</v>
      </c>
      <c r="ED11" s="3">
        <v>2577.54</v>
      </c>
      <c r="EE11" s="3">
        <v>2577.54</v>
      </c>
      <c r="EF11" s="3">
        <v>2577.54</v>
      </c>
      <c r="EG11" s="3">
        <v>2577.54</v>
      </c>
      <c r="EH11" s="3">
        <v>2577.54</v>
      </c>
      <c r="EI11" s="3">
        <v>2577.54</v>
      </c>
      <c r="EJ11" s="3">
        <v>2577.54</v>
      </c>
      <c r="EK11" s="3">
        <v>2577.54</v>
      </c>
      <c r="EL11" s="3">
        <v>2577.54</v>
      </c>
      <c r="EM11" s="3">
        <v>2577.54</v>
      </c>
      <c r="EN11" s="3">
        <v>2577.54</v>
      </c>
      <c r="EO11" s="3">
        <v>2577.54</v>
      </c>
      <c r="EP11" s="3">
        <v>2577.54</v>
      </c>
      <c r="EQ11" s="3">
        <v>2577.54</v>
      </c>
      <c r="ER11" s="3">
        <v>2577.54</v>
      </c>
      <c r="ES11" s="3">
        <v>2577.54</v>
      </c>
      <c r="ET11" s="3">
        <v>2577.54</v>
      </c>
      <c r="EU11" s="3">
        <v>2577.54</v>
      </c>
      <c r="EV11" s="3">
        <v>2577.54</v>
      </c>
      <c r="EW11" s="3">
        <v>2577.54</v>
      </c>
      <c r="EX11" s="3">
        <v>2577.54</v>
      </c>
      <c r="EY11" s="3">
        <v>2577.54</v>
      </c>
      <c r="EZ11" s="3">
        <v>2577.54</v>
      </c>
      <c r="FA11" s="3">
        <v>2577.54</v>
      </c>
      <c r="FB11" s="3">
        <v>2577.54</v>
      </c>
      <c r="FC11" s="3">
        <v>2577.54</v>
      </c>
      <c r="FD11" s="3">
        <v>2577.54</v>
      </c>
      <c r="FE11" s="3">
        <v>2577.54</v>
      </c>
      <c r="FF11" s="3">
        <v>2577.54</v>
      </c>
      <c r="FG11" s="3">
        <v>2577.54</v>
      </c>
      <c r="FH11" s="3">
        <v>2577.54</v>
      </c>
      <c r="FI11" s="3">
        <v>2577.54</v>
      </c>
      <c r="FJ11" s="3">
        <v>2577.54</v>
      </c>
      <c r="FK11" s="3">
        <v>2577.54</v>
      </c>
      <c r="FL11" s="3">
        <v>2577.54</v>
      </c>
      <c r="FM11" s="3">
        <v>2577.54</v>
      </c>
      <c r="FN11" s="3">
        <v>2577.54</v>
      </c>
      <c r="FO11" s="3">
        <v>2577.54</v>
      </c>
      <c r="FP11" s="3">
        <v>2577.54</v>
      </c>
      <c r="FQ11" s="3">
        <v>2577.54</v>
      </c>
      <c r="FR11" s="3">
        <v>2577.54</v>
      </c>
      <c r="FS11" s="3">
        <v>2577.54</v>
      </c>
      <c r="FT11" s="3">
        <v>2577.54</v>
      </c>
      <c r="FU11" s="3">
        <v>2577.54</v>
      </c>
      <c r="FV11" s="3">
        <v>2577.54</v>
      </c>
      <c r="FW11" s="3">
        <v>2577.54</v>
      </c>
      <c r="FX11" s="3">
        <v>2577.54</v>
      </c>
      <c r="FY11" s="3">
        <v>2577.54</v>
      </c>
      <c r="FZ11" s="3">
        <v>2577.54</v>
      </c>
      <c r="GA11" s="3">
        <v>2577.54</v>
      </c>
      <c r="GB11" s="3">
        <v>2577.54</v>
      </c>
      <c r="GC11" s="3">
        <v>2577.54</v>
      </c>
      <c r="GD11" s="3">
        <v>2577.54</v>
      </c>
      <c r="GE11" s="3">
        <v>2577.54</v>
      </c>
      <c r="GF11" s="3">
        <v>2577.54</v>
      </c>
      <c r="GG11" s="3">
        <v>2577.54</v>
      </c>
      <c r="GH11" s="3">
        <v>2577.54</v>
      </c>
      <c r="GI11" s="3">
        <v>2577.54</v>
      </c>
      <c r="GJ11" s="3">
        <v>2577.54</v>
      </c>
      <c r="GK11" s="3">
        <v>2577.54</v>
      </c>
      <c r="GL11" s="3">
        <v>2577.54</v>
      </c>
      <c r="GM11" s="3">
        <v>2577.54</v>
      </c>
      <c r="GN11" s="3">
        <v>2577.54</v>
      </c>
      <c r="GO11" s="3">
        <v>2577.54</v>
      </c>
      <c r="GP11" s="3">
        <v>2577.54</v>
      </c>
      <c r="GQ11" s="3">
        <v>2577.54</v>
      </c>
      <c r="GR11" s="3">
        <v>2577.54</v>
      </c>
      <c r="GS11" s="3">
        <v>2577.54</v>
      </c>
      <c r="GT11" s="3">
        <v>2577.54</v>
      </c>
      <c r="GU11" s="3">
        <v>2577.54</v>
      </c>
      <c r="GV11" s="3">
        <v>2577.54</v>
      </c>
      <c r="GW11" s="3">
        <v>2577.54</v>
      </c>
      <c r="GX11" s="3">
        <v>2577.54</v>
      </c>
      <c r="GY11" s="3">
        <v>2577.54</v>
      </c>
      <c r="GZ11" s="3">
        <v>2577.54</v>
      </c>
      <c r="HA11" s="3">
        <v>2577.54</v>
      </c>
      <c r="HB11" s="3">
        <v>2577.54</v>
      </c>
      <c r="HC11" s="3">
        <v>2577.54</v>
      </c>
      <c r="HD11" s="3">
        <v>2577.54</v>
      </c>
      <c r="HE11" s="3">
        <v>2577.54</v>
      </c>
      <c r="HF11" s="3">
        <v>2577.54</v>
      </c>
      <c r="HG11" s="3">
        <v>2577.54</v>
      </c>
      <c r="HH11" s="3">
        <v>2577.54</v>
      </c>
      <c r="HI11" s="3">
        <v>2577.54</v>
      </c>
      <c r="HJ11" s="3">
        <v>2577.54</v>
      </c>
      <c r="HK11" s="3"/>
      <c r="HL11" s="3"/>
      <c r="HM11" s="3"/>
      <c r="HN11" s="3"/>
      <c r="HO11" s="3"/>
      <c r="HP11" s="3"/>
      <c r="HQ11" s="3"/>
      <c r="HR11" s="3"/>
      <c r="HS11" s="3"/>
      <c r="HT11" s="3"/>
      <c r="HU11" s="3"/>
      <c r="HV11" s="3"/>
      <c r="HW11" s="3"/>
      <c r="HX11" s="3"/>
      <c r="HY11" s="3">
        <v>430354.29000000004</v>
      </c>
    </row>
    <row r="12" spans="1:233" x14ac:dyDescent="0.2">
      <c r="A12" s="5">
        <v>10145</v>
      </c>
      <c r="B12" s="9" t="s">
        <v>13</v>
      </c>
      <c r="C12" s="9" t="s">
        <v>25</v>
      </c>
      <c r="D12" s="7">
        <v>5</v>
      </c>
      <c r="E12" s="5">
        <v>401.23</v>
      </c>
      <c r="F12" s="7"/>
      <c r="G12" s="7">
        <v>7008</v>
      </c>
      <c r="H12" s="7"/>
      <c r="I12" s="9" t="s">
        <v>43</v>
      </c>
      <c r="J12" s="9" t="s">
        <v>42</v>
      </c>
      <c r="K12" s="8">
        <v>30886</v>
      </c>
      <c r="L12" s="9"/>
      <c r="M12" s="7"/>
      <c r="N12" s="9" t="s">
        <v>41</v>
      </c>
      <c r="O12" s="7" t="s">
        <v>40</v>
      </c>
      <c r="P12" s="9" t="s">
        <v>39</v>
      </c>
      <c r="Q12" s="9" t="s">
        <v>38</v>
      </c>
      <c r="R12" s="9" t="s">
        <v>29</v>
      </c>
      <c r="S12" s="7" t="s">
        <v>5</v>
      </c>
      <c r="T12" s="7" t="s">
        <v>37</v>
      </c>
      <c r="U12" s="9" t="s">
        <v>36</v>
      </c>
      <c r="V12" s="9" t="s">
        <v>35</v>
      </c>
      <c r="W12" s="7" t="s">
        <v>1</v>
      </c>
      <c r="X12" s="7" t="s">
        <v>0</v>
      </c>
      <c r="Y12" s="8">
        <v>43525</v>
      </c>
      <c r="Z12" s="7">
        <v>5</v>
      </c>
      <c r="AA12" s="7">
        <v>1</v>
      </c>
      <c r="AB12" s="8">
        <v>44275</v>
      </c>
      <c r="AC12" s="7">
        <v>18</v>
      </c>
      <c r="AD12" s="6">
        <v>0</v>
      </c>
      <c r="AE12" s="7">
        <v>0</v>
      </c>
      <c r="AF12" s="5">
        <v>0</v>
      </c>
      <c r="AG12" s="7"/>
      <c r="AH12" s="6">
        <v>158607.23000000001</v>
      </c>
      <c r="AI12" s="6">
        <f>AH12+AJ12</f>
        <v>227171.77000000002</v>
      </c>
      <c r="AJ12" s="6">
        <v>68564.540000000008</v>
      </c>
      <c r="AK12" s="5">
        <v>90129743.049999997</v>
      </c>
      <c r="AL12" s="3">
        <v>225584.96</v>
      </c>
      <c r="AM12" s="3">
        <v>227089.37</v>
      </c>
      <c r="AN12" s="4">
        <f>AJ12/AM12</f>
        <v>0.30192756270361759</v>
      </c>
      <c r="AO12" s="3">
        <v>68564.540000000008</v>
      </c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>
        <v>3608.66</v>
      </c>
      <c r="BC12" s="3">
        <v>3608.66</v>
      </c>
      <c r="BD12" s="3">
        <v>3608.66</v>
      </c>
      <c r="BE12" s="3">
        <v>3608.66</v>
      </c>
      <c r="BF12" s="3">
        <v>3608.66</v>
      </c>
      <c r="BG12" s="3">
        <v>3608.66</v>
      </c>
      <c r="BH12" s="3">
        <v>3608.66</v>
      </c>
      <c r="BI12" s="3">
        <v>3608.66</v>
      </c>
      <c r="BJ12" s="3">
        <v>3608.66</v>
      </c>
      <c r="BK12" s="3">
        <v>3608.66</v>
      </c>
      <c r="BL12" s="3">
        <v>3608.66</v>
      </c>
      <c r="BM12" s="3">
        <v>3608.66</v>
      </c>
      <c r="BN12" s="3">
        <v>3608.66</v>
      </c>
      <c r="BO12" s="3">
        <v>3608.66</v>
      </c>
      <c r="BP12" s="3">
        <v>3608.66</v>
      </c>
      <c r="BQ12" s="3">
        <v>3608.66</v>
      </c>
      <c r="BR12" s="3">
        <v>3608.66</v>
      </c>
      <c r="BS12" s="3">
        <v>3608.66</v>
      </c>
      <c r="BT12" s="3">
        <v>3608.66</v>
      </c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  <c r="CS12" s="3"/>
      <c r="CT12" s="3"/>
      <c r="CU12" s="3"/>
      <c r="CV12" s="3"/>
      <c r="CW12" s="3"/>
      <c r="CX12" s="3"/>
      <c r="CY12" s="3"/>
      <c r="CZ12" s="3"/>
      <c r="DA12" s="3"/>
      <c r="DB12" s="3"/>
      <c r="DC12" s="3"/>
      <c r="DD12" s="3"/>
      <c r="DE12" s="3"/>
      <c r="DF12" s="3"/>
      <c r="DG12" s="3"/>
      <c r="DH12" s="3"/>
      <c r="DI12" s="3"/>
      <c r="DJ12" s="3"/>
      <c r="DK12" s="3"/>
      <c r="DL12" s="3"/>
      <c r="DM12" s="3"/>
      <c r="DN12" s="3"/>
      <c r="DO12" s="3"/>
      <c r="DP12" s="3"/>
      <c r="DQ12" s="3"/>
      <c r="DR12" s="3"/>
      <c r="DS12" s="3"/>
      <c r="DT12" s="3"/>
      <c r="DU12" s="3"/>
      <c r="DV12" s="3"/>
      <c r="DW12" s="3"/>
      <c r="DX12" s="3"/>
      <c r="DY12" s="3"/>
      <c r="DZ12" s="3"/>
      <c r="EA12" s="3"/>
      <c r="EB12" s="3"/>
      <c r="EC12" s="3"/>
      <c r="ED12" s="3"/>
      <c r="EE12" s="3"/>
      <c r="EF12" s="3"/>
      <c r="EG12" s="3"/>
      <c r="EH12" s="3"/>
      <c r="EI12" s="3"/>
      <c r="EJ12" s="3"/>
      <c r="EK12" s="3"/>
      <c r="EL12" s="3"/>
      <c r="EM12" s="3"/>
      <c r="EN12" s="3"/>
      <c r="EO12" s="3"/>
      <c r="EP12" s="3"/>
      <c r="EQ12" s="3"/>
      <c r="ER12" s="3"/>
      <c r="ES12" s="3"/>
      <c r="ET12" s="3"/>
      <c r="EU12" s="3"/>
      <c r="EV12" s="3"/>
      <c r="EW12" s="3"/>
      <c r="EX12" s="3"/>
      <c r="EY12" s="3"/>
      <c r="EZ12" s="3"/>
      <c r="FA12" s="3"/>
      <c r="FB12" s="3"/>
      <c r="FC12" s="3"/>
      <c r="FD12" s="3"/>
      <c r="FE12" s="3"/>
      <c r="FF12" s="3"/>
      <c r="FG12" s="3"/>
      <c r="FH12" s="3"/>
      <c r="FI12" s="3"/>
      <c r="FJ12" s="3"/>
      <c r="FK12" s="3"/>
      <c r="FL12" s="3"/>
      <c r="FM12" s="3"/>
      <c r="FN12" s="3"/>
      <c r="FO12" s="3"/>
      <c r="FP12" s="3"/>
      <c r="FQ12" s="3"/>
      <c r="FR12" s="3"/>
      <c r="FS12" s="3"/>
      <c r="FT12" s="3"/>
      <c r="FU12" s="3"/>
      <c r="FV12" s="3"/>
      <c r="FW12" s="3"/>
      <c r="FX12" s="3"/>
      <c r="FY12" s="3"/>
      <c r="FZ12" s="3"/>
      <c r="GA12" s="3"/>
      <c r="GB12" s="3"/>
      <c r="GC12" s="3"/>
      <c r="GD12" s="3"/>
      <c r="GE12" s="3"/>
      <c r="GF12" s="3"/>
      <c r="GG12" s="3"/>
      <c r="GH12" s="3"/>
      <c r="GI12" s="3"/>
      <c r="GJ12" s="3"/>
      <c r="GK12" s="3"/>
      <c r="GL12" s="3"/>
      <c r="GM12" s="3"/>
      <c r="GN12" s="3"/>
      <c r="GO12" s="3"/>
      <c r="GP12" s="3"/>
      <c r="GQ12" s="3"/>
      <c r="GR12" s="3"/>
      <c r="GS12" s="3"/>
      <c r="GT12" s="3"/>
      <c r="GU12" s="3"/>
      <c r="GV12" s="3"/>
      <c r="GW12" s="3"/>
      <c r="GX12" s="3"/>
      <c r="GY12" s="3"/>
      <c r="GZ12" s="3"/>
      <c r="HA12" s="3"/>
      <c r="HB12" s="3"/>
      <c r="HC12" s="3"/>
      <c r="HD12" s="3"/>
      <c r="HE12" s="3"/>
      <c r="HF12" s="3"/>
      <c r="HG12" s="3"/>
      <c r="HH12" s="3"/>
      <c r="HI12" s="3"/>
      <c r="HJ12" s="3"/>
      <c r="HK12" s="3"/>
      <c r="HL12" s="3"/>
      <c r="HM12" s="3"/>
      <c r="HN12" s="3"/>
      <c r="HO12" s="3"/>
      <c r="HP12" s="3"/>
      <c r="HQ12" s="3"/>
      <c r="HR12" s="3"/>
      <c r="HS12" s="3"/>
      <c r="HT12" s="3"/>
      <c r="HU12" s="3"/>
      <c r="HV12" s="3"/>
      <c r="HW12" s="3"/>
      <c r="HX12" s="3"/>
      <c r="HY12" s="3">
        <v>68564.540000000008</v>
      </c>
    </row>
    <row r="13" spans="1:233" x14ac:dyDescent="0.2">
      <c r="A13" s="5">
        <v>10145</v>
      </c>
      <c r="B13" s="9" t="s">
        <v>13</v>
      </c>
      <c r="C13" s="9" t="s">
        <v>25</v>
      </c>
      <c r="D13" s="7">
        <v>6</v>
      </c>
      <c r="E13" s="5">
        <v>400.57</v>
      </c>
      <c r="F13" s="7"/>
      <c r="G13" s="7">
        <v>7264</v>
      </c>
      <c r="H13" s="7"/>
      <c r="I13" s="9" t="s">
        <v>34</v>
      </c>
      <c r="J13" s="9" t="s">
        <v>33</v>
      </c>
      <c r="K13" s="8">
        <v>24961</v>
      </c>
      <c r="L13" s="9"/>
      <c r="M13" s="7"/>
      <c r="N13" s="9" t="s">
        <v>32</v>
      </c>
      <c r="O13" s="7" t="s">
        <v>31</v>
      </c>
      <c r="P13" s="9" t="s">
        <v>30</v>
      </c>
      <c r="Q13" s="9"/>
      <c r="R13" s="9" t="s">
        <v>29</v>
      </c>
      <c r="S13" s="7" t="s">
        <v>5</v>
      </c>
      <c r="T13" s="7" t="s">
        <v>28</v>
      </c>
      <c r="U13" s="9" t="s">
        <v>27</v>
      </c>
      <c r="V13" s="9" t="s">
        <v>26</v>
      </c>
      <c r="W13" s="7" t="s">
        <v>1</v>
      </c>
      <c r="X13" s="7" t="s">
        <v>0</v>
      </c>
      <c r="Y13" s="8">
        <v>43619</v>
      </c>
      <c r="Z13" s="7">
        <v>2</v>
      </c>
      <c r="AA13" s="7">
        <v>0</v>
      </c>
      <c r="AB13" s="8">
        <v>49110</v>
      </c>
      <c r="AC13" s="7">
        <v>177</v>
      </c>
      <c r="AD13" s="6">
        <v>0</v>
      </c>
      <c r="AE13" s="7">
        <v>0</v>
      </c>
      <c r="AF13" s="5">
        <v>0</v>
      </c>
      <c r="AG13" s="7"/>
      <c r="AH13" s="6">
        <v>136365.37</v>
      </c>
      <c r="AI13" s="6">
        <f>AH13+AJ13</f>
        <v>256273.34999999998</v>
      </c>
      <c r="AJ13" s="6">
        <v>119907.98</v>
      </c>
      <c r="AK13" s="5">
        <v>90129743.049999997</v>
      </c>
      <c r="AL13" s="3">
        <v>253800</v>
      </c>
      <c r="AM13" s="3">
        <v>256263.93</v>
      </c>
      <c r="AN13" s="4">
        <f>AJ13/AM13</f>
        <v>0.46790814454457169</v>
      </c>
      <c r="AO13" s="3">
        <v>218397.6</v>
      </c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>
        <v>1255.77</v>
      </c>
      <c r="BC13" s="3">
        <v>1226.79</v>
      </c>
      <c r="BD13" s="3">
        <v>1226.79</v>
      </c>
      <c r="BE13" s="3">
        <v>1226.79</v>
      </c>
      <c r="BF13" s="3">
        <v>1226.79</v>
      </c>
      <c r="BG13" s="3">
        <v>1226.79</v>
      </c>
      <c r="BH13" s="3">
        <v>1226.79</v>
      </c>
      <c r="BI13" s="3">
        <v>1226.79</v>
      </c>
      <c r="BJ13" s="3">
        <v>1226.79</v>
      </c>
      <c r="BK13" s="3">
        <v>1226.79</v>
      </c>
      <c r="BL13" s="3">
        <v>1226.79</v>
      </c>
      <c r="BM13" s="3">
        <v>1226.79</v>
      </c>
      <c r="BN13" s="3">
        <v>1226.79</v>
      </c>
      <c r="BO13" s="3">
        <v>1226.79</v>
      </c>
      <c r="BP13" s="3">
        <v>1226.79</v>
      </c>
      <c r="BQ13" s="3">
        <v>1226.79</v>
      </c>
      <c r="BR13" s="3">
        <v>1226.79</v>
      </c>
      <c r="BS13" s="3">
        <v>1226.79</v>
      </c>
      <c r="BT13" s="3">
        <v>1226.79</v>
      </c>
      <c r="BU13" s="3">
        <v>1226.79</v>
      </c>
      <c r="BV13" s="3">
        <v>1226.79</v>
      </c>
      <c r="BW13" s="3">
        <v>1226.79</v>
      </c>
      <c r="BX13" s="3">
        <v>1226.79</v>
      </c>
      <c r="BY13" s="3">
        <v>1226.79</v>
      </c>
      <c r="BZ13" s="3">
        <v>1226.79</v>
      </c>
      <c r="CA13" s="3">
        <v>1226.79</v>
      </c>
      <c r="CB13" s="3">
        <v>1226.79</v>
      </c>
      <c r="CC13" s="3">
        <v>1226.79</v>
      </c>
      <c r="CD13" s="3">
        <v>1226.79</v>
      </c>
      <c r="CE13" s="3">
        <v>1226.79</v>
      </c>
      <c r="CF13" s="3">
        <v>1226.79</v>
      </c>
      <c r="CG13" s="3">
        <v>1226.79</v>
      </c>
      <c r="CH13" s="3">
        <v>1226.79</v>
      </c>
      <c r="CI13" s="3">
        <v>1226.79</v>
      </c>
      <c r="CJ13" s="3">
        <v>1226.79</v>
      </c>
      <c r="CK13" s="3">
        <v>1226.79</v>
      </c>
      <c r="CL13" s="3">
        <v>1226.79</v>
      </c>
      <c r="CM13" s="3">
        <v>1226.79</v>
      </c>
      <c r="CN13" s="3">
        <v>1226.79</v>
      </c>
      <c r="CO13" s="3">
        <v>1226.79</v>
      </c>
      <c r="CP13" s="3">
        <v>1226.79</v>
      </c>
      <c r="CQ13" s="3">
        <v>1226.79</v>
      </c>
      <c r="CR13" s="3">
        <v>1226.79</v>
      </c>
      <c r="CS13" s="3">
        <v>1226.79</v>
      </c>
      <c r="CT13" s="3">
        <v>1226.79</v>
      </c>
      <c r="CU13" s="3">
        <v>1226.79</v>
      </c>
      <c r="CV13" s="3">
        <v>1226.79</v>
      </c>
      <c r="CW13" s="3">
        <v>1226.79</v>
      </c>
      <c r="CX13" s="3">
        <v>1226.79</v>
      </c>
      <c r="CY13" s="3">
        <v>1226.79</v>
      </c>
      <c r="CZ13" s="3">
        <v>1226.79</v>
      </c>
      <c r="DA13" s="3">
        <v>1226.79</v>
      </c>
      <c r="DB13" s="3">
        <v>1226.79</v>
      </c>
      <c r="DC13" s="3">
        <v>1226.79</v>
      </c>
      <c r="DD13" s="3">
        <v>1226.79</v>
      </c>
      <c r="DE13" s="3">
        <v>1226.79</v>
      </c>
      <c r="DF13" s="3">
        <v>1226.79</v>
      </c>
      <c r="DG13" s="3">
        <v>1226.79</v>
      </c>
      <c r="DH13" s="3">
        <v>1226.79</v>
      </c>
      <c r="DI13" s="3">
        <v>1226.79</v>
      </c>
      <c r="DJ13" s="3">
        <v>1226.79</v>
      </c>
      <c r="DK13" s="3">
        <v>1226.79</v>
      </c>
      <c r="DL13" s="3">
        <v>1226.79</v>
      </c>
      <c r="DM13" s="3">
        <v>1226.79</v>
      </c>
      <c r="DN13" s="3">
        <v>1226.79</v>
      </c>
      <c r="DO13" s="3">
        <v>1226.79</v>
      </c>
      <c r="DP13" s="3">
        <v>1226.79</v>
      </c>
      <c r="DQ13" s="3">
        <v>1226.79</v>
      </c>
      <c r="DR13" s="3">
        <v>1226.79</v>
      </c>
      <c r="DS13" s="3">
        <v>1226.79</v>
      </c>
      <c r="DT13" s="3">
        <v>1226.79</v>
      </c>
      <c r="DU13" s="3">
        <v>1226.79</v>
      </c>
      <c r="DV13" s="3">
        <v>1226.79</v>
      </c>
      <c r="DW13" s="3">
        <v>1226.79</v>
      </c>
      <c r="DX13" s="3">
        <v>1226.79</v>
      </c>
      <c r="DY13" s="3">
        <v>1226.79</v>
      </c>
      <c r="DZ13" s="3">
        <v>1226.79</v>
      </c>
      <c r="EA13" s="3">
        <v>1226.79</v>
      </c>
      <c r="EB13" s="3">
        <v>1226.79</v>
      </c>
      <c r="EC13" s="3">
        <v>1226.79</v>
      </c>
      <c r="ED13" s="3">
        <v>1226.79</v>
      </c>
      <c r="EE13" s="3">
        <v>1226.79</v>
      </c>
      <c r="EF13" s="3">
        <v>1226.79</v>
      </c>
      <c r="EG13" s="3">
        <v>1226.79</v>
      </c>
      <c r="EH13" s="3">
        <v>1226.79</v>
      </c>
      <c r="EI13" s="3">
        <v>1226.79</v>
      </c>
      <c r="EJ13" s="3">
        <v>1226.79</v>
      </c>
      <c r="EK13" s="3">
        <v>1226.79</v>
      </c>
      <c r="EL13" s="3">
        <v>1226.79</v>
      </c>
      <c r="EM13" s="3">
        <v>1226.79</v>
      </c>
      <c r="EN13" s="3">
        <v>1226.79</v>
      </c>
      <c r="EO13" s="3">
        <v>1226.79</v>
      </c>
      <c r="EP13" s="3">
        <v>1226.79</v>
      </c>
      <c r="EQ13" s="3">
        <v>1226.79</v>
      </c>
      <c r="ER13" s="3">
        <v>1226.79</v>
      </c>
      <c r="ES13" s="3">
        <v>1226.79</v>
      </c>
      <c r="ET13" s="3">
        <v>1226.79</v>
      </c>
      <c r="EU13" s="3">
        <v>1226.79</v>
      </c>
      <c r="EV13" s="3">
        <v>1226.79</v>
      </c>
      <c r="EW13" s="3">
        <v>1226.79</v>
      </c>
      <c r="EX13" s="3">
        <v>1226.79</v>
      </c>
      <c r="EY13" s="3">
        <v>1226.79</v>
      </c>
      <c r="EZ13" s="3">
        <v>1226.79</v>
      </c>
      <c r="FA13" s="3">
        <v>1226.79</v>
      </c>
      <c r="FB13" s="3">
        <v>1226.79</v>
      </c>
      <c r="FC13" s="3">
        <v>1226.79</v>
      </c>
      <c r="FD13" s="3">
        <v>1226.79</v>
      </c>
      <c r="FE13" s="3">
        <v>1226.79</v>
      </c>
      <c r="FF13" s="3">
        <v>1226.79</v>
      </c>
      <c r="FG13" s="3">
        <v>1226.79</v>
      </c>
      <c r="FH13" s="3">
        <v>1226.79</v>
      </c>
      <c r="FI13" s="3">
        <v>1226.79</v>
      </c>
      <c r="FJ13" s="3">
        <v>1226.79</v>
      </c>
      <c r="FK13" s="3">
        <v>1226.79</v>
      </c>
      <c r="FL13" s="3">
        <v>1226.79</v>
      </c>
      <c r="FM13" s="3">
        <v>1226.79</v>
      </c>
      <c r="FN13" s="3">
        <v>1226.79</v>
      </c>
      <c r="FO13" s="3">
        <v>1226.79</v>
      </c>
      <c r="FP13" s="3">
        <v>1226.79</v>
      </c>
      <c r="FQ13" s="3">
        <v>1226.79</v>
      </c>
      <c r="FR13" s="3">
        <v>1226.79</v>
      </c>
      <c r="FS13" s="3">
        <v>1226.79</v>
      </c>
      <c r="FT13" s="3">
        <v>1226.79</v>
      </c>
      <c r="FU13" s="3">
        <v>1226.79</v>
      </c>
      <c r="FV13" s="3">
        <v>1226.79</v>
      </c>
      <c r="FW13" s="3">
        <v>1226.79</v>
      </c>
      <c r="FX13" s="3">
        <v>1226.79</v>
      </c>
      <c r="FY13" s="3">
        <v>1226.79</v>
      </c>
      <c r="FZ13" s="3">
        <v>1226.79</v>
      </c>
      <c r="GA13" s="3">
        <v>1226.79</v>
      </c>
      <c r="GB13" s="3">
        <v>1226.79</v>
      </c>
      <c r="GC13" s="3">
        <v>1226.79</v>
      </c>
      <c r="GD13" s="3">
        <v>1226.79</v>
      </c>
      <c r="GE13" s="3">
        <v>1226.79</v>
      </c>
      <c r="GF13" s="3">
        <v>1226.79</v>
      </c>
      <c r="GG13" s="3">
        <v>1226.79</v>
      </c>
      <c r="GH13" s="3">
        <v>1226.79</v>
      </c>
      <c r="GI13" s="3">
        <v>1226.79</v>
      </c>
      <c r="GJ13" s="3">
        <v>1226.79</v>
      </c>
      <c r="GK13" s="3">
        <v>1226.79</v>
      </c>
      <c r="GL13" s="3">
        <v>1226.79</v>
      </c>
      <c r="GM13" s="3">
        <v>1226.79</v>
      </c>
      <c r="GN13" s="3">
        <v>1226.79</v>
      </c>
      <c r="GO13" s="3">
        <v>1226.79</v>
      </c>
      <c r="GP13" s="3">
        <v>1226.79</v>
      </c>
      <c r="GQ13" s="3">
        <v>1226.79</v>
      </c>
      <c r="GR13" s="3">
        <v>1226.79</v>
      </c>
      <c r="GS13" s="3">
        <v>1226.79</v>
      </c>
      <c r="GT13" s="3">
        <v>1226.79</v>
      </c>
      <c r="GU13" s="3">
        <v>1226.79</v>
      </c>
      <c r="GV13" s="3">
        <v>1226.79</v>
      </c>
      <c r="GW13" s="3">
        <v>1226.79</v>
      </c>
      <c r="GX13" s="3">
        <v>1226.79</v>
      </c>
      <c r="GY13" s="3">
        <v>1226.79</v>
      </c>
      <c r="GZ13" s="3">
        <v>1226.79</v>
      </c>
      <c r="HA13" s="3">
        <v>1226.79</v>
      </c>
      <c r="HB13" s="3">
        <v>1226.79</v>
      </c>
      <c r="HC13" s="3">
        <v>1226.79</v>
      </c>
      <c r="HD13" s="3">
        <v>1226.79</v>
      </c>
      <c r="HE13" s="3">
        <v>1226.79</v>
      </c>
      <c r="HF13" s="3">
        <v>1226.79</v>
      </c>
      <c r="HG13" s="3">
        <v>1226.79</v>
      </c>
      <c r="HH13" s="3">
        <v>1226.79</v>
      </c>
      <c r="HI13" s="3">
        <v>1226.79</v>
      </c>
      <c r="HJ13" s="3">
        <v>1226.79</v>
      </c>
      <c r="HK13" s="3">
        <v>1226.79</v>
      </c>
      <c r="HL13" s="3">
        <v>1226.79</v>
      </c>
      <c r="HM13" s="3">
        <v>1226.79</v>
      </c>
      <c r="HN13" s="3">
        <v>1226.79</v>
      </c>
      <c r="HO13" s="3">
        <v>1226.79</v>
      </c>
      <c r="HP13" s="3">
        <v>1226.79</v>
      </c>
      <c r="HQ13" s="3">
        <v>1226.79</v>
      </c>
      <c r="HR13" s="3">
        <v>1226.79</v>
      </c>
      <c r="HS13" s="3">
        <v>1226.79</v>
      </c>
      <c r="HT13" s="3">
        <v>1226.79</v>
      </c>
      <c r="HU13" s="3">
        <v>1226.79</v>
      </c>
      <c r="HV13" s="3">
        <v>1226.79</v>
      </c>
      <c r="HW13" s="3">
        <v>1226.79</v>
      </c>
      <c r="HX13" s="3"/>
      <c r="HY13" s="3">
        <v>218397.6</v>
      </c>
    </row>
    <row r="14" spans="1:233" x14ac:dyDescent="0.2">
      <c r="A14" s="5">
        <v>10145</v>
      </c>
      <c r="B14" s="9" t="s">
        <v>13</v>
      </c>
      <c r="C14" s="9" t="s">
        <v>25</v>
      </c>
      <c r="D14" s="7">
        <v>9</v>
      </c>
      <c r="E14" s="5">
        <v>455.25</v>
      </c>
      <c r="F14" s="7"/>
      <c r="G14" s="7">
        <v>6641</v>
      </c>
      <c r="H14" s="7"/>
      <c r="I14" s="9" t="s">
        <v>24</v>
      </c>
      <c r="J14" s="9" t="s">
        <v>23</v>
      </c>
      <c r="K14" s="8">
        <v>30017</v>
      </c>
      <c r="L14" s="9"/>
      <c r="M14" s="7"/>
      <c r="N14" s="9" t="s">
        <v>22</v>
      </c>
      <c r="O14" s="7" t="s">
        <v>21</v>
      </c>
      <c r="P14" s="9" t="s">
        <v>20</v>
      </c>
      <c r="Q14" s="9" t="s">
        <v>19</v>
      </c>
      <c r="R14" s="9" t="s">
        <v>18</v>
      </c>
      <c r="S14" s="7" t="s">
        <v>5</v>
      </c>
      <c r="T14" s="7" t="s">
        <v>17</v>
      </c>
      <c r="U14" s="9" t="s">
        <v>16</v>
      </c>
      <c r="V14" s="9" t="s">
        <v>15</v>
      </c>
      <c r="W14" s="7" t="s">
        <v>1</v>
      </c>
      <c r="X14" s="7" t="s">
        <v>0</v>
      </c>
      <c r="Y14" s="8">
        <v>43355</v>
      </c>
      <c r="Z14" s="7">
        <v>11</v>
      </c>
      <c r="AA14" s="7">
        <v>5</v>
      </c>
      <c r="AB14" s="8">
        <v>48985</v>
      </c>
      <c r="AC14" s="7">
        <v>173</v>
      </c>
      <c r="AD14" s="6">
        <v>0</v>
      </c>
      <c r="AE14" s="7">
        <v>0</v>
      </c>
      <c r="AF14" s="5">
        <v>0</v>
      </c>
      <c r="AG14" s="7"/>
      <c r="AH14" s="6">
        <v>31344.010000000002</v>
      </c>
      <c r="AI14" s="6">
        <f>AH14+AJ14</f>
        <v>324246.2</v>
      </c>
      <c r="AJ14" s="6">
        <v>292902.19</v>
      </c>
      <c r="AK14" s="5">
        <v>90129743.049999997</v>
      </c>
      <c r="AL14" s="3">
        <v>299495.28000000003</v>
      </c>
      <c r="AM14" s="3">
        <v>323781.68</v>
      </c>
      <c r="AN14" s="4">
        <f>AJ14/AM14</f>
        <v>0.904628668305137</v>
      </c>
      <c r="AO14" s="3">
        <v>526511.19999999995</v>
      </c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>
        <v>3120.46</v>
      </c>
      <c r="BC14" s="3">
        <v>3025.38</v>
      </c>
      <c r="BD14" s="3">
        <v>3025.38</v>
      </c>
      <c r="BE14" s="3">
        <v>3025.38</v>
      </c>
      <c r="BF14" s="3">
        <v>3025.38</v>
      </c>
      <c r="BG14" s="3">
        <v>3025.38</v>
      </c>
      <c r="BH14" s="3">
        <v>3025.38</v>
      </c>
      <c r="BI14" s="3">
        <v>3025.38</v>
      </c>
      <c r="BJ14" s="3">
        <v>3025.38</v>
      </c>
      <c r="BK14" s="3">
        <v>3025.38</v>
      </c>
      <c r="BL14" s="3">
        <v>3025.38</v>
      </c>
      <c r="BM14" s="3">
        <v>3025.38</v>
      </c>
      <c r="BN14" s="3">
        <v>3025.38</v>
      </c>
      <c r="BO14" s="3">
        <v>3025.38</v>
      </c>
      <c r="BP14" s="3">
        <v>3025.38</v>
      </c>
      <c r="BQ14" s="3">
        <v>3025.38</v>
      </c>
      <c r="BR14" s="3">
        <v>3025.38</v>
      </c>
      <c r="BS14" s="3">
        <v>3025.38</v>
      </c>
      <c r="BT14" s="3">
        <v>3025.38</v>
      </c>
      <c r="BU14" s="3">
        <v>3025.38</v>
      </c>
      <c r="BV14" s="3">
        <v>3025.38</v>
      </c>
      <c r="BW14" s="3">
        <v>3025.38</v>
      </c>
      <c r="BX14" s="3">
        <v>3025.38</v>
      </c>
      <c r="BY14" s="3">
        <v>3025.38</v>
      </c>
      <c r="BZ14" s="3">
        <v>3025.38</v>
      </c>
      <c r="CA14" s="3">
        <v>3025.38</v>
      </c>
      <c r="CB14" s="3">
        <v>3025.38</v>
      </c>
      <c r="CC14" s="3">
        <v>3025.38</v>
      </c>
      <c r="CD14" s="3">
        <v>3025.38</v>
      </c>
      <c r="CE14" s="3">
        <v>3025.38</v>
      </c>
      <c r="CF14" s="3">
        <v>3025.38</v>
      </c>
      <c r="CG14" s="3">
        <v>3025.38</v>
      </c>
      <c r="CH14" s="3">
        <v>3025.38</v>
      </c>
      <c r="CI14" s="3">
        <v>3025.38</v>
      </c>
      <c r="CJ14" s="3">
        <v>3025.38</v>
      </c>
      <c r="CK14" s="3">
        <v>3025.38</v>
      </c>
      <c r="CL14" s="3">
        <v>3025.38</v>
      </c>
      <c r="CM14" s="3">
        <v>3025.38</v>
      </c>
      <c r="CN14" s="3">
        <v>3025.38</v>
      </c>
      <c r="CO14" s="3">
        <v>3025.38</v>
      </c>
      <c r="CP14" s="3">
        <v>3025.38</v>
      </c>
      <c r="CQ14" s="3">
        <v>3025.38</v>
      </c>
      <c r="CR14" s="3">
        <v>3025.38</v>
      </c>
      <c r="CS14" s="3">
        <v>3025.38</v>
      </c>
      <c r="CT14" s="3">
        <v>3025.38</v>
      </c>
      <c r="CU14" s="3">
        <v>3025.38</v>
      </c>
      <c r="CV14" s="3">
        <v>3025.38</v>
      </c>
      <c r="CW14" s="3">
        <v>3025.38</v>
      </c>
      <c r="CX14" s="3">
        <v>3025.38</v>
      </c>
      <c r="CY14" s="3">
        <v>3025.38</v>
      </c>
      <c r="CZ14" s="3">
        <v>3025.38</v>
      </c>
      <c r="DA14" s="3">
        <v>3025.38</v>
      </c>
      <c r="DB14" s="3">
        <v>3025.38</v>
      </c>
      <c r="DC14" s="3">
        <v>3025.38</v>
      </c>
      <c r="DD14" s="3">
        <v>3025.38</v>
      </c>
      <c r="DE14" s="3">
        <v>3025.38</v>
      </c>
      <c r="DF14" s="3">
        <v>3025.38</v>
      </c>
      <c r="DG14" s="3">
        <v>3025.38</v>
      </c>
      <c r="DH14" s="3">
        <v>3025.38</v>
      </c>
      <c r="DI14" s="3">
        <v>3025.38</v>
      </c>
      <c r="DJ14" s="3">
        <v>3025.38</v>
      </c>
      <c r="DK14" s="3">
        <v>3025.38</v>
      </c>
      <c r="DL14" s="3">
        <v>3025.38</v>
      </c>
      <c r="DM14" s="3">
        <v>3025.38</v>
      </c>
      <c r="DN14" s="3">
        <v>3025.38</v>
      </c>
      <c r="DO14" s="3">
        <v>3025.38</v>
      </c>
      <c r="DP14" s="3">
        <v>3025.38</v>
      </c>
      <c r="DQ14" s="3">
        <v>3025.38</v>
      </c>
      <c r="DR14" s="3">
        <v>3025.38</v>
      </c>
      <c r="DS14" s="3">
        <v>3025.38</v>
      </c>
      <c r="DT14" s="3">
        <v>3025.38</v>
      </c>
      <c r="DU14" s="3">
        <v>3025.38</v>
      </c>
      <c r="DV14" s="3">
        <v>3025.38</v>
      </c>
      <c r="DW14" s="3">
        <v>3025.38</v>
      </c>
      <c r="DX14" s="3">
        <v>3025.38</v>
      </c>
      <c r="DY14" s="3">
        <v>3025.38</v>
      </c>
      <c r="DZ14" s="3">
        <v>3025.38</v>
      </c>
      <c r="EA14" s="3">
        <v>3025.38</v>
      </c>
      <c r="EB14" s="3">
        <v>3025.38</v>
      </c>
      <c r="EC14" s="3">
        <v>3025.38</v>
      </c>
      <c r="ED14" s="3">
        <v>3025.38</v>
      </c>
      <c r="EE14" s="3">
        <v>3025.38</v>
      </c>
      <c r="EF14" s="3">
        <v>3025.38</v>
      </c>
      <c r="EG14" s="3">
        <v>3025.38</v>
      </c>
      <c r="EH14" s="3">
        <v>3025.38</v>
      </c>
      <c r="EI14" s="3">
        <v>3025.38</v>
      </c>
      <c r="EJ14" s="3">
        <v>3025.38</v>
      </c>
      <c r="EK14" s="3">
        <v>3025.38</v>
      </c>
      <c r="EL14" s="3">
        <v>3025.38</v>
      </c>
      <c r="EM14" s="3">
        <v>3025.38</v>
      </c>
      <c r="EN14" s="3">
        <v>3025.38</v>
      </c>
      <c r="EO14" s="3">
        <v>3025.38</v>
      </c>
      <c r="EP14" s="3">
        <v>3025.38</v>
      </c>
      <c r="EQ14" s="3">
        <v>3025.38</v>
      </c>
      <c r="ER14" s="3">
        <v>3025.38</v>
      </c>
      <c r="ES14" s="3">
        <v>3025.38</v>
      </c>
      <c r="ET14" s="3">
        <v>3025.38</v>
      </c>
      <c r="EU14" s="3">
        <v>3025.38</v>
      </c>
      <c r="EV14" s="3">
        <v>3025.38</v>
      </c>
      <c r="EW14" s="3">
        <v>3025.38</v>
      </c>
      <c r="EX14" s="3">
        <v>3025.38</v>
      </c>
      <c r="EY14" s="3">
        <v>3025.38</v>
      </c>
      <c r="EZ14" s="3">
        <v>3025.38</v>
      </c>
      <c r="FA14" s="3">
        <v>3025.38</v>
      </c>
      <c r="FB14" s="3">
        <v>3025.38</v>
      </c>
      <c r="FC14" s="3">
        <v>3025.38</v>
      </c>
      <c r="FD14" s="3">
        <v>3025.38</v>
      </c>
      <c r="FE14" s="3">
        <v>3025.38</v>
      </c>
      <c r="FF14" s="3">
        <v>3025.38</v>
      </c>
      <c r="FG14" s="3">
        <v>3025.38</v>
      </c>
      <c r="FH14" s="3">
        <v>3025.38</v>
      </c>
      <c r="FI14" s="3">
        <v>3025.38</v>
      </c>
      <c r="FJ14" s="3">
        <v>3025.38</v>
      </c>
      <c r="FK14" s="3">
        <v>3025.38</v>
      </c>
      <c r="FL14" s="3">
        <v>3025.38</v>
      </c>
      <c r="FM14" s="3">
        <v>3025.38</v>
      </c>
      <c r="FN14" s="3">
        <v>3025.38</v>
      </c>
      <c r="FO14" s="3">
        <v>3025.38</v>
      </c>
      <c r="FP14" s="3">
        <v>3025.38</v>
      </c>
      <c r="FQ14" s="3">
        <v>3025.38</v>
      </c>
      <c r="FR14" s="3">
        <v>3025.38</v>
      </c>
      <c r="FS14" s="3">
        <v>3025.38</v>
      </c>
      <c r="FT14" s="3">
        <v>3025.38</v>
      </c>
      <c r="FU14" s="3">
        <v>3025.38</v>
      </c>
      <c r="FV14" s="3">
        <v>3025.38</v>
      </c>
      <c r="FW14" s="3">
        <v>3025.38</v>
      </c>
      <c r="FX14" s="3">
        <v>3025.38</v>
      </c>
      <c r="FY14" s="3">
        <v>3025.38</v>
      </c>
      <c r="FZ14" s="3">
        <v>3025.38</v>
      </c>
      <c r="GA14" s="3">
        <v>3025.38</v>
      </c>
      <c r="GB14" s="3">
        <v>3025.38</v>
      </c>
      <c r="GC14" s="3">
        <v>3025.38</v>
      </c>
      <c r="GD14" s="3">
        <v>3025.38</v>
      </c>
      <c r="GE14" s="3">
        <v>3025.38</v>
      </c>
      <c r="GF14" s="3">
        <v>3025.38</v>
      </c>
      <c r="GG14" s="3">
        <v>3025.38</v>
      </c>
      <c r="GH14" s="3">
        <v>3025.38</v>
      </c>
      <c r="GI14" s="3">
        <v>3025.38</v>
      </c>
      <c r="GJ14" s="3">
        <v>3025.38</v>
      </c>
      <c r="GK14" s="3">
        <v>3025.38</v>
      </c>
      <c r="GL14" s="3">
        <v>3025.38</v>
      </c>
      <c r="GM14" s="3">
        <v>3025.38</v>
      </c>
      <c r="GN14" s="3">
        <v>3025.38</v>
      </c>
      <c r="GO14" s="3">
        <v>3025.38</v>
      </c>
      <c r="GP14" s="3">
        <v>3025.38</v>
      </c>
      <c r="GQ14" s="3">
        <v>3025.38</v>
      </c>
      <c r="GR14" s="3">
        <v>3025.38</v>
      </c>
      <c r="GS14" s="3">
        <v>3025.38</v>
      </c>
      <c r="GT14" s="3">
        <v>3025.38</v>
      </c>
      <c r="GU14" s="3">
        <v>3025.38</v>
      </c>
      <c r="GV14" s="3">
        <v>3025.38</v>
      </c>
      <c r="GW14" s="3">
        <v>3025.38</v>
      </c>
      <c r="GX14" s="3">
        <v>3025.38</v>
      </c>
      <c r="GY14" s="3">
        <v>3025.38</v>
      </c>
      <c r="GZ14" s="3">
        <v>3025.38</v>
      </c>
      <c r="HA14" s="3">
        <v>3025.38</v>
      </c>
      <c r="HB14" s="3">
        <v>3025.38</v>
      </c>
      <c r="HC14" s="3">
        <v>3025.38</v>
      </c>
      <c r="HD14" s="3">
        <v>3025.38</v>
      </c>
      <c r="HE14" s="3">
        <v>3025.38</v>
      </c>
      <c r="HF14" s="3">
        <v>3025.38</v>
      </c>
      <c r="HG14" s="3">
        <v>3025.38</v>
      </c>
      <c r="HH14" s="3">
        <v>3025.38</v>
      </c>
      <c r="HI14" s="3">
        <v>3025.38</v>
      </c>
      <c r="HJ14" s="3">
        <v>3025.38</v>
      </c>
      <c r="HK14" s="3">
        <v>3025.38</v>
      </c>
      <c r="HL14" s="3">
        <v>3025.38</v>
      </c>
      <c r="HM14" s="3">
        <v>3025.38</v>
      </c>
      <c r="HN14" s="3">
        <v>3025.38</v>
      </c>
      <c r="HO14" s="3">
        <v>3025.38</v>
      </c>
      <c r="HP14" s="3">
        <v>3025.38</v>
      </c>
      <c r="HQ14" s="3">
        <v>3025.38</v>
      </c>
      <c r="HR14" s="3">
        <v>3025.38</v>
      </c>
      <c r="HS14" s="3">
        <v>3025.38</v>
      </c>
      <c r="HT14" s="3"/>
      <c r="HU14" s="3"/>
      <c r="HV14" s="3"/>
      <c r="HW14" s="3"/>
      <c r="HX14" s="3"/>
      <c r="HY14" s="3">
        <v>526511.19999999995</v>
      </c>
    </row>
    <row r="15" spans="1:233" x14ac:dyDescent="0.2">
      <c r="A15" s="5">
        <v>10145</v>
      </c>
      <c r="B15" s="9" t="s">
        <v>13</v>
      </c>
      <c r="C15" s="9" t="s">
        <v>14</v>
      </c>
      <c r="D15" s="7">
        <v>1</v>
      </c>
      <c r="E15" s="5">
        <v>559.54</v>
      </c>
      <c r="F15" s="7"/>
      <c r="G15" s="7">
        <v>7307</v>
      </c>
      <c r="H15" s="7"/>
      <c r="I15" s="9" t="s">
        <v>11</v>
      </c>
      <c r="J15" s="9" t="s">
        <v>10</v>
      </c>
      <c r="K15" s="8">
        <v>30084</v>
      </c>
      <c r="L15" s="9"/>
      <c r="M15" s="7"/>
      <c r="N15" s="9" t="s">
        <v>9</v>
      </c>
      <c r="O15" s="7" t="s">
        <v>8</v>
      </c>
      <c r="P15" s="9" t="s">
        <v>7</v>
      </c>
      <c r="Q15" s="9"/>
      <c r="R15" s="9" t="s">
        <v>6</v>
      </c>
      <c r="S15" s="7" t="s">
        <v>5</v>
      </c>
      <c r="T15" s="7" t="s">
        <v>4</v>
      </c>
      <c r="U15" s="9" t="s">
        <v>3</v>
      </c>
      <c r="V15" s="9" t="s">
        <v>2</v>
      </c>
      <c r="W15" s="7" t="s">
        <v>1</v>
      </c>
      <c r="X15" s="7" t="s">
        <v>0</v>
      </c>
      <c r="Y15" s="8">
        <v>43642</v>
      </c>
      <c r="Z15" s="7">
        <v>2</v>
      </c>
      <c r="AA15" s="7">
        <v>0</v>
      </c>
      <c r="AB15" s="8">
        <v>49110</v>
      </c>
      <c r="AC15" s="7">
        <v>177</v>
      </c>
      <c r="AD15" s="6">
        <v>0</v>
      </c>
      <c r="AE15" s="7">
        <v>0</v>
      </c>
      <c r="AF15" s="5">
        <v>0</v>
      </c>
      <c r="AG15" s="7"/>
      <c r="AH15" s="6">
        <v>32914.22</v>
      </c>
      <c r="AI15" s="6">
        <f>AH15+AJ15</f>
        <v>535625.71</v>
      </c>
      <c r="AJ15" s="6">
        <v>502711.49</v>
      </c>
      <c r="AK15" s="5">
        <v>90129743.049999997</v>
      </c>
      <c r="AL15" s="3">
        <v>525460</v>
      </c>
      <c r="AM15" s="3">
        <v>535586.21</v>
      </c>
      <c r="AN15" s="4">
        <f>AJ15/AM15</f>
        <v>0.93861918140125378</v>
      </c>
      <c r="AO15" s="3">
        <v>915630.70000000007</v>
      </c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>
        <v>5264.83</v>
      </c>
      <c r="BC15" s="3">
        <v>5143.3100000000004</v>
      </c>
      <c r="BD15" s="3">
        <v>5143.3100000000004</v>
      </c>
      <c r="BE15" s="3">
        <v>5143.3100000000004</v>
      </c>
      <c r="BF15" s="3">
        <v>5143.3100000000004</v>
      </c>
      <c r="BG15" s="3">
        <v>5143.3100000000004</v>
      </c>
      <c r="BH15" s="3">
        <v>5143.3100000000004</v>
      </c>
      <c r="BI15" s="3">
        <v>5143.3100000000004</v>
      </c>
      <c r="BJ15" s="3">
        <v>5143.3100000000004</v>
      </c>
      <c r="BK15" s="3">
        <v>5143.3100000000004</v>
      </c>
      <c r="BL15" s="3">
        <v>5143.3100000000004</v>
      </c>
      <c r="BM15" s="3">
        <v>5143.3100000000004</v>
      </c>
      <c r="BN15" s="3">
        <v>5143.3100000000004</v>
      </c>
      <c r="BO15" s="3">
        <v>5143.3100000000004</v>
      </c>
      <c r="BP15" s="3">
        <v>5143.3100000000004</v>
      </c>
      <c r="BQ15" s="3">
        <v>5143.3100000000004</v>
      </c>
      <c r="BR15" s="3">
        <v>5143.3100000000004</v>
      </c>
      <c r="BS15" s="3">
        <v>5143.3100000000004</v>
      </c>
      <c r="BT15" s="3">
        <v>5143.3100000000004</v>
      </c>
      <c r="BU15" s="3">
        <v>5143.3100000000004</v>
      </c>
      <c r="BV15" s="3">
        <v>5143.3100000000004</v>
      </c>
      <c r="BW15" s="3">
        <v>5143.3100000000004</v>
      </c>
      <c r="BX15" s="3">
        <v>5143.3100000000004</v>
      </c>
      <c r="BY15" s="3">
        <v>5143.3100000000004</v>
      </c>
      <c r="BZ15" s="3">
        <v>5143.3100000000004</v>
      </c>
      <c r="CA15" s="3">
        <v>5143.3100000000004</v>
      </c>
      <c r="CB15" s="3">
        <v>5143.3100000000004</v>
      </c>
      <c r="CC15" s="3">
        <v>5143.3100000000004</v>
      </c>
      <c r="CD15" s="3">
        <v>5143.3100000000004</v>
      </c>
      <c r="CE15" s="3">
        <v>5143.3100000000004</v>
      </c>
      <c r="CF15" s="3">
        <v>5143.3100000000004</v>
      </c>
      <c r="CG15" s="3">
        <v>5143.3100000000004</v>
      </c>
      <c r="CH15" s="3">
        <v>5143.3100000000004</v>
      </c>
      <c r="CI15" s="3">
        <v>5143.3100000000004</v>
      </c>
      <c r="CJ15" s="3">
        <v>5143.3100000000004</v>
      </c>
      <c r="CK15" s="3">
        <v>5143.3100000000004</v>
      </c>
      <c r="CL15" s="3">
        <v>5143.3100000000004</v>
      </c>
      <c r="CM15" s="3">
        <v>5143.3100000000004</v>
      </c>
      <c r="CN15" s="3">
        <v>5143.3100000000004</v>
      </c>
      <c r="CO15" s="3">
        <v>5143.3100000000004</v>
      </c>
      <c r="CP15" s="3">
        <v>5143.3100000000004</v>
      </c>
      <c r="CQ15" s="3">
        <v>5143.3100000000004</v>
      </c>
      <c r="CR15" s="3">
        <v>5143.3100000000004</v>
      </c>
      <c r="CS15" s="3">
        <v>5143.3100000000004</v>
      </c>
      <c r="CT15" s="3">
        <v>5143.3100000000004</v>
      </c>
      <c r="CU15" s="3">
        <v>5143.3100000000004</v>
      </c>
      <c r="CV15" s="3">
        <v>5143.3100000000004</v>
      </c>
      <c r="CW15" s="3">
        <v>5143.3100000000004</v>
      </c>
      <c r="CX15" s="3">
        <v>5143.3100000000004</v>
      </c>
      <c r="CY15" s="3">
        <v>5143.3100000000004</v>
      </c>
      <c r="CZ15" s="3">
        <v>5143.3100000000004</v>
      </c>
      <c r="DA15" s="3">
        <v>5143.3100000000004</v>
      </c>
      <c r="DB15" s="3">
        <v>5143.3100000000004</v>
      </c>
      <c r="DC15" s="3">
        <v>5143.3100000000004</v>
      </c>
      <c r="DD15" s="3">
        <v>5143.3100000000004</v>
      </c>
      <c r="DE15" s="3">
        <v>5143.3100000000004</v>
      </c>
      <c r="DF15" s="3">
        <v>5143.3100000000004</v>
      </c>
      <c r="DG15" s="3">
        <v>5143.3100000000004</v>
      </c>
      <c r="DH15" s="3">
        <v>5143.3100000000004</v>
      </c>
      <c r="DI15" s="3">
        <v>5143.3100000000004</v>
      </c>
      <c r="DJ15" s="3">
        <v>5143.3100000000004</v>
      </c>
      <c r="DK15" s="3">
        <v>5143.3100000000004</v>
      </c>
      <c r="DL15" s="3">
        <v>5143.3100000000004</v>
      </c>
      <c r="DM15" s="3">
        <v>5143.3100000000004</v>
      </c>
      <c r="DN15" s="3">
        <v>5143.3100000000004</v>
      </c>
      <c r="DO15" s="3">
        <v>5143.3100000000004</v>
      </c>
      <c r="DP15" s="3">
        <v>5143.3100000000004</v>
      </c>
      <c r="DQ15" s="3">
        <v>5143.3100000000004</v>
      </c>
      <c r="DR15" s="3">
        <v>5143.3100000000004</v>
      </c>
      <c r="DS15" s="3">
        <v>5143.3100000000004</v>
      </c>
      <c r="DT15" s="3">
        <v>5143.3100000000004</v>
      </c>
      <c r="DU15" s="3">
        <v>5143.3100000000004</v>
      </c>
      <c r="DV15" s="3">
        <v>5143.3100000000004</v>
      </c>
      <c r="DW15" s="3">
        <v>5143.3100000000004</v>
      </c>
      <c r="DX15" s="3">
        <v>5143.3100000000004</v>
      </c>
      <c r="DY15" s="3">
        <v>5143.3100000000004</v>
      </c>
      <c r="DZ15" s="3">
        <v>5143.3100000000004</v>
      </c>
      <c r="EA15" s="3">
        <v>5143.3100000000004</v>
      </c>
      <c r="EB15" s="3">
        <v>5143.3100000000004</v>
      </c>
      <c r="EC15" s="3">
        <v>5143.3100000000004</v>
      </c>
      <c r="ED15" s="3">
        <v>5143.3100000000004</v>
      </c>
      <c r="EE15" s="3">
        <v>5143.3100000000004</v>
      </c>
      <c r="EF15" s="3">
        <v>5143.3100000000004</v>
      </c>
      <c r="EG15" s="3">
        <v>5143.3100000000004</v>
      </c>
      <c r="EH15" s="3">
        <v>5143.3100000000004</v>
      </c>
      <c r="EI15" s="3">
        <v>5143.3100000000004</v>
      </c>
      <c r="EJ15" s="3">
        <v>5143.3100000000004</v>
      </c>
      <c r="EK15" s="3">
        <v>5143.3100000000004</v>
      </c>
      <c r="EL15" s="3">
        <v>5143.3100000000004</v>
      </c>
      <c r="EM15" s="3">
        <v>5143.3100000000004</v>
      </c>
      <c r="EN15" s="3">
        <v>5143.3100000000004</v>
      </c>
      <c r="EO15" s="3">
        <v>5143.3100000000004</v>
      </c>
      <c r="EP15" s="3">
        <v>5143.3100000000004</v>
      </c>
      <c r="EQ15" s="3">
        <v>5143.3100000000004</v>
      </c>
      <c r="ER15" s="3">
        <v>5143.3100000000004</v>
      </c>
      <c r="ES15" s="3">
        <v>5143.3100000000004</v>
      </c>
      <c r="ET15" s="3">
        <v>5143.3100000000004</v>
      </c>
      <c r="EU15" s="3">
        <v>5143.3100000000004</v>
      </c>
      <c r="EV15" s="3">
        <v>5143.3100000000004</v>
      </c>
      <c r="EW15" s="3">
        <v>5143.3100000000004</v>
      </c>
      <c r="EX15" s="3">
        <v>5143.3100000000004</v>
      </c>
      <c r="EY15" s="3">
        <v>5143.3100000000004</v>
      </c>
      <c r="EZ15" s="3">
        <v>5143.3100000000004</v>
      </c>
      <c r="FA15" s="3">
        <v>5143.3100000000004</v>
      </c>
      <c r="FB15" s="3">
        <v>5143.3100000000004</v>
      </c>
      <c r="FC15" s="3">
        <v>5143.3100000000004</v>
      </c>
      <c r="FD15" s="3">
        <v>5143.3100000000004</v>
      </c>
      <c r="FE15" s="3">
        <v>5143.3100000000004</v>
      </c>
      <c r="FF15" s="3">
        <v>5143.3100000000004</v>
      </c>
      <c r="FG15" s="3">
        <v>5143.3100000000004</v>
      </c>
      <c r="FH15" s="3">
        <v>5143.3100000000004</v>
      </c>
      <c r="FI15" s="3">
        <v>5143.3100000000004</v>
      </c>
      <c r="FJ15" s="3">
        <v>5143.3100000000004</v>
      </c>
      <c r="FK15" s="3">
        <v>5143.3100000000004</v>
      </c>
      <c r="FL15" s="3">
        <v>5143.3100000000004</v>
      </c>
      <c r="FM15" s="3">
        <v>5143.3100000000004</v>
      </c>
      <c r="FN15" s="3">
        <v>5143.3100000000004</v>
      </c>
      <c r="FO15" s="3">
        <v>5143.3100000000004</v>
      </c>
      <c r="FP15" s="3">
        <v>5143.3100000000004</v>
      </c>
      <c r="FQ15" s="3">
        <v>5143.3100000000004</v>
      </c>
      <c r="FR15" s="3">
        <v>5143.3100000000004</v>
      </c>
      <c r="FS15" s="3">
        <v>5143.3100000000004</v>
      </c>
      <c r="FT15" s="3">
        <v>5143.3100000000004</v>
      </c>
      <c r="FU15" s="3">
        <v>5143.3100000000004</v>
      </c>
      <c r="FV15" s="3">
        <v>5143.3100000000004</v>
      </c>
      <c r="FW15" s="3">
        <v>5143.3100000000004</v>
      </c>
      <c r="FX15" s="3">
        <v>5143.3100000000004</v>
      </c>
      <c r="FY15" s="3">
        <v>5143.3100000000004</v>
      </c>
      <c r="FZ15" s="3">
        <v>5143.3100000000004</v>
      </c>
      <c r="GA15" s="3">
        <v>5143.3100000000004</v>
      </c>
      <c r="GB15" s="3">
        <v>5143.3100000000004</v>
      </c>
      <c r="GC15" s="3">
        <v>5143.3100000000004</v>
      </c>
      <c r="GD15" s="3">
        <v>5143.3100000000004</v>
      </c>
      <c r="GE15" s="3">
        <v>5143.3100000000004</v>
      </c>
      <c r="GF15" s="3">
        <v>5143.3100000000004</v>
      </c>
      <c r="GG15" s="3">
        <v>5143.3100000000004</v>
      </c>
      <c r="GH15" s="3">
        <v>5143.3100000000004</v>
      </c>
      <c r="GI15" s="3">
        <v>5143.3100000000004</v>
      </c>
      <c r="GJ15" s="3">
        <v>5143.3100000000004</v>
      </c>
      <c r="GK15" s="3">
        <v>5143.3100000000004</v>
      </c>
      <c r="GL15" s="3">
        <v>5143.3100000000004</v>
      </c>
      <c r="GM15" s="3">
        <v>5143.3100000000004</v>
      </c>
      <c r="GN15" s="3">
        <v>5143.3100000000004</v>
      </c>
      <c r="GO15" s="3">
        <v>5143.3100000000004</v>
      </c>
      <c r="GP15" s="3">
        <v>5143.3100000000004</v>
      </c>
      <c r="GQ15" s="3">
        <v>5143.3100000000004</v>
      </c>
      <c r="GR15" s="3">
        <v>5143.3100000000004</v>
      </c>
      <c r="GS15" s="3">
        <v>5143.3100000000004</v>
      </c>
      <c r="GT15" s="3">
        <v>5143.3100000000004</v>
      </c>
      <c r="GU15" s="3">
        <v>5143.3100000000004</v>
      </c>
      <c r="GV15" s="3">
        <v>5143.3100000000004</v>
      </c>
      <c r="GW15" s="3">
        <v>5143.3100000000004</v>
      </c>
      <c r="GX15" s="3">
        <v>5143.3100000000004</v>
      </c>
      <c r="GY15" s="3">
        <v>5143.3100000000004</v>
      </c>
      <c r="GZ15" s="3">
        <v>5143.3100000000004</v>
      </c>
      <c r="HA15" s="3">
        <v>5143.3100000000004</v>
      </c>
      <c r="HB15" s="3">
        <v>5143.3100000000004</v>
      </c>
      <c r="HC15" s="3">
        <v>5143.3100000000004</v>
      </c>
      <c r="HD15" s="3">
        <v>5143.3100000000004</v>
      </c>
      <c r="HE15" s="3">
        <v>5143.3100000000004</v>
      </c>
      <c r="HF15" s="3">
        <v>5143.3100000000004</v>
      </c>
      <c r="HG15" s="3">
        <v>5143.3100000000004</v>
      </c>
      <c r="HH15" s="3">
        <v>5143.3100000000004</v>
      </c>
      <c r="HI15" s="3">
        <v>5143.3100000000004</v>
      </c>
      <c r="HJ15" s="3">
        <v>5143.3100000000004</v>
      </c>
      <c r="HK15" s="3">
        <v>5143.3100000000004</v>
      </c>
      <c r="HL15" s="3">
        <v>5143.3100000000004</v>
      </c>
      <c r="HM15" s="3">
        <v>5143.3100000000004</v>
      </c>
      <c r="HN15" s="3">
        <v>5143.3100000000004</v>
      </c>
      <c r="HO15" s="3">
        <v>5143.3100000000004</v>
      </c>
      <c r="HP15" s="3">
        <v>5143.3100000000004</v>
      </c>
      <c r="HQ15" s="3">
        <v>5143.3100000000004</v>
      </c>
      <c r="HR15" s="3">
        <v>5143.3100000000004</v>
      </c>
      <c r="HS15" s="3">
        <v>5143.3100000000004</v>
      </c>
      <c r="HT15" s="3">
        <v>5143.3100000000004</v>
      </c>
      <c r="HU15" s="3">
        <v>5143.3100000000004</v>
      </c>
      <c r="HV15" s="3">
        <v>5143.3100000000004</v>
      </c>
      <c r="HW15" s="3">
        <v>5143.3100000000004</v>
      </c>
      <c r="HX15" s="3"/>
      <c r="HY15" s="3">
        <v>915630.70000000007</v>
      </c>
    </row>
    <row r="16" spans="1:233" x14ac:dyDescent="0.2">
      <c r="A16" s="5">
        <v>10145</v>
      </c>
      <c r="B16" s="9" t="s">
        <v>13</v>
      </c>
      <c r="C16" s="9" t="s">
        <v>12</v>
      </c>
      <c r="D16" s="7">
        <v>2</v>
      </c>
      <c r="E16" s="5">
        <v>570.47</v>
      </c>
      <c r="F16" s="7"/>
      <c r="G16" s="7">
        <v>7309</v>
      </c>
      <c r="H16" s="7"/>
      <c r="I16" s="9" t="s">
        <v>11</v>
      </c>
      <c r="J16" s="9" t="s">
        <v>10</v>
      </c>
      <c r="K16" s="8">
        <v>30084</v>
      </c>
      <c r="L16" s="9"/>
      <c r="M16" s="7"/>
      <c r="N16" s="9" t="s">
        <v>9</v>
      </c>
      <c r="O16" s="7" t="s">
        <v>8</v>
      </c>
      <c r="P16" s="9" t="s">
        <v>7</v>
      </c>
      <c r="Q16" s="9"/>
      <c r="R16" s="9" t="s">
        <v>6</v>
      </c>
      <c r="S16" s="7" t="s">
        <v>5</v>
      </c>
      <c r="T16" s="7" t="s">
        <v>4</v>
      </c>
      <c r="U16" s="9" t="s">
        <v>3</v>
      </c>
      <c r="V16" s="9" t="s">
        <v>2</v>
      </c>
      <c r="W16" s="7" t="s">
        <v>1</v>
      </c>
      <c r="X16" s="7" t="s">
        <v>0</v>
      </c>
      <c r="Y16" s="8">
        <v>43642</v>
      </c>
      <c r="Z16" s="7">
        <v>2</v>
      </c>
      <c r="AA16" s="7">
        <v>0</v>
      </c>
      <c r="AB16" s="8">
        <v>49110</v>
      </c>
      <c r="AC16" s="7">
        <v>177</v>
      </c>
      <c r="AD16" s="6">
        <v>0</v>
      </c>
      <c r="AE16" s="7">
        <v>0</v>
      </c>
      <c r="AF16" s="5">
        <v>0</v>
      </c>
      <c r="AG16" s="7"/>
      <c r="AH16" s="6">
        <v>33561.9</v>
      </c>
      <c r="AI16" s="6">
        <f>AH16+AJ16</f>
        <v>546165.84</v>
      </c>
      <c r="AJ16" s="6">
        <v>512603.94</v>
      </c>
      <c r="AK16" s="5">
        <v>90129743.049999997</v>
      </c>
      <c r="AL16" s="3">
        <v>535800</v>
      </c>
      <c r="AM16" s="3">
        <v>546125.56000000006</v>
      </c>
      <c r="AN16" s="4">
        <f>AJ16/AM16</f>
        <v>0.93861920690912171</v>
      </c>
      <c r="AO16" s="3">
        <v>933648.47</v>
      </c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>
        <v>5368.43</v>
      </c>
      <c r="BC16" s="3">
        <v>5244.52</v>
      </c>
      <c r="BD16" s="3">
        <v>5244.52</v>
      </c>
      <c r="BE16" s="3">
        <v>5244.52</v>
      </c>
      <c r="BF16" s="3">
        <v>5244.52</v>
      </c>
      <c r="BG16" s="3">
        <v>5244.52</v>
      </c>
      <c r="BH16" s="3">
        <v>5244.52</v>
      </c>
      <c r="BI16" s="3">
        <v>5244.52</v>
      </c>
      <c r="BJ16" s="3">
        <v>5244.52</v>
      </c>
      <c r="BK16" s="3">
        <v>5244.52</v>
      </c>
      <c r="BL16" s="3">
        <v>5244.52</v>
      </c>
      <c r="BM16" s="3">
        <v>5244.52</v>
      </c>
      <c r="BN16" s="3">
        <v>5244.52</v>
      </c>
      <c r="BO16" s="3">
        <v>5244.52</v>
      </c>
      <c r="BP16" s="3">
        <v>5244.52</v>
      </c>
      <c r="BQ16" s="3">
        <v>5244.52</v>
      </c>
      <c r="BR16" s="3">
        <v>5244.52</v>
      </c>
      <c r="BS16" s="3">
        <v>5244.52</v>
      </c>
      <c r="BT16" s="3">
        <v>5244.52</v>
      </c>
      <c r="BU16" s="3">
        <v>5244.52</v>
      </c>
      <c r="BV16" s="3">
        <v>5244.52</v>
      </c>
      <c r="BW16" s="3">
        <v>5244.52</v>
      </c>
      <c r="BX16" s="3">
        <v>5244.52</v>
      </c>
      <c r="BY16" s="3">
        <v>5244.52</v>
      </c>
      <c r="BZ16" s="3">
        <v>5244.52</v>
      </c>
      <c r="CA16" s="3">
        <v>5244.52</v>
      </c>
      <c r="CB16" s="3">
        <v>5244.52</v>
      </c>
      <c r="CC16" s="3">
        <v>5244.52</v>
      </c>
      <c r="CD16" s="3">
        <v>5244.52</v>
      </c>
      <c r="CE16" s="3">
        <v>5244.52</v>
      </c>
      <c r="CF16" s="3">
        <v>5244.52</v>
      </c>
      <c r="CG16" s="3">
        <v>5244.52</v>
      </c>
      <c r="CH16" s="3">
        <v>5244.52</v>
      </c>
      <c r="CI16" s="3">
        <v>5244.52</v>
      </c>
      <c r="CJ16" s="3">
        <v>5244.52</v>
      </c>
      <c r="CK16" s="3">
        <v>5244.52</v>
      </c>
      <c r="CL16" s="3">
        <v>5244.52</v>
      </c>
      <c r="CM16" s="3">
        <v>5244.52</v>
      </c>
      <c r="CN16" s="3">
        <v>5244.52</v>
      </c>
      <c r="CO16" s="3">
        <v>5244.52</v>
      </c>
      <c r="CP16" s="3">
        <v>5244.52</v>
      </c>
      <c r="CQ16" s="3">
        <v>5244.52</v>
      </c>
      <c r="CR16" s="3">
        <v>5244.52</v>
      </c>
      <c r="CS16" s="3">
        <v>5244.52</v>
      </c>
      <c r="CT16" s="3">
        <v>5244.52</v>
      </c>
      <c r="CU16" s="3">
        <v>5244.52</v>
      </c>
      <c r="CV16" s="3">
        <v>5244.52</v>
      </c>
      <c r="CW16" s="3">
        <v>5244.52</v>
      </c>
      <c r="CX16" s="3">
        <v>5244.52</v>
      </c>
      <c r="CY16" s="3">
        <v>5244.52</v>
      </c>
      <c r="CZ16" s="3">
        <v>5244.52</v>
      </c>
      <c r="DA16" s="3">
        <v>5244.52</v>
      </c>
      <c r="DB16" s="3">
        <v>5244.52</v>
      </c>
      <c r="DC16" s="3">
        <v>5244.52</v>
      </c>
      <c r="DD16" s="3">
        <v>5244.52</v>
      </c>
      <c r="DE16" s="3">
        <v>5244.52</v>
      </c>
      <c r="DF16" s="3">
        <v>5244.52</v>
      </c>
      <c r="DG16" s="3">
        <v>5244.52</v>
      </c>
      <c r="DH16" s="3">
        <v>5244.52</v>
      </c>
      <c r="DI16" s="3">
        <v>5244.52</v>
      </c>
      <c r="DJ16" s="3">
        <v>5244.52</v>
      </c>
      <c r="DK16" s="3">
        <v>5244.52</v>
      </c>
      <c r="DL16" s="3">
        <v>5244.52</v>
      </c>
      <c r="DM16" s="3">
        <v>5244.52</v>
      </c>
      <c r="DN16" s="3">
        <v>5244.52</v>
      </c>
      <c r="DO16" s="3">
        <v>5244.52</v>
      </c>
      <c r="DP16" s="3">
        <v>5244.52</v>
      </c>
      <c r="DQ16" s="3">
        <v>5244.52</v>
      </c>
      <c r="DR16" s="3">
        <v>5244.52</v>
      </c>
      <c r="DS16" s="3">
        <v>5244.52</v>
      </c>
      <c r="DT16" s="3">
        <v>5244.52</v>
      </c>
      <c r="DU16" s="3">
        <v>5244.52</v>
      </c>
      <c r="DV16" s="3">
        <v>5244.52</v>
      </c>
      <c r="DW16" s="3">
        <v>5244.52</v>
      </c>
      <c r="DX16" s="3">
        <v>5244.52</v>
      </c>
      <c r="DY16" s="3">
        <v>5244.52</v>
      </c>
      <c r="DZ16" s="3">
        <v>5244.52</v>
      </c>
      <c r="EA16" s="3">
        <v>5244.52</v>
      </c>
      <c r="EB16" s="3">
        <v>5244.52</v>
      </c>
      <c r="EC16" s="3">
        <v>5244.52</v>
      </c>
      <c r="ED16" s="3">
        <v>5244.52</v>
      </c>
      <c r="EE16" s="3">
        <v>5244.52</v>
      </c>
      <c r="EF16" s="3">
        <v>5244.52</v>
      </c>
      <c r="EG16" s="3">
        <v>5244.52</v>
      </c>
      <c r="EH16" s="3">
        <v>5244.52</v>
      </c>
      <c r="EI16" s="3">
        <v>5244.52</v>
      </c>
      <c r="EJ16" s="3">
        <v>5244.52</v>
      </c>
      <c r="EK16" s="3">
        <v>5244.52</v>
      </c>
      <c r="EL16" s="3">
        <v>5244.52</v>
      </c>
      <c r="EM16" s="3">
        <v>5244.52</v>
      </c>
      <c r="EN16" s="3">
        <v>5244.52</v>
      </c>
      <c r="EO16" s="3">
        <v>5244.52</v>
      </c>
      <c r="EP16" s="3">
        <v>5244.52</v>
      </c>
      <c r="EQ16" s="3">
        <v>5244.52</v>
      </c>
      <c r="ER16" s="3">
        <v>5244.52</v>
      </c>
      <c r="ES16" s="3">
        <v>5244.52</v>
      </c>
      <c r="ET16" s="3">
        <v>5244.52</v>
      </c>
      <c r="EU16" s="3">
        <v>5244.52</v>
      </c>
      <c r="EV16" s="3">
        <v>5244.52</v>
      </c>
      <c r="EW16" s="3">
        <v>5244.52</v>
      </c>
      <c r="EX16" s="3">
        <v>5244.52</v>
      </c>
      <c r="EY16" s="3">
        <v>5244.52</v>
      </c>
      <c r="EZ16" s="3">
        <v>5244.52</v>
      </c>
      <c r="FA16" s="3">
        <v>5244.52</v>
      </c>
      <c r="FB16" s="3">
        <v>5244.52</v>
      </c>
      <c r="FC16" s="3">
        <v>5244.52</v>
      </c>
      <c r="FD16" s="3">
        <v>5244.52</v>
      </c>
      <c r="FE16" s="3">
        <v>5244.52</v>
      </c>
      <c r="FF16" s="3">
        <v>5244.52</v>
      </c>
      <c r="FG16" s="3">
        <v>5244.52</v>
      </c>
      <c r="FH16" s="3">
        <v>5244.52</v>
      </c>
      <c r="FI16" s="3">
        <v>5244.52</v>
      </c>
      <c r="FJ16" s="3">
        <v>5244.52</v>
      </c>
      <c r="FK16" s="3">
        <v>5244.52</v>
      </c>
      <c r="FL16" s="3">
        <v>5244.52</v>
      </c>
      <c r="FM16" s="3">
        <v>5244.52</v>
      </c>
      <c r="FN16" s="3">
        <v>5244.52</v>
      </c>
      <c r="FO16" s="3">
        <v>5244.52</v>
      </c>
      <c r="FP16" s="3">
        <v>5244.52</v>
      </c>
      <c r="FQ16" s="3">
        <v>5244.52</v>
      </c>
      <c r="FR16" s="3">
        <v>5244.52</v>
      </c>
      <c r="FS16" s="3">
        <v>5244.52</v>
      </c>
      <c r="FT16" s="3">
        <v>5244.52</v>
      </c>
      <c r="FU16" s="3">
        <v>5244.52</v>
      </c>
      <c r="FV16" s="3">
        <v>5244.52</v>
      </c>
      <c r="FW16" s="3">
        <v>5244.52</v>
      </c>
      <c r="FX16" s="3">
        <v>5244.52</v>
      </c>
      <c r="FY16" s="3">
        <v>5244.52</v>
      </c>
      <c r="FZ16" s="3">
        <v>5244.52</v>
      </c>
      <c r="GA16" s="3">
        <v>5244.52</v>
      </c>
      <c r="GB16" s="3">
        <v>5244.52</v>
      </c>
      <c r="GC16" s="3">
        <v>5244.52</v>
      </c>
      <c r="GD16" s="3">
        <v>5244.52</v>
      </c>
      <c r="GE16" s="3">
        <v>5244.52</v>
      </c>
      <c r="GF16" s="3">
        <v>5244.52</v>
      </c>
      <c r="GG16" s="3">
        <v>5244.52</v>
      </c>
      <c r="GH16" s="3">
        <v>5244.52</v>
      </c>
      <c r="GI16" s="3">
        <v>5244.52</v>
      </c>
      <c r="GJ16" s="3">
        <v>5244.52</v>
      </c>
      <c r="GK16" s="3">
        <v>5244.52</v>
      </c>
      <c r="GL16" s="3">
        <v>5244.52</v>
      </c>
      <c r="GM16" s="3">
        <v>5244.52</v>
      </c>
      <c r="GN16" s="3">
        <v>5244.52</v>
      </c>
      <c r="GO16" s="3">
        <v>5244.52</v>
      </c>
      <c r="GP16" s="3">
        <v>5244.52</v>
      </c>
      <c r="GQ16" s="3">
        <v>5244.52</v>
      </c>
      <c r="GR16" s="3">
        <v>5244.52</v>
      </c>
      <c r="GS16" s="3">
        <v>5244.52</v>
      </c>
      <c r="GT16" s="3">
        <v>5244.52</v>
      </c>
      <c r="GU16" s="3">
        <v>5244.52</v>
      </c>
      <c r="GV16" s="3">
        <v>5244.52</v>
      </c>
      <c r="GW16" s="3">
        <v>5244.52</v>
      </c>
      <c r="GX16" s="3">
        <v>5244.52</v>
      </c>
      <c r="GY16" s="3">
        <v>5244.52</v>
      </c>
      <c r="GZ16" s="3">
        <v>5244.52</v>
      </c>
      <c r="HA16" s="3">
        <v>5244.52</v>
      </c>
      <c r="HB16" s="3">
        <v>5244.52</v>
      </c>
      <c r="HC16" s="3">
        <v>5244.52</v>
      </c>
      <c r="HD16" s="3">
        <v>5244.52</v>
      </c>
      <c r="HE16" s="3">
        <v>5244.52</v>
      </c>
      <c r="HF16" s="3">
        <v>5244.52</v>
      </c>
      <c r="HG16" s="3">
        <v>5244.52</v>
      </c>
      <c r="HH16" s="3">
        <v>5244.52</v>
      </c>
      <c r="HI16" s="3">
        <v>5244.52</v>
      </c>
      <c r="HJ16" s="3">
        <v>5244.52</v>
      </c>
      <c r="HK16" s="3">
        <v>5244.52</v>
      </c>
      <c r="HL16" s="3">
        <v>5244.52</v>
      </c>
      <c r="HM16" s="3">
        <v>5244.52</v>
      </c>
      <c r="HN16" s="3">
        <v>5244.52</v>
      </c>
      <c r="HO16" s="3">
        <v>5244.52</v>
      </c>
      <c r="HP16" s="3">
        <v>5244.52</v>
      </c>
      <c r="HQ16" s="3">
        <v>5244.52</v>
      </c>
      <c r="HR16" s="3">
        <v>5244.52</v>
      </c>
      <c r="HS16" s="3">
        <v>5244.52</v>
      </c>
      <c r="HT16" s="3">
        <v>5244.52</v>
      </c>
      <c r="HU16" s="3">
        <v>5244.52</v>
      </c>
      <c r="HV16" s="3">
        <v>5244.52</v>
      </c>
      <c r="HW16" s="3">
        <v>5244.52</v>
      </c>
      <c r="HX16" s="3"/>
      <c r="HY16" s="3">
        <v>933648.47</v>
      </c>
    </row>
    <row r="17" spans="2:233" x14ac:dyDescent="0.2">
      <c r="B17">
        <f>COUNTA(B3:B16)</f>
        <v>14</v>
      </c>
      <c r="AJ17" s="2">
        <f>SUM(AJ3:AJ16)</f>
        <v>3668710.9200000004</v>
      </c>
      <c r="AL17" s="1"/>
      <c r="AM17" s="1"/>
      <c r="AN17" s="1"/>
      <c r="AO17" s="1"/>
      <c r="AP17" s="1">
        <f>SUM(AP3:AP16)</f>
        <v>0</v>
      </c>
      <c r="AQ17" s="1">
        <f>SUM(AQ3:AQ16)</f>
        <v>0</v>
      </c>
      <c r="AR17" s="1">
        <f>SUM(AR3:AR16)</f>
        <v>0</v>
      </c>
      <c r="AS17" s="1">
        <f>SUM(AS3:AS16)</f>
        <v>0</v>
      </c>
      <c r="AT17" s="1">
        <f>SUM(AT3:AT16)</f>
        <v>0</v>
      </c>
      <c r="AU17" s="1">
        <f>SUM(AU3:AU16)</f>
        <v>0</v>
      </c>
      <c r="AV17" s="1">
        <f>SUM(AV3:AV16)</f>
        <v>0</v>
      </c>
      <c r="AW17" s="1">
        <f>SUM(AW3:AW16)</f>
        <v>0</v>
      </c>
      <c r="AX17" s="1">
        <f>SUM(AX3:AX16)</f>
        <v>0</v>
      </c>
      <c r="AY17" s="1">
        <f>SUM(AY3:AY16)</f>
        <v>0</v>
      </c>
      <c r="AZ17" s="1">
        <f>SUM(AZ3:AZ16)</f>
        <v>0</v>
      </c>
      <c r="BA17" s="1">
        <f>SUM(BA3:BA16)</f>
        <v>3999.88</v>
      </c>
      <c r="BB17" s="1">
        <f>SUM(BB3:BB16)</f>
        <v>41801.760000000002</v>
      </c>
      <c r="BC17" s="1">
        <f>SUM(BC3:BC16)</f>
        <v>41116.090000000011</v>
      </c>
      <c r="BD17" s="1">
        <f>SUM(BD3:BD16)</f>
        <v>41116.090000000011</v>
      </c>
      <c r="BE17" s="1">
        <f>SUM(BE3:BE16)</f>
        <v>41116.090000000011</v>
      </c>
      <c r="BF17" s="1">
        <f>SUM(BF3:BF16)</f>
        <v>46116.990000000005</v>
      </c>
      <c r="BG17" s="1">
        <f>SUM(BG3:BG16)</f>
        <v>41116.090000000011</v>
      </c>
      <c r="BH17" s="1">
        <f>SUM(BH3:BH16)</f>
        <v>41116.090000000011</v>
      </c>
      <c r="BI17" s="1">
        <f>SUM(BI3:BI16)</f>
        <v>41116.090000000011</v>
      </c>
      <c r="BJ17" s="1">
        <f>SUM(BJ3:BJ16)</f>
        <v>41116.090000000011</v>
      </c>
      <c r="BK17" s="1">
        <f>SUM(BK3:BK16)</f>
        <v>41116.090000000011</v>
      </c>
      <c r="BL17" s="1">
        <f>SUM(BL3:BL16)</f>
        <v>231150.41</v>
      </c>
      <c r="BM17" s="1">
        <f>SUM(BM3:BM16)</f>
        <v>41116.090000000011</v>
      </c>
      <c r="BN17" s="1">
        <f>SUM(BN3:BN16)</f>
        <v>41116.090000000011</v>
      </c>
      <c r="BO17" s="1">
        <f>SUM(BO3:BO16)</f>
        <v>41116.090000000011</v>
      </c>
      <c r="BP17" s="1">
        <f>SUM(BP3:BP16)</f>
        <v>41116.090000000011</v>
      </c>
      <c r="BQ17" s="1">
        <f>SUM(BQ3:BQ16)</f>
        <v>41116.090000000011</v>
      </c>
      <c r="BR17" s="1">
        <f>SUM(BR3:BR16)</f>
        <v>41116.090000000011</v>
      </c>
      <c r="BS17" s="1">
        <f>SUM(BS3:BS16)</f>
        <v>41116.090000000011</v>
      </c>
      <c r="BT17" s="1">
        <f>SUM(BT3:BT16)</f>
        <v>41116.090000000011</v>
      </c>
      <c r="BU17" s="1">
        <f>SUM(BU3:BU16)</f>
        <v>37507.430000000008</v>
      </c>
      <c r="BV17" s="1">
        <f>SUM(BV3:BV16)</f>
        <v>37507.430000000008</v>
      </c>
      <c r="BW17" s="1">
        <f>SUM(BW3:BW16)</f>
        <v>37507.430000000008</v>
      </c>
      <c r="BX17" s="1">
        <f>SUM(BX3:BX16)</f>
        <v>37507.430000000008</v>
      </c>
      <c r="BY17" s="1">
        <f>SUM(BY3:BY16)</f>
        <v>37507.430000000008</v>
      </c>
      <c r="BZ17" s="1">
        <f>SUM(BZ3:BZ16)</f>
        <v>37507.430000000008</v>
      </c>
      <c r="CA17" s="1">
        <f>SUM(CA3:CA16)</f>
        <v>37507.430000000008</v>
      </c>
      <c r="CB17" s="1">
        <f>SUM(CB3:CB16)</f>
        <v>37507.430000000008</v>
      </c>
      <c r="CC17" s="1">
        <f>SUM(CC3:CC16)</f>
        <v>37507.430000000008</v>
      </c>
      <c r="CD17" s="1">
        <f>SUM(CD3:CD16)</f>
        <v>37507.430000000008</v>
      </c>
      <c r="CE17" s="1">
        <f>SUM(CE3:CE16)</f>
        <v>37507.430000000008</v>
      </c>
      <c r="CF17" s="1">
        <f>SUM(CF3:CF16)</f>
        <v>37507.430000000008</v>
      </c>
      <c r="CG17" s="1">
        <f>SUM(CG3:CG16)</f>
        <v>37507.430000000008</v>
      </c>
      <c r="CH17" s="1">
        <f>SUM(CH3:CH16)</f>
        <v>37507.430000000008</v>
      </c>
      <c r="CI17" s="1">
        <f>SUM(CI3:CI16)</f>
        <v>37507.430000000008</v>
      </c>
      <c r="CJ17" s="1">
        <f>SUM(CJ3:CJ16)</f>
        <v>37507.430000000008</v>
      </c>
      <c r="CK17" s="1">
        <f>SUM(CK3:CK16)</f>
        <v>37507.430000000008</v>
      </c>
      <c r="CL17" s="1">
        <f>SUM(CL3:CL16)</f>
        <v>37507.430000000008</v>
      </c>
      <c r="CM17" s="1">
        <f>SUM(CM3:CM16)</f>
        <v>37507.430000000008</v>
      </c>
      <c r="CN17" s="1">
        <f>SUM(CN3:CN16)</f>
        <v>37507.430000000008</v>
      </c>
      <c r="CO17" s="1">
        <f>SUM(CO3:CO16)</f>
        <v>37507.430000000008</v>
      </c>
      <c r="CP17" s="1">
        <f>SUM(CP3:CP16)</f>
        <v>37507.430000000008</v>
      </c>
      <c r="CQ17" s="1">
        <f>SUM(CQ3:CQ16)</f>
        <v>37507.430000000008</v>
      </c>
      <c r="CR17" s="1">
        <f>SUM(CR3:CR16)</f>
        <v>37507.430000000008</v>
      </c>
      <c r="CS17" s="1">
        <f>SUM(CS3:CS16)</f>
        <v>37507.430000000008</v>
      </c>
      <c r="CT17" s="1">
        <f>SUM(CT3:CT16)</f>
        <v>37507.430000000008</v>
      </c>
      <c r="CU17" s="1">
        <f>SUM(CU3:CU16)</f>
        <v>37507.430000000008</v>
      </c>
      <c r="CV17" s="1">
        <f>SUM(CV3:CV16)</f>
        <v>37507.430000000008</v>
      </c>
      <c r="CW17" s="1">
        <f>SUM(CW3:CW16)</f>
        <v>37507.430000000008</v>
      </c>
      <c r="CX17" s="1">
        <f>SUM(CX3:CX16)</f>
        <v>37507.430000000008</v>
      </c>
      <c r="CY17" s="1">
        <f>SUM(CY3:CY16)</f>
        <v>37507.430000000008</v>
      </c>
      <c r="CZ17" s="1">
        <f>SUM(CZ3:CZ16)</f>
        <v>37507.430000000008</v>
      </c>
      <c r="DA17" s="1">
        <f>SUM(DA3:DA16)</f>
        <v>37507.430000000008</v>
      </c>
      <c r="DB17" s="1">
        <f>SUM(DB3:DB16)</f>
        <v>37507.430000000008</v>
      </c>
      <c r="DC17" s="1">
        <f>SUM(DC3:DC16)</f>
        <v>37507.430000000008</v>
      </c>
      <c r="DD17" s="1">
        <f>SUM(DD3:DD16)</f>
        <v>37507.430000000008</v>
      </c>
      <c r="DE17" s="1">
        <f>SUM(DE3:DE16)</f>
        <v>37507.430000000008</v>
      </c>
      <c r="DF17" s="1">
        <f>SUM(DF3:DF16)</f>
        <v>37507.430000000008</v>
      </c>
      <c r="DG17" s="1">
        <f>SUM(DG3:DG16)</f>
        <v>37507.430000000008</v>
      </c>
      <c r="DH17" s="1">
        <f>SUM(DH3:DH16)</f>
        <v>37507.430000000008</v>
      </c>
      <c r="DI17" s="1">
        <f>SUM(DI3:DI16)</f>
        <v>37507.430000000008</v>
      </c>
      <c r="DJ17" s="1">
        <f>SUM(DJ3:DJ16)</f>
        <v>37507.430000000008</v>
      </c>
      <c r="DK17" s="1">
        <f>SUM(DK3:DK16)</f>
        <v>37507.430000000008</v>
      </c>
      <c r="DL17" s="1">
        <f>SUM(DL3:DL16)</f>
        <v>37507.430000000008</v>
      </c>
      <c r="DM17" s="1">
        <f>SUM(DM3:DM16)</f>
        <v>37507.430000000008</v>
      </c>
      <c r="DN17" s="1">
        <f>SUM(DN3:DN16)</f>
        <v>37507.430000000008</v>
      </c>
      <c r="DO17" s="1">
        <f>SUM(DO3:DO16)</f>
        <v>37507.430000000008</v>
      </c>
      <c r="DP17" s="1">
        <f>SUM(DP3:DP16)</f>
        <v>37507.430000000008</v>
      </c>
      <c r="DQ17" s="1">
        <f>SUM(DQ3:DQ16)</f>
        <v>37507.430000000008</v>
      </c>
      <c r="DR17" s="1">
        <f>SUM(DR3:DR16)</f>
        <v>37507.430000000008</v>
      </c>
      <c r="DS17" s="1">
        <f>SUM(DS3:DS16)</f>
        <v>37507.430000000008</v>
      </c>
      <c r="DT17" s="1">
        <f>SUM(DT3:DT16)</f>
        <v>33628.630000000005</v>
      </c>
      <c r="DU17" s="1">
        <f>SUM(DU3:DU16)</f>
        <v>33628.630000000005</v>
      </c>
      <c r="DV17" s="1">
        <f>SUM(DV3:DV16)</f>
        <v>33628.630000000005</v>
      </c>
      <c r="DW17" s="1">
        <f>SUM(DW3:DW16)</f>
        <v>33628.630000000005</v>
      </c>
      <c r="DX17" s="1">
        <f>SUM(DX3:DX16)</f>
        <v>33628.630000000005</v>
      </c>
      <c r="DY17" s="1">
        <f>SUM(DY3:DY16)</f>
        <v>33628.630000000005</v>
      </c>
      <c r="DZ17" s="1">
        <f>SUM(DZ3:DZ16)</f>
        <v>33628.630000000005</v>
      </c>
      <c r="EA17" s="1">
        <f>SUM(EA3:EA16)</f>
        <v>33628.630000000005</v>
      </c>
      <c r="EB17" s="1">
        <f>SUM(EB3:EB16)</f>
        <v>33628.630000000005</v>
      </c>
      <c r="EC17" s="1">
        <f>SUM(EC3:EC16)</f>
        <v>33628.630000000005</v>
      </c>
      <c r="ED17" s="1">
        <f>SUM(ED3:ED16)</f>
        <v>33628.630000000005</v>
      </c>
      <c r="EE17" s="1">
        <f>SUM(EE3:EE16)</f>
        <v>33628.630000000005</v>
      </c>
      <c r="EF17" s="1">
        <f>SUM(EF3:EF16)</f>
        <v>33628.630000000005</v>
      </c>
      <c r="EG17" s="1">
        <f>SUM(EG3:EG16)</f>
        <v>33628.630000000005</v>
      </c>
      <c r="EH17" s="1">
        <f>SUM(EH3:EH16)</f>
        <v>33628.630000000005</v>
      </c>
      <c r="EI17" s="1">
        <f>SUM(EI3:EI16)</f>
        <v>33628.630000000005</v>
      </c>
      <c r="EJ17" s="1">
        <f>SUM(EJ3:EJ16)</f>
        <v>33628.630000000005</v>
      </c>
      <c r="EK17" s="1">
        <f>SUM(EK3:EK16)</f>
        <v>33628.630000000005</v>
      </c>
      <c r="EL17" s="1">
        <f>SUM(EL3:EL16)</f>
        <v>33628.630000000005</v>
      </c>
      <c r="EM17" s="1">
        <f>SUM(EM3:EM16)</f>
        <v>33628.630000000005</v>
      </c>
      <c r="EN17" s="1">
        <f>SUM(EN3:EN16)</f>
        <v>33628.630000000005</v>
      </c>
      <c r="EO17" s="1">
        <f>SUM(EO3:EO16)</f>
        <v>33628.630000000005</v>
      </c>
      <c r="EP17" s="1">
        <f>SUM(EP3:EP16)</f>
        <v>33628.630000000005</v>
      </c>
      <c r="EQ17" s="1">
        <f>SUM(EQ3:EQ16)</f>
        <v>33628.630000000005</v>
      </c>
      <c r="ER17" s="1">
        <f>SUM(ER3:ER16)</f>
        <v>33628.630000000005</v>
      </c>
      <c r="ES17" s="1">
        <f>SUM(ES3:ES16)</f>
        <v>33628.630000000005</v>
      </c>
      <c r="ET17" s="1">
        <f>SUM(ET3:ET16)</f>
        <v>33628.630000000005</v>
      </c>
      <c r="EU17" s="1">
        <f>SUM(EU3:EU16)</f>
        <v>33628.630000000005</v>
      </c>
      <c r="EV17" s="1">
        <f>SUM(EV3:EV16)</f>
        <v>33628.630000000005</v>
      </c>
      <c r="EW17" s="1">
        <f>SUM(EW3:EW16)</f>
        <v>33628.630000000005</v>
      </c>
      <c r="EX17" s="1">
        <f>SUM(EX3:EX16)</f>
        <v>33628.630000000005</v>
      </c>
      <c r="EY17" s="1">
        <f>SUM(EY3:EY16)</f>
        <v>33628.630000000005</v>
      </c>
      <c r="EZ17" s="1">
        <f>SUM(EZ3:EZ16)</f>
        <v>33628.630000000005</v>
      </c>
      <c r="FA17" s="1">
        <f>SUM(FA3:FA16)</f>
        <v>33628.630000000005</v>
      </c>
      <c r="FB17" s="1">
        <f>SUM(FB3:FB16)</f>
        <v>33628.630000000005</v>
      </c>
      <c r="FC17" s="1">
        <f>SUM(FC3:FC16)</f>
        <v>33628.630000000005</v>
      </c>
      <c r="FD17" s="1">
        <f>SUM(FD3:FD16)</f>
        <v>33628.630000000005</v>
      </c>
      <c r="FE17" s="1">
        <f>SUM(FE3:FE16)</f>
        <v>33628.630000000005</v>
      </c>
      <c r="FF17" s="1">
        <f>SUM(FF3:FF16)</f>
        <v>33628.630000000005</v>
      </c>
      <c r="FG17" s="1">
        <f>SUM(FG3:FG16)</f>
        <v>33628.630000000005</v>
      </c>
      <c r="FH17" s="1">
        <f>SUM(FH3:FH16)</f>
        <v>33628.630000000005</v>
      </c>
      <c r="FI17" s="1">
        <f>SUM(FI3:FI16)</f>
        <v>33628.630000000005</v>
      </c>
      <c r="FJ17" s="1">
        <f>SUM(FJ3:FJ16)</f>
        <v>33628.630000000005</v>
      </c>
      <c r="FK17" s="1">
        <f>SUM(FK3:FK16)</f>
        <v>33628.630000000005</v>
      </c>
      <c r="FL17" s="1">
        <f>SUM(FL3:FL16)</f>
        <v>33628.630000000005</v>
      </c>
      <c r="FM17" s="1">
        <f>SUM(FM3:FM16)</f>
        <v>33628.630000000005</v>
      </c>
      <c r="FN17" s="1">
        <f>SUM(FN3:FN16)</f>
        <v>33628.630000000005</v>
      </c>
      <c r="FO17" s="1">
        <f>SUM(FO3:FO16)</f>
        <v>33628.630000000005</v>
      </c>
      <c r="FP17" s="1">
        <f>SUM(FP3:FP16)</f>
        <v>33628.630000000005</v>
      </c>
      <c r="FQ17" s="1">
        <f>SUM(FQ3:FQ16)</f>
        <v>29702.870000000003</v>
      </c>
      <c r="FR17" s="1">
        <f>SUM(FR3:FR16)</f>
        <v>29702.870000000003</v>
      </c>
      <c r="FS17" s="1">
        <f>SUM(FS3:FS16)</f>
        <v>29702.870000000003</v>
      </c>
      <c r="FT17" s="1">
        <f>SUM(FT3:FT16)</f>
        <v>29702.870000000003</v>
      </c>
      <c r="FU17" s="1">
        <f>SUM(FU3:FU16)</f>
        <v>29702.870000000003</v>
      </c>
      <c r="FV17" s="1">
        <f>SUM(FV3:FV16)</f>
        <v>29702.870000000003</v>
      </c>
      <c r="FW17" s="1">
        <f>SUM(FW3:FW16)</f>
        <v>29702.870000000003</v>
      </c>
      <c r="FX17" s="1">
        <f>SUM(FX3:FX16)</f>
        <v>29702.870000000003</v>
      </c>
      <c r="FY17" s="1">
        <f>SUM(FY3:FY16)</f>
        <v>29702.870000000003</v>
      </c>
      <c r="FZ17" s="1">
        <f>SUM(FZ3:FZ16)</f>
        <v>29702.870000000003</v>
      </c>
      <c r="GA17" s="1">
        <f>SUM(GA3:GA16)</f>
        <v>29702.870000000003</v>
      </c>
      <c r="GB17" s="1">
        <f>SUM(GB3:GB16)</f>
        <v>29702.870000000003</v>
      </c>
      <c r="GC17" s="1">
        <f>SUM(GC3:GC16)</f>
        <v>29702.870000000003</v>
      </c>
      <c r="GD17" s="1">
        <f>SUM(GD3:GD16)</f>
        <v>29702.870000000003</v>
      </c>
      <c r="GE17" s="1">
        <f>SUM(GE3:GE16)</f>
        <v>29702.870000000003</v>
      </c>
      <c r="GF17" s="1">
        <f>SUM(GF3:GF16)</f>
        <v>29702.870000000003</v>
      </c>
      <c r="GG17" s="1">
        <f>SUM(GG3:GG16)</f>
        <v>29702.870000000003</v>
      </c>
      <c r="GH17" s="1">
        <f>SUM(GH3:GH16)</f>
        <v>29702.870000000003</v>
      </c>
      <c r="GI17" s="1">
        <f>SUM(GI3:GI16)</f>
        <v>29702.870000000003</v>
      </c>
      <c r="GJ17" s="1">
        <f>SUM(GJ3:GJ16)</f>
        <v>29702.870000000003</v>
      </c>
      <c r="GK17" s="1">
        <f>SUM(GK3:GK16)</f>
        <v>29702.870000000003</v>
      </c>
      <c r="GL17" s="1">
        <f>SUM(GL3:GL16)</f>
        <v>29702.870000000003</v>
      </c>
      <c r="GM17" s="1">
        <f>SUM(GM3:GM16)</f>
        <v>29702.870000000003</v>
      </c>
      <c r="GN17" s="1">
        <f>SUM(GN3:GN16)</f>
        <v>29702.870000000003</v>
      </c>
      <c r="GO17" s="1">
        <f>SUM(GO3:GO16)</f>
        <v>29702.870000000003</v>
      </c>
      <c r="GP17" s="1">
        <f>SUM(GP3:GP16)</f>
        <v>29702.870000000003</v>
      </c>
      <c r="GQ17" s="1">
        <f>SUM(GQ3:GQ16)</f>
        <v>29702.870000000003</v>
      </c>
      <c r="GR17" s="1">
        <f>SUM(GR3:GR16)</f>
        <v>29702.870000000003</v>
      </c>
      <c r="GS17" s="1">
        <f>SUM(GS3:GS16)</f>
        <v>29702.870000000003</v>
      </c>
      <c r="GT17" s="1">
        <f>SUM(GT3:GT16)</f>
        <v>29702.870000000003</v>
      </c>
      <c r="GU17" s="1">
        <f>SUM(GU3:GU16)</f>
        <v>29702.870000000003</v>
      </c>
      <c r="GV17" s="1">
        <f>SUM(GV3:GV16)</f>
        <v>29702.870000000003</v>
      </c>
      <c r="GW17" s="1">
        <f>SUM(GW3:GW16)</f>
        <v>29702.870000000003</v>
      </c>
      <c r="GX17" s="1">
        <f>SUM(GX3:GX16)</f>
        <v>29702.870000000003</v>
      </c>
      <c r="GY17" s="1">
        <f>SUM(GY3:GY16)</f>
        <v>29702.870000000003</v>
      </c>
      <c r="GZ17" s="1">
        <f>SUM(GZ3:GZ16)</f>
        <v>29702.870000000003</v>
      </c>
      <c r="HA17" s="1">
        <f>SUM(HA3:HA16)</f>
        <v>29702.870000000003</v>
      </c>
      <c r="HB17" s="1">
        <f>SUM(HB3:HB16)</f>
        <v>29702.870000000003</v>
      </c>
      <c r="HC17" s="1">
        <f>SUM(HC3:HC16)</f>
        <v>29702.870000000003</v>
      </c>
      <c r="HD17" s="1">
        <f>SUM(HD3:HD16)</f>
        <v>29702.870000000003</v>
      </c>
      <c r="HE17" s="1">
        <f>SUM(HE3:HE16)</f>
        <v>29702.870000000003</v>
      </c>
      <c r="HF17" s="1">
        <f>SUM(HF3:HF16)</f>
        <v>29702.870000000003</v>
      </c>
      <c r="HG17" s="1">
        <f>SUM(HG3:HG16)</f>
        <v>29702.870000000003</v>
      </c>
      <c r="HH17" s="1">
        <f>SUM(HH3:HH16)</f>
        <v>29702.870000000003</v>
      </c>
      <c r="HI17" s="1">
        <f>SUM(HI3:HI16)</f>
        <v>29702.870000000003</v>
      </c>
      <c r="HJ17" s="1">
        <f>SUM(HJ3:HJ16)</f>
        <v>29702.870000000003</v>
      </c>
      <c r="HK17" s="1">
        <f>SUM(HK3:HK16)</f>
        <v>27125.33</v>
      </c>
      <c r="HL17" s="1">
        <f>SUM(HL3:HL16)</f>
        <v>27125.33</v>
      </c>
      <c r="HM17" s="1">
        <f>SUM(HM3:HM16)</f>
        <v>27125.33</v>
      </c>
      <c r="HN17" s="1">
        <f>SUM(HN3:HN16)</f>
        <v>27125.33</v>
      </c>
      <c r="HO17" s="1">
        <f>SUM(HO3:HO16)</f>
        <v>24487.680000000004</v>
      </c>
      <c r="HP17" s="1">
        <f>SUM(HP3:HP16)</f>
        <v>24487.680000000004</v>
      </c>
      <c r="HQ17" s="1">
        <f>SUM(HQ3:HQ16)</f>
        <v>24487.680000000004</v>
      </c>
      <c r="HR17" s="1">
        <f>SUM(HR3:HR16)</f>
        <v>24487.680000000004</v>
      </c>
      <c r="HS17" s="1">
        <f>SUM(HS3:HS16)</f>
        <v>24487.680000000004</v>
      </c>
      <c r="HT17" s="1">
        <f>SUM(HT3:HT16)</f>
        <v>19319.61</v>
      </c>
      <c r="HU17" s="1">
        <f>SUM(HU3:HU16)</f>
        <v>19319.61</v>
      </c>
      <c r="HV17" s="1">
        <f>SUM(HV3:HV16)</f>
        <v>19319.61</v>
      </c>
      <c r="HW17" s="1">
        <f>SUM(HW3:HW16)</f>
        <v>19319.61</v>
      </c>
      <c r="HX17" s="1">
        <f>SUM(HX3:HX16)</f>
        <v>2552.4900000000002</v>
      </c>
      <c r="HY17" s="1"/>
    </row>
  </sheetData>
  <autoFilter ref="A2:HY17" xr:uid="{00000000-0009-0000-0000-000001000000}">
    <sortState xmlns:xlrd2="http://schemas.microsoft.com/office/spreadsheetml/2017/richdata2" ref="A3:HY17">
      <sortCondition ref="C2:C17"/>
    </sortState>
  </autoFilter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Moradas da Barra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Roque</dc:creator>
  <cp:lastModifiedBy>William Roque</cp:lastModifiedBy>
  <dcterms:created xsi:type="dcterms:W3CDTF">2019-09-09T13:54:29Z</dcterms:created>
  <dcterms:modified xsi:type="dcterms:W3CDTF">2019-09-09T13:55:00Z</dcterms:modified>
</cp:coreProperties>
</file>