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Laura\CPZ_Ih_DRF_BAF312\Data_for_Modeling\"/>
    </mc:Choice>
  </mc:AlternateContent>
  <xr:revisionPtr revIDLastSave="0" documentId="8_{27D4F33A-4040-408A-8CF6-12E384B85B5E}" xr6:coauthVersionLast="37" xr6:coauthVersionMax="37" xr10:uidLastSave="{00000000-0000-0000-0000-000000000000}"/>
  <bookViews>
    <workbookView xWindow="0" yWindow="0" windowWidth="25200" windowHeight="11775" xr2:uid="{57EC2502-2FA1-4AAA-B769-383E6DB7D7EC}"/>
  </bookViews>
  <sheets>
    <sheet name="CTRL_DRF" sheetId="1" r:id="rId1"/>
    <sheet name="CPZ_DRF_Day1" sheetId="2" r:id="rId2"/>
    <sheet name="CPZ_DRF_Day7" sheetId="3" r:id="rId3"/>
    <sheet name="CPZ_DRF_Day25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4" l="1"/>
  <c r="J23" i="4"/>
  <c r="J24" i="4"/>
  <c r="J25" i="4"/>
  <c r="J26" i="4"/>
  <c r="J21" i="4"/>
  <c r="J3" i="4"/>
  <c r="J4" i="4"/>
  <c r="J5" i="4"/>
  <c r="J6" i="4"/>
  <c r="J7" i="4"/>
  <c r="J2" i="4"/>
  <c r="J20" i="3"/>
  <c r="J21" i="3"/>
  <c r="J22" i="3"/>
  <c r="J23" i="3"/>
  <c r="J24" i="3"/>
  <c r="J25" i="3"/>
  <c r="J26" i="3"/>
  <c r="J19" i="3"/>
  <c r="J3" i="3"/>
  <c r="J4" i="3"/>
  <c r="J5" i="3"/>
  <c r="J6" i="3"/>
  <c r="J7" i="3"/>
  <c r="J8" i="3"/>
  <c r="J9" i="3"/>
  <c r="J2" i="3"/>
  <c r="J22" i="2"/>
  <c r="J23" i="2"/>
  <c r="J24" i="2"/>
  <c r="J25" i="2"/>
  <c r="J26" i="2"/>
  <c r="J27" i="2"/>
  <c r="J28" i="2"/>
  <c r="J29" i="2"/>
  <c r="J21" i="2"/>
  <c r="J3" i="2"/>
  <c r="J4" i="2"/>
  <c r="J5" i="2"/>
  <c r="J6" i="2"/>
  <c r="J7" i="2"/>
  <c r="J8" i="2"/>
  <c r="J9" i="2"/>
  <c r="J10" i="2"/>
  <c r="J2" i="2"/>
  <c r="J20" i="1"/>
  <c r="J21" i="1"/>
  <c r="J22" i="1"/>
  <c r="J23" i="1"/>
  <c r="J24" i="1"/>
  <c r="J25" i="1"/>
  <c r="J26" i="1"/>
  <c r="J27" i="1"/>
  <c r="J28" i="1"/>
  <c r="J29" i="1"/>
  <c r="J30" i="1"/>
  <c r="J19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<sst xmlns="http://schemas.openxmlformats.org/spreadsheetml/2006/main" count="396" uniqueCount="188">
  <si>
    <t>Recording File</t>
  </si>
  <si>
    <t>Trace Number</t>
  </si>
  <si>
    <t>Membrane Potential (mV)</t>
  </si>
  <si>
    <t>C-slow Pre</t>
  </si>
  <si>
    <t>C-Slow Post</t>
  </si>
  <si>
    <t>R-Series Pre</t>
  </si>
  <si>
    <t>R-Series Post</t>
  </si>
  <si>
    <t>Amplitude (pA)</t>
  </si>
  <si>
    <t>Current Density</t>
  </si>
  <si>
    <t>Tau1 (ms)</t>
  </si>
  <si>
    <t>d0</t>
  </si>
  <si>
    <t>Tau2 (ms)</t>
  </si>
  <si>
    <t>3--1</t>
  </si>
  <si>
    <t>3--2</t>
  </si>
  <si>
    <t>4--1</t>
  </si>
  <si>
    <t>4--2</t>
  </si>
  <si>
    <t>3--3</t>
  </si>
  <si>
    <t>6--1</t>
  </si>
  <si>
    <t>6--2</t>
  </si>
  <si>
    <t>1--1</t>
  </si>
  <si>
    <t>1--2</t>
  </si>
  <si>
    <t>1--3</t>
  </si>
  <si>
    <t>2--1</t>
  </si>
  <si>
    <t>2--2</t>
  </si>
  <si>
    <t>210518-2</t>
  </si>
  <si>
    <t>4--3</t>
  </si>
  <si>
    <t>2--3</t>
  </si>
  <si>
    <t>2--4</t>
  </si>
  <si>
    <t>2021-06-10-001</t>
  </si>
  <si>
    <t>2021-07-27-001</t>
  </si>
  <si>
    <t>2021-08-05-001</t>
  </si>
  <si>
    <t>2022-05-16-001</t>
  </si>
  <si>
    <t>2021-05-17-001</t>
  </si>
  <si>
    <t>2021-05-18-001</t>
  </si>
  <si>
    <t>2021-06-07-001</t>
  </si>
  <si>
    <t>2021-06-08-001</t>
  </si>
  <si>
    <t>1--4</t>
  </si>
  <si>
    <t>220406_2</t>
  </si>
  <si>
    <t>-85,51912</t>
  </si>
  <si>
    <t>0,99656</t>
  </si>
  <si>
    <t>-81,49554</t>
  </si>
  <si>
    <t>0,70917</t>
  </si>
  <si>
    <t>-87,61482</t>
  </si>
  <si>
    <t>0,51312</t>
  </si>
  <si>
    <t>-90,14052</t>
  </si>
  <si>
    <t>0,8342</t>
  </si>
  <si>
    <t>-84,72542</t>
  </si>
  <si>
    <t>0,93513</t>
  </si>
  <si>
    <t>-85,55212</t>
  </si>
  <si>
    <t>1,19195</t>
  </si>
  <si>
    <t>-89,25903</t>
  </si>
  <si>
    <t>1,74528</t>
  </si>
  <si>
    <t>-97,09131</t>
  </si>
  <si>
    <t>1,01388</t>
  </si>
  <si>
    <t>-98,86751</t>
  </si>
  <si>
    <t>1,58793</t>
  </si>
  <si>
    <t>-78,35244</t>
  </si>
  <si>
    <t>0,6492</t>
  </si>
  <si>
    <t>-91,94668</t>
  </si>
  <si>
    <t>1,13591</t>
  </si>
  <si>
    <t>-90,05432</t>
  </si>
  <si>
    <t>1,6631</t>
  </si>
  <si>
    <t>-80,52832</t>
  </si>
  <si>
    <t>10,99743</t>
  </si>
  <si>
    <t>-82,54196</t>
  </si>
  <si>
    <t>11,55243</t>
  </si>
  <si>
    <t>-84,16365</t>
  </si>
  <si>
    <t>10,80967</t>
  </si>
  <si>
    <t>-78,13596</t>
  </si>
  <si>
    <t>11,97565</t>
  </si>
  <si>
    <t>-87,36241</t>
  </si>
  <si>
    <t>10,1238</t>
  </si>
  <si>
    <t>-94,39617</t>
  </si>
  <si>
    <t>11,77124</t>
  </si>
  <si>
    <t>-77,05408</t>
  </si>
  <si>
    <t>11,20146</t>
  </si>
  <si>
    <t>-89,69845</t>
  </si>
  <si>
    <t>11,6511</t>
  </si>
  <si>
    <t>-92,50527</t>
  </si>
  <si>
    <t>21,16685</t>
  </si>
  <si>
    <t>-85,80293</t>
  </si>
  <si>
    <t>11,5151</t>
  </si>
  <si>
    <t>-86,79075</t>
  </si>
  <si>
    <t>12,27156</t>
  </si>
  <si>
    <t>-87,03445</t>
  </si>
  <si>
    <t>10,23233</t>
  </si>
  <si>
    <t>-84,4353</t>
  </si>
  <si>
    <t>9,86579</t>
  </si>
  <si>
    <t>-76,55104</t>
  </si>
  <si>
    <t>9,27399</t>
  </si>
  <si>
    <t>-87,40281</t>
  </si>
  <si>
    <t>9,71926</t>
  </si>
  <si>
    <t>-88,09937</t>
  </si>
  <si>
    <t>16,93978</t>
  </si>
  <si>
    <t>-76,2792</t>
  </si>
  <si>
    <t>8,50111</t>
  </si>
  <si>
    <t>-77,06521</t>
  </si>
  <si>
    <t>11,1233</t>
  </si>
  <si>
    <t>-88,88006</t>
  </si>
  <si>
    <t>10,9744</t>
  </si>
  <si>
    <t>-84,49626</t>
  </si>
  <si>
    <t>21,80261</t>
  </si>
  <si>
    <t>-88,71109</t>
  </si>
  <si>
    <t>9,80849</t>
  </si>
  <si>
    <t>-86,53933</t>
  </si>
  <si>
    <t>11,75574</t>
  </si>
  <si>
    <t>-86,81769</t>
  </si>
  <si>
    <t>9,53101</t>
  </si>
  <si>
    <t>-84,63292</t>
  </si>
  <si>
    <t>10,05435</t>
  </si>
  <si>
    <t>-90,35281</t>
  </si>
  <si>
    <t>10,54407</t>
  </si>
  <si>
    <t>-89,93459</t>
  </si>
  <si>
    <t>10,31741</t>
  </si>
  <si>
    <t>-86,18567</t>
  </si>
  <si>
    <t>13,70167</t>
  </si>
  <si>
    <t>-86,7386</t>
  </si>
  <si>
    <t>10,39109</t>
  </si>
  <si>
    <t>-86,41495</t>
  </si>
  <si>
    <t>12,6763</t>
  </si>
  <si>
    <t>-96,41541</t>
  </si>
  <si>
    <t>11,71372</t>
  </si>
  <si>
    <t>-92,6784</t>
  </si>
  <si>
    <t>11,50412</t>
  </si>
  <si>
    <t>-91,99482</t>
  </si>
  <si>
    <t>12,3639</t>
  </si>
  <si>
    <t>-92,16356</t>
  </si>
  <si>
    <t>9,34623</t>
  </si>
  <si>
    <t>-94,60372</t>
  </si>
  <si>
    <t>9,65371</t>
  </si>
  <si>
    <t>-81,9203</t>
  </si>
  <si>
    <t>13,11018</t>
  </si>
  <si>
    <t>-96,73253</t>
  </si>
  <si>
    <t>10,59935</t>
  </si>
  <si>
    <t>-92,96909</t>
  </si>
  <si>
    <t>12,38832</t>
  </si>
  <si>
    <t>-96,21565</t>
  </si>
  <si>
    <t>9,55256</t>
  </si>
  <si>
    <t>-88,43852</t>
  </si>
  <si>
    <t>10,45928</t>
  </si>
  <si>
    <t>-88,39022</t>
  </si>
  <si>
    <t>11,41957</t>
  </si>
  <si>
    <t>-90,51533</t>
  </si>
  <si>
    <t>12,03253</t>
  </si>
  <si>
    <t>-91,75453</t>
  </si>
  <si>
    <t>11,34225</t>
  </si>
  <si>
    <t>-73,47033</t>
  </si>
  <si>
    <t>11,43663</t>
  </si>
  <si>
    <t>-98,73481</t>
  </si>
  <si>
    <t>11,52286</t>
  </si>
  <si>
    <t>-97,27603</t>
  </si>
  <si>
    <t>11,20444</t>
  </si>
  <si>
    <t>-90,22827</t>
  </si>
  <si>
    <t>10,95065</t>
  </si>
  <si>
    <t>-90,31059</t>
  </si>
  <si>
    <t>12,03284</t>
  </si>
  <si>
    <t>-90,93319</t>
  </si>
  <si>
    <t>10,84253</t>
  </si>
  <si>
    <t>-92,19993</t>
  </si>
  <si>
    <t>12,48627</t>
  </si>
  <si>
    <t>-87,61748</t>
  </si>
  <si>
    <t>10,60855</t>
  </si>
  <si>
    <t>-89,36122</t>
  </si>
  <si>
    <t>11,09059</t>
  </si>
  <si>
    <t>-89,77994</t>
  </si>
  <si>
    <t>13,90492</t>
  </si>
  <si>
    <t>-84,86362</t>
  </si>
  <si>
    <t>13,22535</t>
  </si>
  <si>
    <t>-85,39707</t>
  </si>
  <si>
    <t>11,79438</t>
  </si>
  <si>
    <t>-87,04</t>
  </si>
  <si>
    <t>12,86522</t>
  </si>
  <si>
    <t>-89,22556</t>
  </si>
  <si>
    <t>13,57657</t>
  </si>
  <si>
    <t>-88,83035</t>
  </si>
  <si>
    <t>14,23503</t>
  </si>
  <si>
    <t>-85,26183</t>
  </si>
  <si>
    <t>10,20327</t>
  </si>
  <si>
    <t>V05</t>
  </si>
  <si>
    <t>control</t>
  </si>
  <si>
    <t>Condition</t>
  </si>
  <si>
    <t xml:space="preserve">CPZ1 </t>
  </si>
  <si>
    <t>CPZ7</t>
  </si>
  <si>
    <t>CPZ7+DRF</t>
  </si>
  <si>
    <t>CPZ1+DRF</t>
  </si>
  <si>
    <t>control+DRF</t>
  </si>
  <si>
    <t>CPZ25</t>
  </si>
  <si>
    <t>CPZ25+DRF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</si>
</sst>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Liberation Sans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0" borderId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1" fillId="0" borderId="0"/>
    <xf numFmtId="0" fontId="1" fillId="0" borderId="0"/>
    <xf numFmtId="0" fontId="6" fillId="0" borderId="0"/>
  </cellStyleXfs>
  <cellXfs count="15">
    <xf numFmtId="0" fontId="0" fillId="0" borderId="0" xfId="0"/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4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9">
    <cellStyle name="Accent" xfId="3" xr:uid="{00000000-0005-0000-0000-000030000000}"/>
    <cellStyle name="Accent 1" xfId="4" xr:uid="{00000000-0005-0000-0000-000031000000}"/>
    <cellStyle name="Accent 2" xfId="5" xr:uid="{00000000-0005-0000-0000-000032000000}"/>
    <cellStyle name="Accent 3" xfId="6" xr:uid="{00000000-0005-0000-0000-000033000000}"/>
    <cellStyle name="Bad" xfId="7" xr:uid="{00000000-0005-0000-0000-000034000000}"/>
    <cellStyle name="Error" xfId="8" xr:uid="{00000000-0005-0000-0000-000035000000}"/>
    <cellStyle name="Footnote" xfId="9" xr:uid="{00000000-0005-0000-0000-000036000000}"/>
    <cellStyle name="Good" xfId="10" xr:uid="{00000000-0005-0000-0000-000037000000}"/>
    <cellStyle name="Heading" xfId="11" xr:uid="{00000000-0005-0000-0000-000038000000}"/>
    <cellStyle name="Heading 1" xfId="12" xr:uid="{00000000-0005-0000-0000-000039000000}"/>
    <cellStyle name="Heading 2" xfId="13" xr:uid="{00000000-0005-0000-0000-00003A000000}"/>
    <cellStyle name="Hyperlink" xfId="14" xr:uid="{00000000-0005-0000-0000-00003B000000}"/>
    <cellStyle name="Neutral 2" xfId="2" xr:uid="{00000000-0005-0000-0000-00003C000000}"/>
    <cellStyle name="Note" xfId="15" xr:uid="{00000000-0005-0000-0000-00003D000000}"/>
    <cellStyle name="Standard" xfId="0" builtinId="0"/>
    <cellStyle name="Standard 2" xfId="1" xr:uid="{D49BE610-501C-4B7B-876A-3169904E0111}"/>
    <cellStyle name="Status" xfId="16" xr:uid="{00000000-0005-0000-0000-00003E000000}"/>
    <cellStyle name="Text" xfId="17" xr:uid="{00000000-0005-0000-0000-00003F000000}"/>
    <cellStyle name="Warning" xfId="18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1530-2FA8-423F-B447-A8F2199656E9}">
  <dimension ref="A1:N30"/>
  <sheetViews>
    <sheetView tabSelected="1" zoomScaleNormal="100" workbookViewId="0">
      <selection activeCell="C33" sqref="C33"/>
    </sheetView>
  </sheetViews>
  <sheetFormatPr baseColWidth="10" defaultRowHeight="15"/>
  <cols>
    <col min="1" max="1" width="15.28515625" style="6" bestFit="1" customWidth="1"/>
    <col min="2" max="2" width="13.42578125" style="6" bestFit="1" customWidth="1"/>
    <col min="3" max="3" width="13.42578125" style="6" customWidth="1"/>
    <col min="4" max="4" width="24.42578125" style="6" bestFit="1" customWidth="1"/>
    <col min="5" max="5" width="10.42578125" style="6" bestFit="1" customWidth="1"/>
    <col min="6" max="7" width="11.42578125" style="6"/>
    <col min="8" max="8" width="12.5703125" style="6" bestFit="1" customWidth="1"/>
    <col min="9" max="9" width="14.7109375" style="6" bestFit="1" customWidth="1"/>
    <col min="10" max="10" width="14.85546875" style="6" bestFit="1" customWidth="1"/>
    <col min="11" max="11" width="11.42578125" style="6"/>
    <col min="12" max="12" width="9.7109375" style="6" bestFit="1" customWidth="1"/>
    <col min="13" max="16384" width="11.42578125" style="6"/>
  </cols>
  <sheetData>
    <row r="1" spans="1:14">
      <c r="A1" s="5" t="s">
        <v>0</v>
      </c>
      <c r="B1" s="5" t="s">
        <v>1</v>
      </c>
      <c r="C1" s="12" t="s">
        <v>180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1" t="s">
        <v>178</v>
      </c>
      <c r="N1" s="1" t="s">
        <v>10</v>
      </c>
    </row>
    <row r="2" spans="1:14">
      <c r="A2" s="6">
        <v>210809</v>
      </c>
      <c r="B2" s="7" t="s">
        <v>12</v>
      </c>
      <c r="C2" s="13" t="s">
        <v>179</v>
      </c>
      <c r="D2" s="6">
        <v>-57</v>
      </c>
      <c r="E2" s="6">
        <v>115.52</v>
      </c>
      <c r="F2" s="6">
        <v>132.82</v>
      </c>
      <c r="G2" s="6">
        <v>24</v>
      </c>
      <c r="H2" s="6">
        <v>15.7</v>
      </c>
      <c r="I2" s="6">
        <v>1343</v>
      </c>
      <c r="J2" s="6">
        <f>(I2/F2)</f>
        <v>10.111429001656377</v>
      </c>
      <c r="K2" s="6">
        <v>172.4</v>
      </c>
      <c r="L2" s="6">
        <v>514.1</v>
      </c>
      <c r="M2" s="10" t="s">
        <v>48</v>
      </c>
      <c r="N2" s="10" t="s">
        <v>49</v>
      </c>
    </row>
    <row r="3" spans="1:14">
      <c r="A3" s="6">
        <v>210809</v>
      </c>
      <c r="B3" s="6" t="s">
        <v>14</v>
      </c>
      <c r="C3" s="13" t="s">
        <v>179</v>
      </c>
      <c r="D3" s="6">
        <v>-59</v>
      </c>
      <c r="E3" s="6">
        <v>94.83</v>
      </c>
      <c r="F3" s="6">
        <v>120.19</v>
      </c>
      <c r="G3" s="6">
        <v>22.9</v>
      </c>
      <c r="H3" s="6">
        <v>15.5</v>
      </c>
      <c r="I3" s="6">
        <v>1123</v>
      </c>
      <c r="J3" s="6">
        <f t="shared" ref="J3:J13" si="0">(I3/F3)</f>
        <v>9.3435393959564017</v>
      </c>
      <c r="K3" s="6">
        <v>83.09</v>
      </c>
      <c r="L3" s="6">
        <v>650.20000000000005</v>
      </c>
      <c r="M3" s="10" t="s">
        <v>50</v>
      </c>
      <c r="N3" s="10" t="s">
        <v>51</v>
      </c>
    </row>
    <row r="4" spans="1:14">
      <c r="A4" s="6">
        <v>210811</v>
      </c>
      <c r="B4" s="6" t="s">
        <v>13</v>
      </c>
      <c r="C4" s="13" t="s">
        <v>179</v>
      </c>
      <c r="D4" s="6">
        <v>-66</v>
      </c>
      <c r="E4" s="6">
        <v>117.22</v>
      </c>
      <c r="F4" s="6">
        <v>139.02000000000001</v>
      </c>
      <c r="G4" s="6">
        <v>16.5</v>
      </c>
      <c r="H4" s="6">
        <v>10.9</v>
      </c>
      <c r="I4" s="6">
        <v>1562</v>
      </c>
      <c r="J4" s="6">
        <f t="shared" si="0"/>
        <v>11.235793411019996</v>
      </c>
      <c r="K4" s="6">
        <v>68.11</v>
      </c>
      <c r="L4" s="6">
        <v>781.6</v>
      </c>
      <c r="M4" s="10" t="s">
        <v>52</v>
      </c>
      <c r="N4" s="10" t="s">
        <v>53</v>
      </c>
    </row>
    <row r="5" spans="1:14">
      <c r="A5" s="6">
        <v>210811</v>
      </c>
      <c r="B5" s="6" t="s">
        <v>17</v>
      </c>
      <c r="C5" s="13" t="s">
        <v>179</v>
      </c>
      <c r="D5" s="6">
        <v>-69</v>
      </c>
      <c r="E5" s="6">
        <v>126.24</v>
      </c>
      <c r="F5" s="6">
        <v>146.31</v>
      </c>
      <c r="G5" s="6">
        <v>24.2</v>
      </c>
      <c r="H5" s="6">
        <v>16.8</v>
      </c>
      <c r="I5" s="6">
        <v>1781</v>
      </c>
      <c r="J5" s="6">
        <f t="shared" si="0"/>
        <v>12.172783815186932</v>
      </c>
      <c r="K5" s="6">
        <v>75.31</v>
      </c>
      <c r="L5" s="6">
        <v>590.9</v>
      </c>
      <c r="M5" s="10" t="s">
        <v>54</v>
      </c>
      <c r="N5" s="10" t="s">
        <v>55</v>
      </c>
    </row>
    <row r="6" spans="1:14">
      <c r="A6" s="6">
        <v>210813</v>
      </c>
      <c r="B6" s="6" t="s">
        <v>12</v>
      </c>
      <c r="C6" s="13" t="s">
        <v>179</v>
      </c>
      <c r="D6" s="6">
        <v>-64</v>
      </c>
      <c r="E6" s="6">
        <v>118.21</v>
      </c>
      <c r="F6" s="6">
        <v>130.18</v>
      </c>
      <c r="G6" s="6">
        <v>23.2</v>
      </c>
      <c r="H6" s="6">
        <v>12.4</v>
      </c>
      <c r="I6" s="6">
        <v>808.2</v>
      </c>
      <c r="J6" s="6">
        <f t="shared" si="0"/>
        <v>6.2083269319403902</v>
      </c>
      <c r="K6" s="6">
        <v>72.83</v>
      </c>
      <c r="L6" s="6">
        <v>481.3</v>
      </c>
      <c r="M6" s="10" t="s">
        <v>56</v>
      </c>
      <c r="N6" s="10" t="s">
        <v>57</v>
      </c>
    </row>
    <row r="7" spans="1:14">
      <c r="A7" s="6">
        <v>210813</v>
      </c>
      <c r="B7" s="7" t="s">
        <v>14</v>
      </c>
      <c r="C7" s="13" t="s">
        <v>179</v>
      </c>
      <c r="D7" s="6">
        <v>-64</v>
      </c>
      <c r="E7" s="6">
        <v>118.23</v>
      </c>
      <c r="F7" s="6">
        <v>136.91999999999999</v>
      </c>
      <c r="G7" s="6">
        <v>24.2</v>
      </c>
      <c r="H7" s="6">
        <v>10</v>
      </c>
      <c r="I7" s="6">
        <v>1521</v>
      </c>
      <c r="J7" s="6">
        <f t="shared" si="0"/>
        <v>11.108676599474146</v>
      </c>
      <c r="K7" s="6">
        <v>103.6</v>
      </c>
      <c r="L7" s="6">
        <v>760.7</v>
      </c>
      <c r="M7" s="10" t="s">
        <v>58</v>
      </c>
      <c r="N7" s="10" t="s">
        <v>59</v>
      </c>
    </row>
    <row r="8" spans="1:14">
      <c r="A8" s="6">
        <v>210528</v>
      </c>
      <c r="B8" s="6" t="s">
        <v>22</v>
      </c>
      <c r="C8" s="13" t="s">
        <v>179</v>
      </c>
      <c r="D8" s="6">
        <v>-68</v>
      </c>
      <c r="E8" s="6">
        <v>121.33</v>
      </c>
      <c r="F8" s="6">
        <v>121.33</v>
      </c>
      <c r="G8" s="6">
        <v>23.9</v>
      </c>
      <c r="H8" s="6">
        <v>12.7</v>
      </c>
      <c r="I8" s="6">
        <v>958.9</v>
      </c>
      <c r="J8" s="6">
        <f t="shared" si="0"/>
        <v>7.9032390999752744</v>
      </c>
      <c r="K8" s="6">
        <v>70.489999999999995</v>
      </c>
      <c r="L8" s="6">
        <v>563.70000000000005</v>
      </c>
      <c r="M8" s="9" t="s">
        <v>42</v>
      </c>
      <c r="N8" s="9" t="s">
        <v>43</v>
      </c>
    </row>
    <row r="9" spans="1:14">
      <c r="A9" s="6">
        <v>210630</v>
      </c>
      <c r="B9" s="6" t="s">
        <v>22</v>
      </c>
      <c r="C9" s="13" t="s">
        <v>179</v>
      </c>
      <c r="D9" s="6">
        <v>-71</v>
      </c>
      <c r="E9" s="6">
        <v>105.07</v>
      </c>
      <c r="F9" s="6">
        <v>124.9</v>
      </c>
      <c r="G9" s="6">
        <v>24.5</v>
      </c>
      <c r="H9" s="6">
        <v>13.5</v>
      </c>
      <c r="I9" s="6">
        <v>1630</v>
      </c>
      <c r="J9" s="6">
        <f t="shared" si="0"/>
        <v>13.050440352281825</v>
      </c>
      <c r="K9" s="6">
        <v>106.5</v>
      </c>
      <c r="L9" s="6">
        <v>707.7</v>
      </c>
      <c r="M9" s="9" t="s">
        <v>44</v>
      </c>
      <c r="N9" s="9" t="s">
        <v>45</v>
      </c>
    </row>
    <row r="10" spans="1:14">
      <c r="A10" s="6">
        <v>210630</v>
      </c>
      <c r="B10" s="6" t="s">
        <v>26</v>
      </c>
      <c r="C10" s="13" t="s">
        <v>179</v>
      </c>
      <c r="D10" s="6">
        <v>-58</v>
      </c>
      <c r="E10" s="6">
        <v>121.22</v>
      </c>
      <c r="F10" s="6">
        <v>137.46</v>
      </c>
      <c r="G10" s="6">
        <v>20</v>
      </c>
      <c r="H10" s="6">
        <v>7.8</v>
      </c>
      <c r="I10" s="6">
        <v>1329</v>
      </c>
      <c r="J10" s="6">
        <f t="shared" si="0"/>
        <v>9.6682671322566556</v>
      </c>
      <c r="K10" s="6">
        <v>96.25</v>
      </c>
      <c r="L10" s="6">
        <v>679.5</v>
      </c>
      <c r="M10" s="9" t="s">
        <v>46</v>
      </c>
      <c r="N10" s="9" t="s">
        <v>47</v>
      </c>
    </row>
    <row r="11" spans="1:14">
      <c r="A11" s="6">
        <v>210723</v>
      </c>
      <c r="B11" s="6" t="s">
        <v>19</v>
      </c>
      <c r="C11" s="13" t="s">
        <v>179</v>
      </c>
      <c r="D11" s="6">
        <v>-66</v>
      </c>
      <c r="E11" s="6">
        <v>107.31</v>
      </c>
      <c r="F11" s="6">
        <v>129.25</v>
      </c>
      <c r="G11" s="6">
        <v>20.8</v>
      </c>
      <c r="H11" s="6">
        <v>11.9</v>
      </c>
      <c r="I11" s="6">
        <v>1178</v>
      </c>
      <c r="J11" s="6">
        <f t="shared" si="0"/>
        <v>9.1141199226305609</v>
      </c>
      <c r="K11" s="6">
        <v>79.650000000000006</v>
      </c>
      <c r="L11" s="6">
        <v>517.5</v>
      </c>
      <c r="M11" s="11" t="s">
        <v>60</v>
      </c>
      <c r="N11" s="11" t="s">
        <v>61</v>
      </c>
    </row>
    <row r="12" spans="1:14">
      <c r="A12" s="6" t="s">
        <v>29</v>
      </c>
      <c r="B12" s="6">
        <v>2</v>
      </c>
      <c r="C12" s="13" t="s">
        <v>179</v>
      </c>
      <c r="D12" s="6">
        <v>-64</v>
      </c>
      <c r="E12" s="6">
        <v>160.19999999999999</v>
      </c>
      <c r="F12" s="6">
        <v>174.25</v>
      </c>
      <c r="G12" s="6">
        <v>17.2</v>
      </c>
      <c r="H12" s="6">
        <v>4.9000000000000004</v>
      </c>
      <c r="I12" s="6">
        <v>2320</v>
      </c>
      <c r="J12" s="6">
        <f t="shared" si="0"/>
        <v>13.314203730272597</v>
      </c>
      <c r="K12" s="6">
        <v>131.80000000000001</v>
      </c>
      <c r="L12" s="6">
        <v>774.2</v>
      </c>
      <c r="M12" s="8" t="s">
        <v>38</v>
      </c>
      <c r="N12" s="8" t="s">
        <v>39</v>
      </c>
    </row>
    <row r="13" spans="1:14">
      <c r="A13" s="6" t="s">
        <v>30</v>
      </c>
      <c r="B13" s="6">
        <v>3</v>
      </c>
      <c r="C13" s="13" t="s">
        <v>179</v>
      </c>
      <c r="D13" s="6">
        <v>-62</v>
      </c>
      <c r="E13" s="6">
        <v>154.21</v>
      </c>
      <c r="F13" s="6">
        <v>174.25</v>
      </c>
      <c r="G13" s="6">
        <v>19.309999999999999</v>
      </c>
      <c r="H13" s="6">
        <v>4.3</v>
      </c>
      <c r="I13" s="6">
        <v>1400</v>
      </c>
      <c r="J13" s="6">
        <f t="shared" si="0"/>
        <v>8.0344332855093263</v>
      </c>
      <c r="K13" s="6">
        <v>153.4</v>
      </c>
      <c r="L13" s="6">
        <v>876.3</v>
      </c>
      <c r="M13" s="8" t="s">
        <v>40</v>
      </c>
      <c r="N13" s="8" t="s">
        <v>41</v>
      </c>
    </row>
    <row r="18" spans="1:14">
      <c r="A18" s="5" t="s">
        <v>0</v>
      </c>
      <c r="B18" s="5" t="s">
        <v>1</v>
      </c>
      <c r="C18" s="12" t="s">
        <v>180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11</v>
      </c>
      <c r="M18" s="1" t="s">
        <v>178</v>
      </c>
      <c r="N18" s="5" t="s">
        <v>10</v>
      </c>
    </row>
    <row r="19" spans="1:14">
      <c r="A19" s="6">
        <v>210809</v>
      </c>
      <c r="B19" s="6" t="s">
        <v>13</v>
      </c>
      <c r="C19" s="14" t="s">
        <v>185</v>
      </c>
      <c r="D19" s="6">
        <v>-57</v>
      </c>
      <c r="E19" s="6">
        <v>122.34</v>
      </c>
      <c r="F19" s="6">
        <v>128.62</v>
      </c>
      <c r="G19" s="6">
        <v>24.1</v>
      </c>
      <c r="H19" s="6">
        <v>16.8</v>
      </c>
      <c r="I19" s="6">
        <v>1192</v>
      </c>
      <c r="J19" s="6">
        <f>(I19/F19)</f>
        <v>9.2676100139947124</v>
      </c>
      <c r="K19" s="6">
        <v>71.02</v>
      </c>
      <c r="L19" s="6">
        <v>438.8</v>
      </c>
      <c r="M19" t="s">
        <v>66</v>
      </c>
      <c r="N19" t="s">
        <v>67</v>
      </c>
    </row>
    <row r="20" spans="1:14">
      <c r="A20" s="6">
        <v>210809</v>
      </c>
      <c r="B20" s="6" t="s">
        <v>15</v>
      </c>
      <c r="C20" s="14" t="s">
        <v>185</v>
      </c>
      <c r="D20" s="6">
        <v>-53</v>
      </c>
      <c r="E20" s="6">
        <v>99.21</v>
      </c>
      <c r="F20" s="6">
        <v>114.34</v>
      </c>
      <c r="G20" s="6">
        <v>25.1</v>
      </c>
      <c r="H20" s="6">
        <v>15.7</v>
      </c>
      <c r="I20" s="6">
        <v>979.5</v>
      </c>
      <c r="J20" s="6">
        <f t="shared" ref="J20:J30" si="1">(I20/F20)</f>
        <v>8.5665558859541715</v>
      </c>
      <c r="K20" s="6">
        <v>185</v>
      </c>
      <c r="L20" s="6">
        <v>1200</v>
      </c>
      <c r="M20" t="s">
        <v>68</v>
      </c>
      <c r="N20" t="s">
        <v>69</v>
      </c>
    </row>
    <row r="21" spans="1:14">
      <c r="A21" s="6">
        <v>210811</v>
      </c>
      <c r="B21" s="6" t="s">
        <v>16</v>
      </c>
      <c r="C21" s="14" t="s">
        <v>185</v>
      </c>
      <c r="D21" s="6">
        <v>-63</v>
      </c>
      <c r="E21" s="6">
        <v>127.22</v>
      </c>
      <c r="F21" s="6">
        <v>154.86000000000001</v>
      </c>
      <c r="G21" s="6">
        <v>19.399999999999999</v>
      </c>
      <c r="H21" s="6">
        <v>10.3</v>
      </c>
      <c r="I21" s="6">
        <v>1219</v>
      </c>
      <c r="J21" s="6">
        <f t="shared" si="1"/>
        <v>7.8716259847604277</v>
      </c>
      <c r="K21" s="6">
        <v>107</v>
      </c>
      <c r="L21" s="6">
        <v>782.4</v>
      </c>
      <c r="M21" t="s">
        <v>70</v>
      </c>
      <c r="N21" t="s">
        <v>71</v>
      </c>
    </row>
    <row r="22" spans="1:14">
      <c r="A22" s="6">
        <v>210811</v>
      </c>
      <c r="B22" s="6" t="s">
        <v>18</v>
      </c>
      <c r="C22" s="14" t="s">
        <v>185</v>
      </c>
      <c r="D22" s="6">
        <v>-63</v>
      </c>
      <c r="E22" s="6">
        <v>131.5</v>
      </c>
      <c r="F22" s="6">
        <v>154.86000000000001</v>
      </c>
      <c r="G22" s="6">
        <v>14.8</v>
      </c>
      <c r="H22" s="6">
        <v>8.5</v>
      </c>
      <c r="I22" s="6">
        <v>1753</v>
      </c>
      <c r="J22" s="6">
        <f t="shared" si="1"/>
        <v>11.319901846829394</v>
      </c>
      <c r="K22" s="6">
        <v>72.599999999999994</v>
      </c>
      <c r="L22" s="6">
        <v>589.20000000000005</v>
      </c>
      <c r="M22" t="s">
        <v>72</v>
      </c>
      <c r="N22" t="s">
        <v>73</v>
      </c>
    </row>
    <row r="23" spans="1:14">
      <c r="A23" s="6">
        <v>210813</v>
      </c>
      <c r="B23" s="6" t="s">
        <v>16</v>
      </c>
      <c r="C23" s="14" t="s">
        <v>185</v>
      </c>
      <c r="D23" s="6">
        <v>-62</v>
      </c>
      <c r="E23" s="6">
        <v>117.63</v>
      </c>
      <c r="F23" s="6">
        <v>134.81</v>
      </c>
      <c r="G23" s="6">
        <v>24.8</v>
      </c>
      <c r="H23" s="6">
        <v>11.9</v>
      </c>
      <c r="I23" s="6">
        <v>712.3</v>
      </c>
      <c r="J23" s="6">
        <f t="shared" si="1"/>
        <v>5.2837326607818405</v>
      </c>
      <c r="K23" s="6">
        <v>80.87</v>
      </c>
      <c r="L23" s="6">
        <v>529.4</v>
      </c>
      <c r="M23" t="s">
        <v>74</v>
      </c>
      <c r="N23" t="s">
        <v>75</v>
      </c>
    </row>
    <row r="24" spans="1:14">
      <c r="A24" s="6">
        <v>210813</v>
      </c>
      <c r="B24" s="6" t="s">
        <v>15</v>
      </c>
      <c r="C24" s="14" t="s">
        <v>185</v>
      </c>
      <c r="D24" s="6">
        <v>-65</v>
      </c>
      <c r="E24" s="6">
        <v>121.44</v>
      </c>
      <c r="F24" s="6">
        <v>142.61000000000001</v>
      </c>
      <c r="G24" s="6">
        <v>17.3</v>
      </c>
      <c r="H24" s="6">
        <v>9</v>
      </c>
      <c r="I24" s="6">
        <v>1644</v>
      </c>
      <c r="J24" s="6">
        <f t="shared" si="1"/>
        <v>11.527943341981628</v>
      </c>
      <c r="K24" s="6">
        <v>104.2</v>
      </c>
      <c r="L24" s="6">
        <v>739.9</v>
      </c>
      <c r="M24" t="s">
        <v>76</v>
      </c>
      <c r="N24" t="s">
        <v>77</v>
      </c>
    </row>
    <row r="25" spans="1:14">
      <c r="A25" s="6">
        <v>210528</v>
      </c>
      <c r="B25" s="6" t="s">
        <v>23</v>
      </c>
      <c r="C25" s="14" t="s">
        <v>185</v>
      </c>
      <c r="D25" s="6">
        <v>-61</v>
      </c>
      <c r="E25" s="6">
        <v>102.8</v>
      </c>
      <c r="F25" s="6">
        <v>102.8</v>
      </c>
      <c r="G25" s="6">
        <v>15.4</v>
      </c>
      <c r="H25" s="6">
        <v>8.1</v>
      </c>
      <c r="I25" s="6">
        <v>1178</v>
      </c>
      <c r="J25" s="6">
        <f t="shared" si="1"/>
        <v>11.459143968871595</v>
      </c>
      <c r="K25" s="6">
        <v>75.02</v>
      </c>
      <c r="L25" s="6">
        <v>455.6</v>
      </c>
      <c r="M25" t="s">
        <v>78</v>
      </c>
      <c r="N25" t="s">
        <v>79</v>
      </c>
    </row>
    <row r="26" spans="1:14">
      <c r="A26" s="6">
        <v>210630</v>
      </c>
      <c r="B26" s="6" t="s">
        <v>23</v>
      </c>
      <c r="C26" s="14" t="s">
        <v>185</v>
      </c>
      <c r="D26" s="6">
        <v>-60</v>
      </c>
      <c r="E26" s="6">
        <v>110.73</v>
      </c>
      <c r="F26" s="6">
        <v>130.22</v>
      </c>
      <c r="G26" s="6">
        <v>19.5</v>
      </c>
      <c r="H26" s="6">
        <v>9.1999999999999993</v>
      </c>
      <c r="I26" s="6">
        <v>1452</v>
      </c>
      <c r="J26" s="6">
        <f t="shared" si="1"/>
        <v>11.150360927660882</v>
      </c>
      <c r="K26" s="6">
        <v>97.65</v>
      </c>
      <c r="L26" s="6">
        <v>668.1</v>
      </c>
      <c r="M26" t="s">
        <v>80</v>
      </c>
      <c r="N26" t="s">
        <v>81</v>
      </c>
    </row>
    <row r="27" spans="1:14">
      <c r="A27" s="6">
        <v>210630</v>
      </c>
      <c r="B27" s="6" t="s">
        <v>27</v>
      </c>
      <c r="C27" s="14" t="s">
        <v>185</v>
      </c>
      <c r="D27" s="6">
        <v>-56</v>
      </c>
      <c r="E27" s="6">
        <v>122.8</v>
      </c>
      <c r="F27" s="6">
        <v>142.25</v>
      </c>
      <c r="G27" s="6">
        <v>22</v>
      </c>
      <c r="H27" s="6">
        <v>8.9</v>
      </c>
      <c r="I27" s="6">
        <v>1493</v>
      </c>
      <c r="J27" s="6">
        <f t="shared" si="1"/>
        <v>10.495606326889279</v>
      </c>
      <c r="K27" s="6">
        <v>100.3</v>
      </c>
      <c r="L27" s="6">
        <v>710.1</v>
      </c>
      <c r="M27" t="s">
        <v>82</v>
      </c>
      <c r="N27" t="s">
        <v>83</v>
      </c>
    </row>
    <row r="28" spans="1:14">
      <c r="A28" s="6">
        <v>210723</v>
      </c>
      <c r="B28" s="6" t="s">
        <v>20</v>
      </c>
      <c r="C28" s="14" t="s">
        <v>185</v>
      </c>
      <c r="D28" s="6">
        <v>-64</v>
      </c>
      <c r="E28" s="6">
        <v>107.87</v>
      </c>
      <c r="F28" s="6">
        <v>110.21</v>
      </c>
      <c r="G28" s="6">
        <v>16.399999999999999</v>
      </c>
      <c r="H28" s="6">
        <v>8.6</v>
      </c>
      <c r="I28" s="6">
        <v>1589</v>
      </c>
      <c r="J28" s="6">
        <f t="shared" si="1"/>
        <v>14.417929407494784</v>
      </c>
      <c r="K28" s="6">
        <v>83.92</v>
      </c>
      <c r="L28" s="6">
        <v>601</v>
      </c>
      <c r="M28" t="s">
        <v>84</v>
      </c>
      <c r="N28" t="s">
        <v>85</v>
      </c>
    </row>
    <row r="29" spans="1:14">
      <c r="A29" s="6" t="s">
        <v>29</v>
      </c>
      <c r="B29" s="6">
        <v>3</v>
      </c>
      <c r="C29" s="14" t="s">
        <v>185</v>
      </c>
      <c r="D29" s="6">
        <v>-60</v>
      </c>
      <c r="E29" s="6">
        <v>147.02000000000001</v>
      </c>
      <c r="F29" s="6">
        <v>166.95</v>
      </c>
      <c r="G29" s="6">
        <v>11.7</v>
      </c>
      <c r="H29" s="6">
        <v>4.7</v>
      </c>
      <c r="I29" s="6">
        <v>2340</v>
      </c>
      <c r="J29" s="6">
        <f t="shared" si="1"/>
        <v>14.016172506738545</v>
      </c>
      <c r="K29" s="6">
        <v>122.3</v>
      </c>
      <c r="L29" s="6">
        <v>760</v>
      </c>
      <c r="M29" t="s">
        <v>62</v>
      </c>
      <c r="N29" t="s">
        <v>63</v>
      </c>
    </row>
    <row r="30" spans="1:14">
      <c r="A30" s="6" t="s">
        <v>30</v>
      </c>
      <c r="B30" s="6">
        <v>4</v>
      </c>
      <c r="C30" s="14" t="s">
        <v>185</v>
      </c>
      <c r="D30" s="6">
        <v>-60</v>
      </c>
      <c r="E30" s="6">
        <v>141.71</v>
      </c>
      <c r="F30" s="6">
        <v>178.66</v>
      </c>
      <c r="G30" s="6">
        <v>21.3</v>
      </c>
      <c r="H30" s="6">
        <v>4.2</v>
      </c>
      <c r="I30" s="6">
        <v>1320</v>
      </c>
      <c r="J30" s="6">
        <f t="shared" si="1"/>
        <v>7.3883353856487179</v>
      </c>
      <c r="K30" s="6">
        <v>152.6</v>
      </c>
      <c r="L30" s="6">
        <v>913.6</v>
      </c>
      <c r="M30" t="s">
        <v>64</v>
      </c>
      <c r="N30" t="s">
        <v>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1BAB-043B-4D40-9156-BEAE1C24A1E2}">
  <dimension ref="A1:N29"/>
  <sheetViews>
    <sheetView workbookViewId="0">
      <selection activeCell="C32" sqref="C32"/>
    </sheetView>
  </sheetViews>
  <sheetFormatPr baseColWidth="10" defaultRowHeight="15"/>
  <cols>
    <col min="1" max="1" width="13.5703125" style="2" bestFit="1" customWidth="1"/>
    <col min="2" max="2" width="13.42578125" style="2" bestFit="1" customWidth="1"/>
    <col min="3" max="3" width="13.42578125" style="2" customWidth="1"/>
    <col min="4" max="4" width="24.42578125" style="2" bestFit="1" customWidth="1"/>
    <col min="5" max="5" width="10.42578125" style="2" bestFit="1" customWidth="1"/>
    <col min="6" max="7" width="11.42578125" style="2"/>
    <col min="8" max="8" width="12.5703125" style="2" bestFit="1" customWidth="1"/>
    <col min="9" max="9" width="14.7109375" style="2" bestFit="1" customWidth="1"/>
    <col min="10" max="10" width="14.85546875" style="2" bestFit="1" customWidth="1"/>
    <col min="11" max="16384" width="11.42578125" style="2"/>
  </cols>
  <sheetData>
    <row r="1" spans="1:14">
      <c r="A1" s="1" t="s">
        <v>0</v>
      </c>
      <c r="B1" s="1" t="s">
        <v>1</v>
      </c>
      <c r="C1" s="1" t="s">
        <v>180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178</v>
      </c>
      <c r="N1" s="1" t="s">
        <v>10</v>
      </c>
    </row>
    <row r="2" spans="1:14">
      <c r="A2" s="2">
        <v>220405</v>
      </c>
      <c r="B2" s="2" t="s">
        <v>20</v>
      </c>
      <c r="C2" s="2" t="s">
        <v>181</v>
      </c>
      <c r="D2" s="2">
        <v>-63</v>
      </c>
      <c r="E2" s="2">
        <v>137</v>
      </c>
      <c r="F2" s="2">
        <v>158.53</v>
      </c>
      <c r="G2" s="2">
        <v>22.1</v>
      </c>
      <c r="H2" s="2">
        <v>10.3</v>
      </c>
      <c r="I2" s="2">
        <v>1900</v>
      </c>
      <c r="J2" s="2">
        <f>(I2/F2)</f>
        <v>11.98511322778023</v>
      </c>
      <c r="K2" s="2">
        <v>118</v>
      </c>
      <c r="L2" s="2">
        <v>726.3</v>
      </c>
      <c r="M2" t="s">
        <v>106</v>
      </c>
      <c r="N2" t="s">
        <v>107</v>
      </c>
    </row>
    <row r="3" spans="1:14">
      <c r="A3" s="2">
        <v>220406</v>
      </c>
      <c r="B3" s="2" t="s">
        <v>20</v>
      </c>
      <c r="C3" s="2" t="s">
        <v>181</v>
      </c>
      <c r="D3" s="2">
        <v>-59</v>
      </c>
      <c r="E3" s="2">
        <v>97.81</v>
      </c>
      <c r="F3" s="2">
        <v>110.67</v>
      </c>
      <c r="G3" s="2">
        <v>23.9</v>
      </c>
      <c r="H3" s="2">
        <v>17.8</v>
      </c>
      <c r="I3" s="2">
        <v>1640</v>
      </c>
      <c r="J3" s="2">
        <f t="shared" ref="J3:J10" si="0">(I3/F3)</f>
        <v>14.818830758109696</v>
      </c>
      <c r="K3" s="2">
        <v>121.7</v>
      </c>
      <c r="L3" s="2">
        <v>832.6</v>
      </c>
      <c r="M3" t="s">
        <v>108</v>
      </c>
      <c r="N3" t="s">
        <v>109</v>
      </c>
    </row>
    <row r="4" spans="1:14">
      <c r="A4" s="2" t="s">
        <v>37</v>
      </c>
      <c r="B4" s="2" t="s">
        <v>15</v>
      </c>
      <c r="C4" s="2" t="s">
        <v>181</v>
      </c>
      <c r="D4" s="2">
        <v>-71</v>
      </c>
      <c r="E4" s="2">
        <v>104.28</v>
      </c>
      <c r="F4" s="2">
        <v>117.13</v>
      </c>
      <c r="G4" s="2">
        <v>24.5</v>
      </c>
      <c r="H4" s="2">
        <v>20.8</v>
      </c>
      <c r="I4" s="2">
        <v>753.4</v>
      </c>
      <c r="J4" s="2">
        <f t="shared" si="0"/>
        <v>6.4321693844446344</v>
      </c>
      <c r="K4" s="2">
        <v>139.1</v>
      </c>
      <c r="L4" s="2">
        <v>1031</v>
      </c>
      <c r="M4" t="s">
        <v>110</v>
      </c>
      <c r="N4" t="s">
        <v>111</v>
      </c>
    </row>
    <row r="5" spans="1:14">
      <c r="A5" s="2">
        <v>210517</v>
      </c>
      <c r="B5" s="2" t="s">
        <v>22</v>
      </c>
      <c r="C5" s="2" t="s">
        <v>181</v>
      </c>
      <c r="D5" s="2">
        <v>-64</v>
      </c>
      <c r="E5" s="2">
        <v>93.39</v>
      </c>
      <c r="F5" s="2">
        <v>110.83</v>
      </c>
      <c r="G5" s="2">
        <v>22.8</v>
      </c>
      <c r="H5" s="2">
        <v>8.3000000000000007</v>
      </c>
      <c r="I5" s="2">
        <v>1151</v>
      </c>
      <c r="J5" s="2">
        <f t="shared" si="0"/>
        <v>10.385274745105116</v>
      </c>
      <c r="K5" s="2">
        <v>93.52</v>
      </c>
      <c r="L5" s="2">
        <v>834.3</v>
      </c>
      <c r="M5" t="s">
        <v>102</v>
      </c>
      <c r="N5" t="s">
        <v>103</v>
      </c>
    </row>
    <row r="6" spans="1:14">
      <c r="A6" s="2" t="s">
        <v>24</v>
      </c>
      <c r="B6" s="2" t="s">
        <v>15</v>
      </c>
      <c r="C6" s="2" t="s">
        <v>181</v>
      </c>
      <c r="D6" s="2">
        <v>-65</v>
      </c>
      <c r="E6" s="2">
        <v>145.25</v>
      </c>
      <c r="F6" s="2">
        <v>119.94</v>
      </c>
      <c r="G6" s="2">
        <v>23.2</v>
      </c>
      <c r="H6" s="2">
        <v>22.4</v>
      </c>
      <c r="I6" s="2">
        <v>1027</v>
      </c>
      <c r="J6" s="2">
        <f t="shared" si="0"/>
        <v>8.5626146406536598</v>
      </c>
      <c r="K6" s="2">
        <v>102.3</v>
      </c>
      <c r="L6" s="2">
        <v>733.8</v>
      </c>
      <c r="M6" t="s">
        <v>104</v>
      </c>
      <c r="N6" t="s">
        <v>105</v>
      </c>
    </row>
    <row r="7" spans="1:14">
      <c r="A7" s="3" t="s">
        <v>31</v>
      </c>
      <c r="B7" s="2">
        <v>3</v>
      </c>
      <c r="C7" s="2" t="s">
        <v>181</v>
      </c>
      <c r="D7" s="2">
        <v>-60</v>
      </c>
      <c r="E7" s="2">
        <v>198.79</v>
      </c>
      <c r="F7" s="2">
        <v>198.79</v>
      </c>
      <c r="G7" s="2">
        <v>16.899999999999999</v>
      </c>
      <c r="H7" s="2">
        <v>4.5</v>
      </c>
      <c r="I7" s="2">
        <v>1750</v>
      </c>
      <c r="J7" s="2">
        <f t="shared" si="0"/>
        <v>8.8032597213139496</v>
      </c>
      <c r="K7" s="2">
        <v>138.9</v>
      </c>
      <c r="L7" s="2">
        <v>1101</v>
      </c>
      <c r="M7" t="s">
        <v>86</v>
      </c>
      <c r="N7" t="s">
        <v>87</v>
      </c>
    </row>
    <row r="8" spans="1:14">
      <c r="A8" s="3" t="s">
        <v>31</v>
      </c>
      <c r="B8" s="2">
        <v>8</v>
      </c>
      <c r="C8" s="2" t="s">
        <v>181</v>
      </c>
      <c r="D8" s="2">
        <v>-58</v>
      </c>
      <c r="E8" s="2">
        <v>96.02</v>
      </c>
      <c r="F8" s="2">
        <v>96.02</v>
      </c>
      <c r="G8" s="2">
        <v>4.5</v>
      </c>
      <c r="H8" s="2">
        <v>4.5</v>
      </c>
      <c r="I8" s="2">
        <v>1370</v>
      </c>
      <c r="J8" s="2">
        <f t="shared" si="0"/>
        <v>14.267860862320351</v>
      </c>
      <c r="K8" s="2">
        <v>89.37</v>
      </c>
      <c r="L8" s="2">
        <v>445.4</v>
      </c>
      <c r="M8" t="s">
        <v>88</v>
      </c>
      <c r="N8" t="s">
        <v>89</v>
      </c>
    </row>
    <row r="9" spans="1:14">
      <c r="A9" s="2" t="s">
        <v>32</v>
      </c>
      <c r="B9" s="2">
        <v>2</v>
      </c>
      <c r="C9" s="2" t="s">
        <v>181</v>
      </c>
      <c r="D9" s="2">
        <v>-64</v>
      </c>
      <c r="E9" s="2">
        <v>139.72</v>
      </c>
      <c r="F9" s="2">
        <v>164.12</v>
      </c>
      <c r="G9" s="2">
        <v>14.9</v>
      </c>
      <c r="H9" s="2">
        <v>5.9</v>
      </c>
      <c r="I9" s="2">
        <v>1740</v>
      </c>
      <c r="J9" s="2">
        <f t="shared" si="0"/>
        <v>10.601998537655374</v>
      </c>
      <c r="K9" s="2">
        <v>157.80000000000001</v>
      </c>
      <c r="L9" s="2">
        <v>882.9</v>
      </c>
      <c r="M9" t="s">
        <v>90</v>
      </c>
      <c r="N9" t="s">
        <v>91</v>
      </c>
    </row>
    <row r="10" spans="1:14">
      <c r="A10" s="2" t="s">
        <v>33</v>
      </c>
      <c r="B10" s="2">
        <v>5</v>
      </c>
      <c r="C10" s="2" t="s">
        <v>181</v>
      </c>
      <c r="D10" s="2">
        <v>-64</v>
      </c>
      <c r="E10" s="2">
        <v>178.06</v>
      </c>
      <c r="F10" s="2">
        <v>178.66</v>
      </c>
      <c r="G10" s="2">
        <v>15.3</v>
      </c>
      <c r="H10" s="2">
        <v>4.4000000000000004</v>
      </c>
      <c r="I10" s="2">
        <v>2220</v>
      </c>
      <c r="J10" s="2">
        <f t="shared" si="0"/>
        <v>12.425836784954663</v>
      </c>
      <c r="K10" s="2">
        <v>230.2</v>
      </c>
      <c r="L10" s="2">
        <v>1420</v>
      </c>
      <c r="M10" t="s">
        <v>92</v>
      </c>
      <c r="N10" t="s">
        <v>93</v>
      </c>
    </row>
    <row r="13" spans="1:14">
      <c r="A13" s="4"/>
    </row>
    <row r="20" spans="1:14">
      <c r="A20" s="1" t="s">
        <v>0</v>
      </c>
      <c r="B20" s="1" t="s">
        <v>1</v>
      </c>
      <c r="C20" s="1" t="s">
        <v>180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11</v>
      </c>
      <c r="M20" s="1" t="s">
        <v>178</v>
      </c>
      <c r="N20" s="1" t="s">
        <v>10</v>
      </c>
    </row>
    <row r="21" spans="1:14">
      <c r="A21" s="2">
        <v>220405</v>
      </c>
      <c r="B21" s="2" t="s">
        <v>21</v>
      </c>
      <c r="C21" s="2" t="s">
        <v>184</v>
      </c>
      <c r="D21" s="2">
        <v>-65</v>
      </c>
      <c r="E21" s="2">
        <v>123.84</v>
      </c>
      <c r="F21" s="2">
        <v>146.41</v>
      </c>
      <c r="G21" s="2">
        <v>19.899999999999999</v>
      </c>
      <c r="H21" s="2">
        <v>9.5</v>
      </c>
      <c r="I21" s="2">
        <v>1750</v>
      </c>
      <c r="J21" s="2">
        <f>(I21/F21)</f>
        <v>11.952735468888738</v>
      </c>
      <c r="K21" s="2">
        <v>101.5</v>
      </c>
      <c r="L21" s="2">
        <v>701.3</v>
      </c>
      <c r="M21" t="s">
        <v>116</v>
      </c>
      <c r="N21" t="s">
        <v>117</v>
      </c>
    </row>
    <row r="22" spans="1:14">
      <c r="A22" s="2">
        <v>220406</v>
      </c>
      <c r="B22" s="2" t="s">
        <v>21</v>
      </c>
      <c r="C22" s="2" t="s">
        <v>184</v>
      </c>
      <c r="D22" s="2">
        <v>-61</v>
      </c>
      <c r="E22" s="2">
        <v>121.87</v>
      </c>
      <c r="F22" s="2">
        <v>131.81</v>
      </c>
      <c r="G22" s="2">
        <v>21.3</v>
      </c>
      <c r="H22" s="2">
        <v>18.899999999999999</v>
      </c>
      <c r="I22" s="2">
        <v>938.4</v>
      </c>
      <c r="J22" s="2">
        <f t="shared" ref="J22:J29" si="1">(I22/F22)</f>
        <v>7.1193384416963807</v>
      </c>
      <c r="K22" s="2">
        <v>103.7</v>
      </c>
      <c r="L22" s="2">
        <v>801.5</v>
      </c>
      <c r="M22" t="s">
        <v>118</v>
      </c>
      <c r="N22" t="s">
        <v>119</v>
      </c>
    </row>
    <row r="23" spans="1:14">
      <c r="A23" s="2" t="s">
        <v>37</v>
      </c>
      <c r="B23" s="2" t="s">
        <v>25</v>
      </c>
      <c r="C23" s="2" t="s">
        <v>184</v>
      </c>
      <c r="D23" s="2">
        <v>-73</v>
      </c>
      <c r="E23" s="2">
        <v>104.74</v>
      </c>
      <c r="F23" s="2">
        <v>126.31</v>
      </c>
      <c r="G23" s="2">
        <v>20.100000000000001</v>
      </c>
      <c r="H23" s="2">
        <v>11.9</v>
      </c>
      <c r="I23" s="2">
        <v>609.6</v>
      </c>
      <c r="J23" s="2">
        <f t="shared" si="1"/>
        <v>4.8262212018050832</v>
      </c>
      <c r="K23" s="2">
        <v>147.69999999999999</v>
      </c>
      <c r="L23" s="2">
        <v>1231</v>
      </c>
      <c r="M23" t="s">
        <v>120</v>
      </c>
      <c r="N23" t="s">
        <v>121</v>
      </c>
    </row>
    <row r="24" spans="1:14">
      <c r="A24" s="2">
        <v>210517</v>
      </c>
      <c r="B24" s="2" t="s">
        <v>23</v>
      </c>
      <c r="C24" s="2" t="s">
        <v>184</v>
      </c>
      <c r="D24" s="2">
        <v>-65</v>
      </c>
      <c r="E24" s="2">
        <v>100.28</v>
      </c>
      <c r="F24" s="2">
        <v>117.93</v>
      </c>
      <c r="G24" s="2">
        <v>18.3</v>
      </c>
      <c r="H24" s="2">
        <v>8.1</v>
      </c>
      <c r="I24" s="2">
        <v>1014</v>
      </c>
      <c r="J24" s="2">
        <f t="shared" si="1"/>
        <v>8.5983210379038404</v>
      </c>
      <c r="K24" s="2">
        <v>91.38</v>
      </c>
      <c r="L24" s="2">
        <v>809.5</v>
      </c>
      <c r="M24" t="s">
        <v>112</v>
      </c>
      <c r="N24" t="s">
        <v>113</v>
      </c>
    </row>
    <row r="25" spans="1:14">
      <c r="A25" s="2" t="s">
        <v>24</v>
      </c>
      <c r="B25" s="2" t="s">
        <v>25</v>
      </c>
      <c r="C25" s="2" t="s">
        <v>184</v>
      </c>
      <c r="D25" s="2">
        <v>-62</v>
      </c>
      <c r="E25" s="2">
        <v>134.44</v>
      </c>
      <c r="F25" s="2">
        <v>141.55000000000001</v>
      </c>
      <c r="G25" s="2">
        <v>23.6</v>
      </c>
      <c r="H25" s="2">
        <v>10.8</v>
      </c>
      <c r="I25" s="2">
        <v>972.6</v>
      </c>
      <c r="J25" s="2">
        <f t="shared" si="1"/>
        <v>6.8710702931826209</v>
      </c>
      <c r="K25" s="2">
        <v>110.1</v>
      </c>
      <c r="L25" s="2">
        <v>808.1</v>
      </c>
      <c r="M25" t="s">
        <v>114</v>
      </c>
      <c r="N25" t="s">
        <v>115</v>
      </c>
    </row>
    <row r="26" spans="1:14">
      <c r="A26" s="2" t="s">
        <v>31</v>
      </c>
      <c r="B26" s="2">
        <v>5</v>
      </c>
      <c r="C26" s="2" t="s">
        <v>184</v>
      </c>
      <c r="D26" s="2">
        <v>-60</v>
      </c>
      <c r="E26" s="2">
        <v>198.79</v>
      </c>
      <c r="F26" s="2">
        <v>198.79</v>
      </c>
      <c r="G26" s="2">
        <v>4.5</v>
      </c>
      <c r="H26" s="2">
        <v>4.5</v>
      </c>
      <c r="I26" s="2">
        <v>1680</v>
      </c>
      <c r="J26" s="2">
        <f t="shared" si="1"/>
        <v>8.4511293324613916</v>
      </c>
      <c r="K26" s="2">
        <v>101.2</v>
      </c>
      <c r="L26" s="2">
        <v>596.9</v>
      </c>
      <c r="M26" t="s">
        <v>94</v>
      </c>
      <c r="N26" t="s">
        <v>95</v>
      </c>
    </row>
    <row r="27" spans="1:14">
      <c r="A27" s="2" t="s">
        <v>31</v>
      </c>
      <c r="B27" s="2">
        <v>10</v>
      </c>
      <c r="C27" s="2" t="s">
        <v>184</v>
      </c>
      <c r="D27" s="2">
        <v>-59</v>
      </c>
      <c r="E27" s="2">
        <v>96.02</v>
      </c>
      <c r="F27" s="2">
        <v>96.02</v>
      </c>
      <c r="G27" s="2">
        <v>4.5</v>
      </c>
      <c r="H27" s="2">
        <v>4.5</v>
      </c>
      <c r="I27" s="2">
        <v>1340</v>
      </c>
      <c r="J27" s="2">
        <f t="shared" si="1"/>
        <v>13.955425952926474</v>
      </c>
      <c r="K27" s="2">
        <v>94.43</v>
      </c>
      <c r="L27" s="2">
        <v>514.4</v>
      </c>
      <c r="M27" t="s">
        <v>96</v>
      </c>
      <c r="N27" t="s">
        <v>97</v>
      </c>
    </row>
    <row r="28" spans="1:14">
      <c r="A28" s="2" t="s">
        <v>32</v>
      </c>
      <c r="B28" s="2">
        <v>3</v>
      </c>
      <c r="C28" s="2" t="s">
        <v>184</v>
      </c>
      <c r="D28" s="2">
        <v>-68</v>
      </c>
      <c r="E28" s="2">
        <v>134.12</v>
      </c>
      <c r="F28" s="2">
        <v>168.03</v>
      </c>
      <c r="G28" s="2">
        <v>19.2</v>
      </c>
      <c r="H28" s="2">
        <v>5.4</v>
      </c>
      <c r="I28" s="2">
        <v>1630</v>
      </c>
      <c r="J28" s="2">
        <f t="shared" si="1"/>
        <v>9.7006486936856522</v>
      </c>
      <c r="K28" s="2">
        <v>170.4</v>
      </c>
      <c r="L28" s="2">
        <v>954.1</v>
      </c>
      <c r="M28" t="s">
        <v>98</v>
      </c>
      <c r="N28" t="s">
        <v>99</v>
      </c>
    </row>
    <row r="29" spans="1:14">
      <c r="A29" s="2" t="s">
        <v>33</v>
      </c>
      <c r="B29" s="2">
        <v>6</v>
      </c>
      <c r="C29" s="2" t="s">
        <v>184</v>
      </c>
      <c r="D29" s="2">
        <v>-68</v>
      </c>
      <c r="E29" s="2">
        <v>174.14</v>
      </c>
      <c r="F29" s="2">
        <v>174.25</v>
      </c>
      <c r="G29" s="2">
        <v>14.9</v>
      </c>
      <c r="H29" s="2">
        <v>4.4000000000000004</v>
      </c>
      <c r="I29" s="2">
        <v>2240</v>
      </c>
      <c r="J29" s="2">
        <f t="shared" si="1"/>
        <v>12.855093256814921</v>
      </c>
      <c r="K29" s="2">
        <v>201.4</v>
      </c>
      <c r="L29" s="2">
        <v>1238</v>
      </c>
      <c r="M29" t="s">
        <v>100</v>
      </c>
      <c r="N29" t="s">
        <v>101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B46C-1446-40FE-AFEA-8AD0FA5D9BEE}">
  <dimension ref="A1:N26"/>
  <sheetViews>
    <sheetView workbookViewId="0">
      <selection activeCell="C30" sqref="C30"/>
    </sheetView>
  </sheetViews>
  <sheetFormatPr baseColWidth="10" defaultRowHeight="15"/>
  <cols>
    <col min="1" max="1" width="13.5703125" style="2" bestFit="1" customWidth="1"/>
    <col min="2" max="2" width="13.42578125" style="2" bestFit="1" customWidth="1"/>
    <col min="3" max="3" width="13.42578125" style="2" customWidth="1"/>
    <col min="4" max="4" width="24.42578125" style="2" bestFit="1" customWidth="1"/>
    <col min="5" max="5" width="10.42578125" style="2" bestFit="1" customWidth="1"/>
    <col min="6" max="6" width="11.42578125" style="2"/>
    <col min="7" max="7" width="11.7109375" style="2" bestFit="1" customWidth="1"/>
    <col min="8" max="8" width="12.5703125" style="2" bestFit="1" customWidth="1"/>
    <col min="9" max="9" width="14.7109375" style="2" bestFit="1" customWidth="1"/>
    <col min="10" max="10" width="11.42578125" style="2"/>
    <col min="11" max="11" width="9.5703125" style="2" bestFit="1" customWidth="1"/>
    <col min="12" max="16384" width="11.42578125" style="2"/>
  </cols>
  <sheetData>
    <row r="1" spans="1:14">
      <c r="A1" s="1" t="s">
        <v>0</v>
      </c>
      <c r="B1" s="1" t="s">
        <v>1</v>
      </c>
      <c r="C1" s="1" t="s">
        <v>180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178</v>
      </c>
      <c r="N1" s="1" t="s">
        <v>10</v>
      </c>
    </row>
    <row r="2" spans="1:14">
      <c r="A2" s="2">
        <v>211210</v>
      </c>
      <c r="B2" s="2" t="s">
        <v>19</v>
      </c>
      <c r="C2" s="2" t="s">
        <v>182</v>
      </c>
      <c r="D2" s="2">
        <v>-64</v>
      </c>
      <c r="E2" s="2">
        <v>145.72</v>
      </c>
      <c r="F2" s="2">
        <v>158.71</v>
      </c>
      <c r="G2" s="2">
        <v>22.7</v>
      </c>
      <c r="H2" s="2">
        <v>9</v>
      </c>
      <c r="I2" s="2">
        <v>2493</v>
      </c>
      <c r="J2" s="2">
        <f>(I2/F2)</f>
        <v>15.707894902652637</v>
      </c>
      <c r="K2" s="2">
        <v>68.12</v>
      </c>
      <c r="L2" s="2">
        <v>485</v>
      </c>
      <c r="M2" t="s">
        <v>132</v>
      </c>
      <c r="N2" t="s">
        <v>133</v>
      </c>
    </row>
    <row r="3" spans="1:14">
      <c r="A3" s="2">
        <v>211210</v>
      </c>
      <c r="B3" s="2" t="s">
        <v>12</v>
      </c>
      <c r="C3" s="2" t="s">
        <v>182</v>
      </c>
      <c r="D3" s="2">
        <v>-62</v>
      </c>
      <c r="E3" s="2">
        <v>129.31</v>
      </c>
      <c r="F3" s="2">
        <v>147.4</v>
      </c>
      <c r="G3" s="2">
        <v>20.8</v>
      </c>
      <c r="H3" s="2">
        <v>10.7</v>
      </c>
      <c r="I3" s="2">
        <v>2356</v>
      </c>
      <c r="J3" s="2">
        <f t="shared" ref="J3:J9" si="0">(I3/F3)</f>
        <v>15.98371777476255</v>
      </c>
      <c r="K3" s="2">
        <v>71.569999999999993</v>
      </c>
      <c r="L3" s="2">
        <v>547.20000000000005</v>
      </c>
      <c r="M3" t="s">
        <v>134</v>
      </c>
      <c r="N3" t="s">
        <v>135</v>
      </c>
    </row>
    <row r="4" spans="1:14">
      <c r="A4" s="2">
        <v>220407</v>
      </c>
      <c r="B4" s="2" t="s">
        <v>19</v>
      </c>
      <c r="C4" s="2" t="s">
        <v>182</v>
      </c>
      <c r="D4" s="2">
        <v>-60</v>
      </c>
      <c r="E4" s="2">
        <v>98.75</v>
      </c>
      <c r="F4" s="2">
        <v>98.75</v>
      </c>
      <c r="G4" s="2">
        <v>22.8</v>
      </c>
      <c r="H4" s="2">
        <v>13.1</v>
      </c>
      <c r="I4" s="2">
        <v>1200</v>
      </c>
      <c r="J4" s="2">
        <f t="shared" si="0"/>
        <v>12.151898734177216</v>
      </c>
      <c r="K4" s="2">
        <v>124</v>
      </c>
      <c r="L4" s="2">
        <v>906.1</v>
      </c>
      <c r="M4" t="s">
        <v>136</v>
      </c>
      <c r="N4" t="s">
        <v>137</v>
      </c>
    </row>
    <row r="5" spans="1:14">
      <c r="A5" s="2">
        <v>210518</v>
      </c>
      <c r="B5" s="2" t="s">
        <v>19</v>
      </c>
      <c r="C5" s="2" t="s">
        <v>182</v>
      </c>
      <c r="D5" s="2">
        <v>-68</v>
      </c>
      <c r="E5" s="2">
        <v>116.51</v>
      </c>
      <c r="F5" s="2">
        <v>128.18</v>
      </c>
      <c r="G5" s="2">
        <v>23.51</v>
      </c>
      <c r="H5" s="2">
        <v>8.9</v>
      </c>
      <c r="I5" s="2">
        <v>2082</v>
      </c>
      <c r="J5" s="2">
        <f t="shared" si="0"/>
        <v>16.242783585582774</v>
      </c>
      <c r="K5" s="2">
        <v>101.9</v>
      </c>
      <c r="L5" s="2">
        <v>905.3</v>
      </c>
      <c r="M5" t="s">
        <v>122</v>
      </c>
      <c r="N5" t="s">
        <v>123</v>
      </c>
    </row>
    <row r="6" spans="1:14">
      <c r="A6" s="2">
        <v>210518</v>
      </c>
      <c r="B6" s="2" t="s">
        <v>12</v>
      </c>
      <c r="C6" s="2" t="s">
        <v>182</v>
      </c>
      <c r="D6" s="2">
        <v>-69</v>
      </c>
      <c r="E6" s="2">
        <v>143.93</v>
      </c>
      <c r="F6" s="2">
        <v>155.27000000000001</v>
      </c>
      <c r="G6" s="2">
        <v>21.8</v>
      </c>
      <c r="H6" s="2">
        <v>6.7</v>
      </c>
      <c r="I6" s="2">
        <v>2877</v>
      </c>
      <c r="J6" s="2">
        <f t="shared" si="0"/>
        <v>18.52901397565531</v>
      </c>
      <c r="K6" s="2">
        <v>90.36</v>
      </c>
      <c r="L6" s="2">
        <v>715.5</v>
      </c>
      <c r="M6" t="s">
        <v>124</v>
      </c>
      <c r="N6" t="s">
        <v>125</v>
      </c>
    </row>
    <row r="7" spans="1:14">
      <c r="A7" s="2">
        <v>210519</v>
      </c>
      <c r="B7" s="2" t="s">
        <v>19</v>
      </c>
      <c r="C7" s="2" t="s">
        <v>182</v>
      </c>
      <c r="D7" s="2">
        <v>-70</v>
      </c>
      <c r="E7" s="2">
        <v>102.98</v>
      </c>
      <c r="F7" s="2">
        <v>113.28</v>
      </c>
      <c r="G7" s="2">
        <v>21.2</v>
      </c>
      <c r="H7" s="2">
        <v>6.9</v>
      </c>
      <c r="I7" s="2">
        <v>1199</v>
      </c>
      <c r="J7" s="2">
        <f t="shared" si="0"/>
        <v>10.584392655367232</v>
      </c>
      <c r="K7" s="2">
        <v>117.5</v>
      </c>
      <c r="L7" s="2">
        <v>805.8</v>
      </c>
      <c r="M7" t="s">
        <v>126</v>
      </c>
      <c r="N7" t="s">
        <v>127</v>
      </c>
    </row>
    <row r="8" spans="1:14">
      <c r="A8" s="2">
        <v>210519</v>
      </c>
      <c r="B8" s="2" t="s">
        <v>22</v>
      </c>
      <c r="C8" s="2" t="s">
        <v>182</v>
      </c>
      <c r="D8" s="2">
        <v>-70</v>
      </c>
      <c r="E8" s="2">
        <v>126.12</v>
      </c>
      <c r="F8" s="2">
        <v>135.76</v>
      </c>
      <c r="G8" s="2">
        <v>19.600000000000001</v>
      </c>
      <c r="H8" s="2">
        <v>9</v>
      </c>
      <c r="I8" s="2">
        <v>1378</v>
      </c>
      <c r="J8" s="2">
        <f t="shared" si="0"/>
        <v>10.150265173836182</v>
      </c>
      <c r="K8" s="2">
        <v>134.5</v>
      </c>
      <c r="L8" s="2">
        <v>1102</v>
      </c>
      <c r="M8" t="s">
        <v>128</v>
      </c>
      <c r="N8" t="s">
        <v>129</v>
      </c>
    </row>
    <row r="9" spans="1:14">
      <c r="A9" s="2">
        <v>210520</v>
      </c>
      <c r="B9" s="2" t="s">
        <v>19</v>
      </c>
      <c r="C9" s="2" t="s">
        <v>182</v>
      </c>
      <c r="D9" s="2">
        <v>-62</v>
      </c>
      <c r="E9" s="2">
        <v>172.24</v>
      </c>
      <c r="F9" s="2">
        <v>172.24</v>
      </c>
      <c r="G9" s="2">
        <v>24.1</v>
      </c>
      <c r="H9" s="2">
        <v>7.5</v>
      </c>
      <c r="I9" s="2">
        <v>2973</v>
      </c>
      <c r="J9" s="2">
        <f t="shared" si="0"/>
        <v>17.260798885276358</v>
      </c>
      <c r="K9" s="2">
        <v>115.1</v>
      </c>
      <c r="L9" s="2">
        <v>831.3</v>
      </c>
      <c r="M9" t="s">
        <v>130</v>
      </c>
      <c r="N9" t="s">
        <v>131</v>
      </c>
    </row>
    <row r="18" spans="1:14">
      <c r="A18" s="1" t="s">
        <v>0</v>
      </c>
      <c r="B18" s="1" t="s">
        <v>1</v>
      </c>
      <c r="C18" s="1" t="s">
        <v>180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11</v>
      </c>
      <c r="M18" s="1" t="s">
        <v>178</v>
      </c>
      <c r="N18" s="1" t="s">
        <v>10</v>
      </c>
    </row>
    <row r="19" spans="1:14">
      <c r="A19" s="2">
        <v>211210</v>
      </c>
      <c r="B19" s="2" t="s">
        <v>20</v>
      </c>
      <c r="C19" s="2" t="s">
        <v>183</v>
      </c>
      <c r="D19" s="2">
        <v>-64</v>
      </c>
      <c r="E19" s="2">
        <v>148.13999999999999</v>
      </c>
      <c r="F19" s="2">
        <v>164.22</v>
      </c>
      <c r="G19" s="2">
        <v>15.4</v>
      </c>
      <c r="H19" s="2">
        <v>10.199999999999999</v>
      </c>
      <c r="I19" s="2">
        <v>2247</v>
      </c>
      <c r="J19" s="2">
        <f>(I19/F19)</f>
        <v>13.682864450127877</v>
      </c>
      <c r="K19" s="2">
        <v>78.17</v>
      </c>
      <c r="L19" s="2">
        <v>882.5</v>
      </c>
      <c r="M19" t="s">
        <v>148</v>
      </c>
      <c r="N19" t="s">
        <v>149</v>
      </c>
    </row>
    <row r="20" spans="1:14">
      <c r="A20" s="2">
        <v>211210</v>
      </c>
      <c r="B20" s="2" t="s">
        <v>13</v>
      </c>
      <c r="C20" s="2" t="s">
        <v>183</v>
      </c>
      <c r="D20" s="2">
        <v>-60</v>
      </c>
      <c r="E20" s="2">
        <v>130.15</v>
      </c>
      <c r="F20" s="2">
        <v>145.19999999999999</v>
      </c>
      <c r="G20" s="2">
        <v>17.399999999999999</v>
      </c>
      <c r="H20" s="2">
        <v>11.9</v>
      </c>
      <c r="I20" s="2">
        <v>2206</v>
      </c>
      <c r="J20" s="2">
        <f t="shared" ref="J20:J26" si="1">(I20/F20)</f>
        <v>15.19283746556474</v>
      </c>
      <c r="K20" s="2">
        <v>73.540000000000006</v>
      </c>
      <c r="L20" s="2">
        <v>578.1</v>
      </c>
      <c r="M20" t="s">
        <v>150</v>
      </c>
      <c r="N20" t="s">
        <v>151</v>
      </c>
    </row>
    <row r="21" spans="1:14">
      <c r="A21" s="2">
        <v>220407</v>
      </c>
      <c r="B21" s="2" t="s">
        <v>20</v>
      </c>
      <c r="C21" s="2" t="s">
        <v>183</v>
      </c>
      <c r="D21" s="2">
        <v>-66</v>
      </c>
      <c r="E21" s="2">
        <v>109.7</v>
      </c>
      <c r="F21" s="2">
        <v>109.7</v>
      </c>
      <c r="G21" s="2">
        <v>21.2</v>
      </c>
      <c r="H21" s="2">
        <v>9.9</v>
      </c>
      <c r="I21" s="2">
        <v>989</v>
      </c>
      <c r="J21" s="2">
        <f t="shared" si="1"/>
        <v>9.0154968094804016</v>
      </c>
      <c r="K21" s="2">
        <v>125.1</v>
      </c>
      <c r="L21" s="2">
        <v>1010</v>
      </c>
      <c r="M21" t="s">
        <v>152</v>
      </c>
      <c r="N21" t="s">
        <v>153</v>
      </c>
    </row>
    <row r="22" spans="1:14">
      <c r="A22" s="2">
        <v>210518</v>
      </c>
      <c r="B22" s="2" t="s">
        <v>20</v>
      </c>
      <c r="C22" s="2" t="s">
        <v>183</v>
      </c>
      <c r="D22" s="2">
        <v>-61</v>
      </c>
      <c r="E22" s="2">
        <v>127.44</v>
      </c>
      <c r="F22" s="2">
        <v>145.63999999999999</v>
      </c>
      <c r="G22" s="2">
        <v>22.6</v>
      </c>
      <c r="H22" s="2">
        <v>12.8</v>
      </c>
      <c r="I22" s="2">
        <v>830.5</v>
      </c>
      <c r="J22" s="2">
        <f t="shared" si="1"/>
        <v>5.7024169184290034</v>
      </c>
      <c r="K22" s="2">
        <v>236.9</v>
      </c>
      <c r="L22" s="2">
        <v>1693</v>
      </c>
      <c r="M22" t="s">
        <v>138</v>
      </c>
      <c r="N22" t="s">
        <v>139</v>
      </c>
    </row>
    <row r="23" spans="1:14">
      <c r="A23" s="2">
        <v>210518</v>
      </c>
      <c r="B23" s="2" t="s">
        <v>13</v>
      </c>
      <c r="C23" s="2" t="s">
        <v>183</v>
      </c>
      <c r="D23" s="2">
        <v>-62</v>
      </c>
      <c r="E23" s="2">
        <v>160.83000000000001</v>
      </c>
      <c r="F23" s="2">
        <v>160.83000000000001</v>
      </c>
      <c r="G23" s="2">
        <v>13.8</v>
      </c>
      <c r="H23" s="2">
        <v>7.8</v>
      </c>
      <c r="I23" s="2">
        <v>2575</v>
      </c>
      <c r="J23" s="2">
        <f t="shared" si="1"/>
        <v>16.010694522166261</v>
      </c>
      <c r="K23" s="2">
        <v>116.7</v>
      </c>
      <c r="L23" s="2">
        <v>941.5</v>
      </c>
      <c r="M23" t="s">
        <v>140</v>
      </c>
      <c r="N23" t="s">
        <v>141</v>
      </c>
    </row>
    <row r="24" spans="1:14">
      <c r="A24" s="2">
        <v>210519</v>
      </c>
      <c r="B24" s="2" t="s">
        <v>20</v>
      </c>
      <c r="C24" s="2" t="s">
        <v>183</v>
      </c>
      <c r="D24" s="2">
        <v>-65</v>
      </c>
      <c r="E24" s="2">
        <v>108.26</v>
      </c>
      <c r="F24" s="2">
        <v>122.34</v>
      </c>
      <c r="G24" s="2">
        <v>22.9</v>
      </c>
      <c r="H24" s="2">
        <v>9.9</v>
      </c>
      <c r="I24" s="2">
        <v>903.3</v>
      </c>
      <c r="J24" s="2">
        <f t="shared" si="1"/>
        <v>7.3835213339872476</v>
      </c>
      <c r="K24" s="2">
        <v>101.6</v>
      </c>
      <c r="L24" s="2">
        <v>731</v>
      </c>
      <c r="M24" t="s">
        <v>142</v>
      </c>
      <c r="N24" t="s">
        <v>143</v>
      </c>
    </row>
    <row r="25" spans="1:14">
      <c r="A25" s="2">
        <v>210519</v>
      </c>
      <c r="B25" s="2" t="s">
        <v>23</v>
      </c>
      <c r="C25" s="2" t="s">
        <v>183</v>
      </c>
      <c r="D25" s="2">
        <v>-66</v>
      </c>
      <c r="E25" s="2">
        <v>126.12</v>
      </c>
      <c r="F25" s="2">
        <v>131.55000000000001</v>
      </c>
      <c r="G25" s="2">
        <v>19.8</v>
      </c>
      <c r="H25" s="2">
        <v>9.4</v>
      </c>
      <c r="I25" s="2">
        <v>1143</v>
      </c>
      <c r="J25" s="2">
        <f t="shared" si="1"/>
        <v>8.6887115165336368</v>
      </c>
      <c r="K25" s="2">
        <v>89.96</v>
      </c>
      <c r="L25" s="2">
        <v>738.4</v>
      </c>
      <c r="M25" t="s">
        <v>144</v>
      </c>
      <c r="N25" t="s">
        <v>145</v>
      </c>
    </row>
    <row r="26" spans="1:14">
      <c r="A26" s="2">
        <v>210520</v>
      </c>
      <c r="B26" s="2" t="s">
        <v>36</v>
      </c>
      <c r="C26" s="2" t="s">
        <v>183</v>
      </c>
      <c r="D26" s="2">
        <v>-58</v>
      </c>
      <c r="E26" s="2">
        <v>165.22</v>
      </c>
      <c r="F26" s="2">
        <v>165.22</v>
      </c>
      <c r="G26" s="2">
        <v>16.7</v>
      </c>
      <c r="H26" s="2">
        <v>6.6</v>
      </c>
      <c r="I26" s="2">
        <v>2137</v>
      </c>
      <c r="J26" s="2">
        <f t="shared" si="1"/>
        <v>12.93426945890328</v>
      </c>
      <c r="K26" s="2">
        <v>119.8</v>
      </c>
      <c r="L26" s="2">
        <v>961</v>
      </c>
      <c r="M26" t="s">
        <v>146</v>
      </c>
      <c r="N26" t="s">
        <v>147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C610-7620-4790-8EDA-49401CC2CB77}">
  <dimension ref="A1:N26"/>
  <sheetViews>
    <sheetView workbookViewId="0">
      <selection activeCell="C21" sqref="C21:C26"/>
    </sheetView>
  </sheetViews>
  <sheetFormatPr baseColWidth="10" defaultRowHeight="15"/>
  <cols>
    <col min="1" max="1" width="14.140625" style="2" bestFit="1" customWidth="1"/>
    <col min="2" max="2" width="13.42578125" style="2" bestFit="1" customWidth="1"/>
    <col min="3" max="3" width="13.42578125" style="2" customWidth="1"/>
    <col min="4" max="4" width="24.42578125" style="2" bestFit="1" customWidth="1"/>
    <col min="5" max="5" width="10.42578125" style="2" bestFit="1" customWidth="1"/>
    <col min="6" max="6" width="11.42578125" style="2"/>
    <col min="7" max="7" width="11.7109375" style="2" bestFit="1" customWidth="1"/>
    <col min="8" max="8" width="12.5703125" style="2" bestFit="1" customWidth="1"/>
    <col min="9" max="9" width="14.7109375" style="2" bestFit="1" customWidth="1"/>
    <col min="10" max="10" width="14.85546875" style="2" bestFit="1" customWidth="1"/>
    <col min="11" max="12" width="9.5703125" style="2" bestFit="1" customWidth="1"/>
    <col min="13" max="16384" width="11.42578125" style="2"/>
  </cols>
  <sheetData>
    <row r="1" spans="1:14">
      <c r="A1" s="1" t="s">
        <v>0</v>
      </c>
      <c r="B1" s="1" t="s">
        <v>1</v>
      </c>
      <c r="C1" s="1" t="s">
        <v>180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178</v>
      </c>
      <c r="N1" s="1" t="s">
        <v>10</v>
      </c>
    </row>
    <row r="2" spans="1:14">
      <c r="A2" s="2">
        <v>210608</v>
      </c>
      <c r="B2" s="2" t="s">
        <v>20</v>
      </c>
      <c r="C2" s="1" t="s">
        <v>186</v>
      </c>
      <c r="D2" s="2">
        <v>-66</v>
      </c>
      <c r="E2" s="2">
        <v>96.33</v>
      </c>
      <c r="F2" s="2">
        <v>96.33</v>
      </c>
      <c r="G2" s="2">
        <v>19.2</v>
      </c>
      <c r="H2" s="2">
        <v>9.1</v>
      </c>
      <c r="I2" s="2">
        <v>706.4</v>
      </c>
      <c r="J2" s="2">
        <f>(I2/F2)</f>
        <v>7.3331257136925156</v>
      </c>
      <c r="K2" s="2">
        <v>101.7</v>
      </c>
      <c r="L2" s="2">
        <v>826.8</v>
      </c>
      <c r="M2" t="s">
        <v>154</v>
      </c>
      <c r="N2" t="s">
        <v>155</v>
      </c>
    </row>
    <row r="3" spans="1:14">
      <c r="A3" s="2">
        <v>210609</v>
      </c>
      <c r="B3" s="2" t="s">
        <v>23</v>
      </c>
      <c r="C3" s="1" t="s">
        <v>186</v>
      </c>
      <c r="D3" s="2">
        <v>-66</v>
      </c>
      <c r="E3" s="2">
        <v>144.82</v>
      </c>
      <c r="F3" s="2">
        <v>144.82</v>
      </c>
      <c r="G3" s="2">
        <v>16.8</v>
      </c>
      <c r="H3" s="2">
        <v>6.2</v>
      </c>
      <c r="I3" s="2">
        <v>2219</v>
      </c>
      <c r="J3" s="2">
        <f t="shared" ref="J3:J7" si="0">(I3/F3)</f>
        <v>15.322469272199973</v>
      </c>
      <c r="K3" s="2">
        <v>89.6</v>
      </c>
      <c r="L3" s="2">
        <v>662.4</v>
      </c>
      <c r="M3" t="s">
        <v>156</v>
      </c>
      <c r="N3" t="s">
        <v>157</v>
      </c>
    </row>
    <row r="4" spans="1:14">
      <c r="A4" s="2" t="s">
        <v>28</v>
      </c>
      <c r="B4" s="2">
        <v>1</v>
      </c>
      <c r="C4" s="1" t="s">
        <v>186</v>
      </c>
      <c r="D4" s="2">
        <v>-62</v>
      </c>
      <c r="E4" s="2">
        <v>156.80000000000001</v>
      </c>
      <c r="F4" s="2">
        <v>174.25</v>
      </c>
      <c r="G4" s="2">
        <v>5.7</v>
      </c>
      <c r="H4" s="2">
        <v>4.7</v>
      </c>
      <c r="I4" s="2">
        <v>1530</v>
      </c>
      <c r="J4" s="2">
        <f t="shared" si="0"/>
        <v>8.7804878048780495</v>
      </c>
      <c r="K4" s="2">
        <v>130.4</v>
      </c>
      <c r="L4" s="2">
        <v>807.2</v>
      </c>
      <c r="M4" t="s">
        <v>164</v>
      </c>
      <c r="N4" t="s">
        <v>165</v>
      </c>
    </row>
    <row r="5" spans="1:14">
      <c r="A5" s="2" t="s">
        <v>34</v>
      </c>
      <c r="B5" s="2">
        <v>3</v>
      </c>
      <c r="C5" s="1" t="s">
        <v>186</v>
      </c>
      <c r="D5" s="2">
        <v>-66</v>
      </c>
      <c r="E5" s="2">
        <v>220.54</v>
      </c>
      <c r="F5" s="2">
        <v>220.54</v>
      </c>
      <c r="G5" s="2">
        <v>20.100000000000001</v>
      </c>
      <c r="H5" s="2">
        <v>4.5</v>
      </c>
      <c r="I5" s="2">
        <v>2190</v>
      </c>
      <c r="J5" s="2">
        <f t="shared" si="0"/>
        <v>9.9301713974789152</v>
      </c>
      <c r="K5" s="2">
        <v>147.9</v>
      </c>
      <c r="L5" s="2">
        <v>986.4</v>
      </c>
      <c r="M5" t="s">
        <v>158</v>
      </c>
      <c r="N5" t="s">
        <v>159</v>
      </c>
    </row>
    <row r="6" spans="1:14">
      <c r="A6" s="2" t="s">
        <v>34</v>
      </c>
      <c r="B6" s="2">
        <v>5</v>
      </c>
      <c r="C6" s="1" t="s">
        <v>186</v>
      </c>
      <c r="D6" s="2">
        <v>-58</v>
      </c>
      <c r="E6" s="2">
        <v>133.44</v>
      </c>
      <c r="F6" s="2">
        <v>155.1</v>
      </c>
      <c r="G6" s="2">
        <v>18.899999999999999</v>
      </c>
      <c r="H6" s="2">
        <v>5</v>
      </c>
      <c r="I6" s="2">
        <v>1300</v>
      </c>
      <c r="J6" s="2">
        <f t="shared" si="0"/>
        <v>8.3816892327530628</v>
      </c>
      <c r="K6" s="2">
        <v>139.19999999999999</v>
      </c>
      <c r="L6" s="2">
        <v>883.4</v>
      </c>
      <c r="M6" t="s">
        <v>160</v>
      </c>
      <c r="N6" t="s">
        <v>161</v>
      </c>
    </row>
    <row r="7" spans="1:14">
      <c r="A7" s="2" t="s">
        <v>35</v>
      </c>
      <c r="B7" s="2">
        <v>2</v>
      </c>
      <c r="C7" s="1" t="s">
        <v>186</v>
      </c>
      <c r="D7" s="2">
        <v>-64</v>
      </c>
      <c r="E7" s="2">
        <v>180.95</v>
      </c>
      <c r="F7" s="2">
        <v>180.95</v>
      </c>
      <c r="G7" s="2">
        <v>19.7</v>
      </c>
      <c r="H7" s="2">
        <v>4.1100000000000003</v>
      </c>
      <c r="I7" s="2">
        <v>1840</v>
      </c>
      <c r="J7" s="2">
        <f t="shared" si="0"/>
        <v>10.168554849405913</v>
      </c>
      <c r="K7" s="2">
        <v>221.3</v>
      </c>
      <c r="L7" s="2">
        <v>1146</v>
      </c>
      <c r="M7" t="s">
        <v>162</v>
      </c>
      <c r="N7" t="s">
        <v>163</v>
      </c>
    </row>
    <row r="20" spans="1:14">
      <c r="A20" s="1" t="s">
        <v>0</v>
      </c>
      <c r="B20" s="1" t="s">
        <v>1</v>
      </c>
      <c r="C20" s="1" t="s">
        <v>180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11</v>
      </c>
      <c r="M20" s="1" t="s">
        <v>178</v>
      </c>
      <c r="N20" s="1" t="s">
        <v>10</v>
      </c>
    </row>
    <row r="21" spans="1:14">
      <c r="A21" s="2">
        <v>210608</v>
      </c>
      <c r="B21" s="2" t="s">
        <v>21</v>
      </c>
      <c r="C21" s="2" t="s">
        <v>187</v>
      </c>
      <c r="D21" s="2">
        <v>-65</v>
      </c>
      <c r="E21" s="2">
        <v>97.47</v>
      </c>
      <c r="F21" s="2">
        <v>97.47</v>
      </c>
      <c r="G21" s="2">
        <v>20</v>
      </c>
      <c r="H21" s="2">
        <v>11.3</v>
      </c>
      <c r="I21" s="2">
        <v>663.5</v>
      </c>
      <c r="J21" s="2">
        <f>(I21/F21)</f>
        <v>6.8072227352005745</v>
      </c>
      <c r="K21" s="2">
        <v>127.4</v>
      </c>
      <c r="L21" s="2">
        <v>914.6</v>
      </c>
      <c r="M21" t="s">
        <v>174</v>
      </c>
      <c r="N21" t="s">
        <v>175</v>
      </c>
    </row>
    <row r="22" spans="1:14">
      <c r="A22" s="2">
        <v>210609</v>
      </c>
      <c r="B22" s="2" t="s">
        <v>26</v>
      </c>
      <c r="C22" s="2" t="s">
        <v>187</v>
      </c>
      <c r="D22" s="2">
        <v>-63</v>
      </c>
      <c r="E22" s="2">
        <v>144.49</v>
      </c>
      <c r="F22" s="2">
        <v>144.49</v>
      </c>
      <c r="G22" s="2">
        <v>11.3</v>
      </c>
      <c r="H22" s="2">
        <v>5.8</v>
      </c>
      <c r="I22" s="2">
        <v>2233</v>
      </c>
      <c r="J22" s="2">
        <f t="shared" ref="J22:J26" si="1">(I22/F22)</f>
        <v>15.454356702886011</v>
      </c>
      <c r="K22" s="2">
        <v>106.1</v>
      </c>
      <c r="L22" s="2">
        <v>680.8</v>
      </c>
      <c r="M22" t="s">
        <v>176</v>
      </c>
      <c r="N22" t="s">
        <v>177</v>
      </c>
    </row>
    <row r="23" spans="1:14">
      <c r="A23" s="2" t="s">
        <v>28</v>
      </c>
      <c r="B23" s="2">
        <v>2</v>
      </c>
      <c r="C23" s="2" t="s">
        <v>187</v>
      </c>
      <c r="D23" s="2">
        <v>-62</v>
      </c>
      <c r="E23" s="2">
        <v>228.65</v>
      </c>
      <c r="F23" s="2">
        <v>185.72</v>
      </c>
      <c r="G23" s="2">
        <v>16.8</v>
      </c>
      <c r="H23" s="2">
        <v>6.8</v>
      </c>
      <c r="I23" s="2">
        <v>2080</v>
      </c>
      <c r="J23" s="2">
        <f t="shared" si="1"/>
        <v>11.199655395218608</v>
      </c>
      <c r="K23" s="2">
        <v>140.9</v>
      </c>
      <c r="L23" s="2">
        <v>1199</v>
      </c>
      <c r="M23" t="s">
        <v>172</v>
      </c>
      <c r="N23" t="s">
        <v>173</v>
      </c>
    </row>
    <row r="24" spans="1:14">
      <c r="A24" s="2" t="s">
        <v>34</v>
      </c>
      <c r="B24" s="2">
        <v>4</v>
      </c>
      <c r="C24" s="2" t="s">
        <v>187</v>
      </c>
      <c r="D24" s="2">
        <v>-62</v>
      </c>
      <c r="E24" s="2">
        <v>213.85</v>
      </c>
      <c r="F24" s="2">
        <v>213.85</v>
      </c>
      <c r="G24" s="2">
        <v>21.2</v>
      </c>
      <c r="H24" s="2">
        <v>4.8</v>
      </c>
      <c r="I24" s="2">
        <v>1860</v>
      </c>
      <c r="J24" s="2">
        <f t="shared" si="1"/>
        <v>8.6976852934299753</v>
      </c>
      <c r="K24" s="2">
        <v>119.4</v>
      </c>
      <c r="L24" s="2">
        <v>893.1</v>
      </c>
      <c r="M24" t="s">
        <v>166</v>
      </c>
      <c r="N24" t="s">
        <v>167</v>
      </c>
    </row>
    <row r="25" spans="1:14">
      <c r="A25" s="2" t="s">
        <v>34</v>
      </c>
      <c r="B25" s="2">
        <v>6</v>
      </c>
      <c r="C25" s="2" t="s">
        <v>187</v>
      </c>
      <c r="D25" s="2">
        <v>-58</v>
      </c>
      <c r="E25" s="2">
        <v>133.19999999999999</v>
      </c>
      <c r="F25" s="2">
        <v>166.05</v>
      </c>
      <c r="G25" s="2">
        <v>20.100000000000001</v>
      </c>
      <c r="H25" s="2">
        <v>5.7</v>
      </c>
      <c r="I25" s="2">
        <v>1080</v>
      </c>
      <c r="J25" s="2">
        <f t="shared" si="1"/>
        <v>6.5040650406504064</v>
      </c>
      <c r="K25" s="2">
        <v>137.19999999999999</v>
      </c>
      <c r="L25" s="2">
        <v>888.2</v>
      </c>
      <c r="M25" t="s">
        <v>168</v>
      </c>
      <c r="N25" t="s">
        <v>169</v>
      </c>
    </row>
    <row r="26" spans="1:14">
      <c r="A26" s="2" t="s">
        <v>35</v>
      </c>
      <c r="B26" s="2">
        <v>3</v>
      </c>
      <c r="C26" s="2" t="s">
        <v>187</v>
      </c>
      <c r="D26" s="2">
        <v>-60</v>
      </c>
      <c r="E26" s="2">
        <v>180.95</v>
      </c>
      <c r="F26" s="2">
        <v>183.3</v>
      </c>
      <c r="G26" s="2">
        <v>21.2</v>
      </c>
      <c r="H26" s="2">
        <v>4.8</v>
      </c>
      <c r="I26" s="2">
        <v>1710</v>
      </c>
      <c r="J26" s="2">
        <f t="shared" si="1"/>
        <v>9.3289689034369871</v>
      </c>
      <c r="K26" s="2">
        <v>212.3</v>
      </c>
      <c r="L26" s="2">
        <v>1207</v>
      </c>
      <c r="M26" t="s">
        <v>170</v>
      </c>
      <c r="N26" t="s">
        <v>171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CTRL_DRF</vt:lpstr>
      <vt:lpstr>CPZ_DRF_Day1</vt:lpstr>
      <vt:lpstr>CPZ_DRF_Day7</vt:lpstr>
      <vt:lpstr>CPZ_DRF_Day25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Tengiz Oniani</dc:creator>
  <cp:lastModifiedBy>Tengiz Oniani</cp:lastModifiedBy>
  <dcterms:created xsi:type="dcterms:W3CDTF">2023-02-21T14:18:36Z</dcterms:created>
  <dcterms:modified xsi:type="dcterms:W3CDTF">2023-03-02T13:24:54Z</dcterms:modified>
</cp:coreProperties>
</file>