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iams\Documents\00-MSC\03- Sandra\Mesures et réglages\"/>
    </mc:Choice>
  </mc:AlternateContent>
  <bookViews>
    <workbookView xWindow="0" yWindow="0" windowWidth="2150" windowHeight="0"/>
  </bookViews>
  <sheets>
    <sheet name="Erreur de mesur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I19" i="1" l="1"/>
  <c r="K19" i="1" s="1"/>
  <c r="N19" i="1" s="1"/>
  <c r="C6" i="1"/>
  <c r="E17" i="1"/>
  <c r="F17" i="1" s="1"/>
  <c r="E16" i="1"/>
  <c r="E12" i="1"/>
  <c r="F12" i="1" s="1"/>
  <c r="E15" i="1"/>
  <c r="F15" i="1" s="1"/>
  <c r="E14" i="1"/>
  <c r="F14" i="1" s="1"/>
  <c r="E13" i="1"/>
  <c r="F13" i="1" s="1"/>
  <c r="F16" i="1" l="1"/>
  <c r="C4" i="1" l="1"/>
  <c r="C5" i="1"/>
  <c r="C3" i="1" l="1"/>
  <c r="E3" i="1" s="1"/>
</calcChain>
</file>

<file path=xl/sharedStrings.xml><?xml version="1.0" encoding="utf-8"?>
<sst xmlns="http://schemas.openxmlformats.org/spreadsheetml/2006/main" count="22" uniqueCount="20">
  <si>
    <t>Consigne moteur</t>
  </si>
  <si>
    <t>tr/s dispo rotatif</t>
  </si>
  <si>
    <t xml:space="preserve">Angular erreur </t>
  </si>
  <si>
    <t>tr/s</t>
  </si>
  <si>
    <t>Hz</t>
  </si>
  <si>
    <t>tr/min</t>
  </si>
  <si>
    <t>°/step</t>
  </si>
  <si>
    <t>Résolution angulaire</t>
  </si>
  <si>
    <t>Calcul de l'erreur par la courbe de tendance</t>
  </si>
  <si>
    <t>Mesure erreur (1hz)</t>
  </si>
  <si>
    <t>Mesure (en Hz)</t>
  </si>
  <si>
    <t>Théorique (en Hz)</t>
  </si>
  <si>
    <t>Erreur</t>
  </si>
  <si>
    <t>Delta (en Hz)</t>
  </si>
  <si>
    <t>Erreur (tr/s)</t>
  </si>
  <si>
    <t>Consigne (tr/min)</t>
  </si>
  <si>
    <t>°</t>
  </si>
  <si>
    <t>Mesure</t>
  </si>
  <si>
    <t>Verif</t>
  </si>
  <si>
    <t>ERREUR DE MESURE TOTALE ( ANGULAR ERROR + SYSTÈME + PID MOTEUR)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</si>
</sst>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Erreur de mesure TOTALE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'Erreur de mesure'!$B$12:$B$17</c:f>
              <c:numCache>
                <c:formatCode>General</c:formatCode>
                <c:ptCount val="6"/>
                <c:pt idx="0">
                  <c:v>45</c:v>
                </c:pt>
                <c:pt idx="1">
                  <c:v>450</c:v>
                </c:pt>
                <c:pt idx="2">
                  <c:v>1200</c:v>
                </c:pt>
                <c:pt idx="3">
                  <c:v>1250</c:v>
                </c:pt>
                <c:pt idx="4">
                  <c:v>2400</c:v>
                </c:pt>
                <c:pt idx="5">
                  <c:v>4000</c:v>
                </c:pt>
              </c:numCache>
            </c:numRef>
          </c:xVal>
          <c:yVal>
            <c:numRef>
              <c:f>'Erreur de mesure'!$F$12:$F$17</c:f>
              <c:numCache>
                <c:formatCode>General</c:formatCode>
                <c:ptCount val="6"/>
                <c:pt idx="0">
                  <c:v>6.3516260162601633E-5</c:v>
                </c:pt>
                <c:pt idx="1">
                  <c:v>9.5274390243902437E-4</c:v>
                </c:pt>
                <c:pt idx="2">
                  <c:v>2.3501016260162604E-3</c:v>
                </c:pt>
                <c:pt idx="3">
                  <c:v>2.540650406504065E-3</c:v>
                </c:pt>
                <c:pt idx="4">
                  <c:v>4.8907520325203249E-3</c:v>
                </c:pt>
                <c:pt idx="5">
                  <c:v>8.003048780487805E-3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CA-4F6E-BD0C-28A4E3EA4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732352"/>
        <c:axId val="1114545488"/>
      </c:scatterChart>
      <c:valAx>
        <c:axId val="110773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4545488"/>
        <c:crosses val="autoZero"/>
        <c:crossBetween val="midCat"/>
      </c:valAx>
      <c:valAx>
        <c:axId val="11145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7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0</xdr:row>
      <xdr:rowOff>520699</xdr:rowOff>
    </xdr:from>
    <xdr:to>
      <xdr:col>15</xdr:col>
      <xdr:colOff>323850</xdr:colOff>
      <xdr:row>15</xdr:row>
      <xdr:rowOff>177800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"/>
  <sheetViews>
    <sheetView tabSelected="1" topLeftCell="A10" workbookViewId="0">
      <selection activeCell="A19" sqref="A19"/>
    </sheetView>
  </sheetViews>
  <sheetFormatPr baseColWidth="10" defaultRowHeight="14.5" x14ac:dyDescent="0.35"/>
  <cols>
    <col min="1" max="1" width="3.26953125" style="1" customWidth="1"/>
    <col min="2" max="2" width="17.54296875" style="1" bestFit="1" customWidth="1"/>
    <col min="3" max="3" width="11.81640625" style="1" bestFit="1" customWidth="1"/>
    <col min="4" max="16384" width="10.90625" style="1"/>
  </cols>
  <sheetData>
    <row r="1" spans="2:15" ht="41.5" customHeight="1" x14ac:dyDescent="0.35">
      <c r="B1" s="6" t="s">
        <v>19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2:15" x14ac:dyDescent="0.35">
      <c r="B2" s="2" t="s">
        <v>0</v>
      </c>
      <c r="C2" s="2">
        <v>100</v>
      </c>
      <c r="D2" s="2" t="s">
        <v>5</v>
      </c>
    </row>
    <row r="3" spans="2:15" x14ac:dyDescent="0.35">
      <c r="B3" s="2" t="s">
        <v>1</v>
      </c>
      <c r="C3" s="2">
        <f>C2/5/3600</f>
        <v>5.5555555555555558E-3</v>
      </c>
      <c r="D3" s="2" t="s">
        <v>3</v>
      </c>
      <c r="E3" s="2">
        <f>C3*15744</f>
        <v>87.466666666666669</v>
      </c>
      <c r="F3" s="2" t="s">
        <v>4</v>
      </c>
    </row>
    <row r="4" spans="2:15" x14ac:dyDescent="0.35">
      <c r="B4" s="2" t="s">
        <v>7</v>
      </c>
      <c r="C4" s="2">
        <f>360/15744</f>
        <v>2.2865853658536585E-2</v>
      </c>
      <c r="D4" s="2" t="s">
        <v>6</v>
      </c>
    </row>
    <row r="5" spans="2:15" x14ac:dyDescent="0.35">
      <c r="B5" s="2" t="s">
        <v>2</v>
      </c>
      <c r="C5" s="2">
        <f>10.1/3600</f>
        <v>2.8055555555555555E-3</v>
      </c>
      <c r="D5" s="2" t="s">
        <v>16</v>
      </c>
    </row>
    <row r="6" spans="2:15" x14ac:dyDescent="0.35">
      <c r="B6" s="2" t="s">
        <v>9</v>
      </c>
      <c r="C6" s="2">
        <f>1/15744</f>
        <v>6.3516260162601633E-5</v>
      </c>
      <c r="D6" s="2" t="s">
        <v>16</v>
      </c>
    </row>
    <row r="8" spans="2:15" x14ac:dyDescent="0.35">
      <c r="B8" s="1">
        <v>0.01</v>
      </c>
      <c r="C8" s="1">
        <f>B8*5*3600</f>
        <v>180</v>
      </c>
    </row>
    <row r="11" spans="2:15" ht="29" x14ac:dyDescent="0.35">
      <c r="B11" s="3" t="s">
        <v>0</v>
      </c>
      <c r="C11" s="3" t="s">
        <v>10</v>
      </c>
      <c r="D11" s="3" t="s">
        <v>11</v>
      </c>
      <c r="E11" s="3" t="s">
        <v>13</v>
      </c>
      <c r="F11" s="3" t="s">
        <v>14</v>
      </c>
    </row>
    <row r="12" spans="2:15" x14ac:dyDescent="0.35">
      <c r="B12" s="2">
        <v>45</v>
      </c>
      <c r="C12" s="2">
        <v>40</v>
      </c>
      <c r="D12" s="2">
        <v>39</v>
      </c>
      <c r="E12" s="2">
        <f t="shared" ref="E12:E17" si="0">C12-D12</f>
        <v>1</v>
      </c>
      <c r="F12" s="2">
        <f t="shared" ref="F12:F17" si="1">E12/15744</f>
        <v>6.3516260162601633E-5</v>
      </c>
    </row>
    <row r="13" spans="2:15" x14ac:dyDescent="0.35">
      <c r="B13" s="2">
        <v>450</v>
      </c>
      <c r="C13" s="2">
        <v>408</v>
      </c>
      <c r="D13" s="2">
        <v>393</v>
      </c>
      <c r="E13" s="2">
        <f t="shared" si="0"/>
        <v>15</v>
      </c>
      <c r="F13" s="2">
        <f t="shared" si="1"/>
        <v>9.5274390243902437E-4</v>
      </c>
    </row>
    <row r="14" spans="2:15" x14ac:dyDescent="0.35">
      <c r="B14" s="2">
        <v>1200</v>
      </c>
      <c r="C14" s="2">
        <v>1087</v>
      </c>
      <c r="D14" s="2">
        <v>1050</v>
      </c>
      <c r="E14" s="2">
        <f t="shared" si="0"/>
        <v>37</v>
      </c>
      <c r="F14" s="2">
        <f t="shared" si="1"/>
        <v>2.3501016260162604E-3</v>
      </c>
    </row>
    <row r="15" spans="2:15" x14ac:dyDescent="0.35">
      <c r="B15" s="2">
        <v>1250</v>
      </c>
      <c r="C15" s="2">
        <v>1133</v>
      </c>
      <c r="D15" s="2">
        <v>1093</v>
      </c>
      <c r="E15" s="2">
        <f t="shared" si="0"/>
        <v>40</v>
      </c>
      <c r="F15" s="2">
        <f t="shared" si="1"/>
        <v>2.540650406504065E-3</v>
      </c>
    </row>
    <row r="16" spans="2:15" x14ac:dyDescent="0.35">
      <c r="B16" s="2">
        <v>2400</v>
      </c>
      <c r="C16" s="2">
        <v>2176</v>
      </c>
      <c r="D16" s="2">
        <v>2099</v>
      </c>
      <c r="E16" s="2">
        <f t="shared" si="0"/>
        <v>77</v>
      </c>
      <c r="F16" s="2">
        <f t="shared" si="1"/>
        <v>4.8907520325203249E-3</v>
      </c>
    </row>
    <row r="17" spans="2:14" x14ac:dyDescent="0.35">
      <c r="B17" s="2">
        <v>4000</v>
      </c>
      <c r="C17" s="2">
        <v>3624</v>
      </c>
      <c r="D17" s="2">
        <v>3498</v>
      </c>
      <c r="E17" s="2">
        <f t="shared" si="0"/>
        <v>126</v>
      </c>
      <c r="F17" s="2">
        <f t="shared" si="1"/>
        <v>8.003048780487805E-3</v>
      </c>
    </row>
    <row r="18" spans="2:14" x14ac:dyDescent="0.35">
      <c r="H18" s="5" t="s">
        <v>8</v>
      </c>
      <c r="I18" s="5"/>
      <c r="J18" s="5"/>
      <c r="K18" s="5"/>
      <c r="M18" s="4" t="s">
        <v>17</v>
      </c>
      <c r="N18" s="4" t="s">
        <v>18</v>
      </c>
    </row>
    <row r="19" spans="2:14" ht="29" x14ac:dyDescent="0.35">
      <c r="H19" s="3" t="s">
        <v>15</v>
      </c>
      <c r="I19" s="2">
        <f>C2</f>
        <v>100</v>
      </c>
      <c r="J19" s="2" t="s">
        <v>12</v>
      </c>
      <c r="K19" s="2">
        <f>0.000002*I19-0.00008</f>
        <v>1.1999999999999998E-4</v>
      </c>
      <c r="M19" s="4">
        <v>6.8999999999999999E-3</v>
      </c>
      <c r="N19" s="4">
        <f>M19-K19</f>
        <v>6.7799999999999996E-3</v>
      </c>
    </row>
  </sheetData>
  <mergeCells count="2">
    <mergeCell ref="H18:K18"/>
    <mergeCell ref="B1:O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Erreur de mesure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</dc:creator>
  <cp:lastModifiedBy>williams</cp:lastModifiedBy>
  <dcterms:created xsi:type="dcterms:W3CDTF">2021-03-02T11:56:17Z</dcterms:created>
  <dcterms:modified xsi:type="dcterms:W3CDTF">2021-03-10T12:05:49Z</dcterms:modified>
</cp:coreProperties>
</file>